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page_id</t>
        </is>
      </c>
      <c r="B1" t="inlineStr">
        <is>
          <t>column_id</t>
        </is>
      </c>
      <c r="C1" t="inlineStr">
        <is>
          <t>line_type</t>
        </is>
      </c>
      <c r="D1" t="inlineStr">
        <is>
          <t>line_coords_x</t>
        </is>
      </c>
      <c r="E1" t="inlineStr">
        <is>
          <t>line_coords_y</t>
        </is>
      </c>
      <c r="F1" t="inlineStr">
        <is>
          <t>line_text</t>
        </is>
      </c>
      <c r="G1" t="inlineStr">
        <is>
          <t>iiif_url</t>
        </is>
      </c>
    </row>
    <row r="2">
      <c r="A2" t="inlineStr">
        <is>
          <t>NL-HaNA_1.01.02_3780_0005-page-9</t>
        </is>
      </c>
      <c r="B2" t="inlineStr">
        <is>
          <t>NL-HaNA_1.01.02_3780_0005-column-2437-392-1903-3034</t>
        </is>
      </c>
      <c r="C2" t="inlineStr">
        <is>
          <t>non_index_line</t>
        </is>
      </c>
      <c r="D2" t="n">
        <v>3814</v>
      </c>
      <c r="E2" t="n">
        <v>409</v>
      </c>
      <c r="F2" t="inlineStr">
        <is>
          <t xml:space="preserve">        22</t>
        </is>
      </c>
      <c r="G2">
        <f>HYPERLINK("https://images.diginfra.net/iiif/NL-HaNA_1.01.02/3780/NL-HaNA_1.01.02_3780_0005.jpg/2337,292,2103,3234/full/0/default.jpg", "iiif_url")</f>
        <v/>
      </c>
    </row>
    <row r="3">
      <c r="A3" t="inlineStr">
        <is>
          <t>NL-HaNA_1.01.02_3780_0005-page-9</t>
        </is>
      </c>
      <c r="B3" t="inlineStr">
        <is>
          <t>NL-HaNA_1.01.02_3780_0005-column-2437-392-1903-3034</t>
        </is>
      </c>
      <c r="C3" t="inlineStr">
        <is>
          <t>non_index_line</t>
        </is>
      </c>
      <c r="D3" t="n">
        <v>2916</v>
      </c>
      <c r="E3" t="n">
        <v>444</v>
      </c>
      <c r="F3" t="inlineStr">
        <is>
          <t xml:space="preserve">        1</t>
        </is>
      </c>
      <c r="G3">
        <f>HYPERLINK("https://images.diginfra.net/iiif/NL-HaNA_1.01.02/3780/NL-HaNA_1.01.02_3780_0005.jpg/2337,292,2103,3234/full/0/default.jpg", "iiif_url")</f>
        <v/>
      </c>
    </row>
    <row r="4">
      <c r="A4" t="inlineStr">
        <is>
          <t>NL-HaNA_1.01.02_3780_0005-page-9</t>
        </is>
      </c>
      <c r="B4" t="inlineStr">
        <is>
          <t>NL-HaNA_1.01.02_3780_0005-column-2437-392-1903-3034</t>
        </is>
      </c>
      <c r="C4" t="inlineStr">
        <is>
          <t>non_index_line</t>
        </is>
      </c>
      <c r="D4" t="n">
        <v>4303</v>
      </c>
      <c r="E4" t="n">
        <v>489</v>
      </c>
      <c r="F4" t="inlineStr">
        <is>
          <t xml:space="preserve">        :</t>
        </is>
      </c>
      <c r="G4">
        <f>HYPERLINK("https://images.diginfra.net/iiif/NL-HaNA_1.01.02/3780/NL-HaNA_1.01.02_3780_0005.jpg/2337,292,2103,3234/full/0/default.jpg", "iiif_url")</f>
        <v/>
      </c>
    </row>
    <row r="5">
      <c r="A5" t="inlineStr">
        <is>
          <t>NL-HaNA_1.01.02_3780_0005-page-9</t>
        </is>
      </c>
      <c r="B5" t="inlineStr">
        <is>
          <t>NL-HaNA_1.01.02_3780_0005-column-2437-392-1903-3034</t>
        </is>
      </c>
      <c r="C5" t="inlineStr">
        <is>
          <t>anomaly</t>
        </is>
      </c>
      <c r="D5" t="n">
        <v>3182</v>
      </c>
      <c r="E5" t="n">
        <v>557</v>
      </c>
      <c r="F5" t="inlineStr">
        <is>
          <t xml:space="preserve">        PER</t>
        </is>
      </c>
      <c r="G5">
        <f>HYPERLINK("https://images.diginfra.net/iiif/NL-HaNA_1.01.02/3780/NL-HaNA_1.01.02_3780_0005.jpg/2337,292,2103,3234/full/0/default.jpg", "iiif_url")</f>
        <v/>
      </c>
    </row>
    <row r="6">
      <c r="A6" t="inlineStr">
        <is>
          <t>NL-HaNA_1.01.02_3780_0005-page-9</t>
        </is>
      </c>
      <c r="B6" t="inlineStr">
        <is>
          <t>NL-HaNA_1.01.02_3780_0005-column-2437-392-1903-3034</t>
        </is>
      </c>
      <c r="C6" t="inlineStr">
        <is>
          <t>non_index_line</t>
        </is>
      </c>
      <c r="D6" t="n">
        <v>4089</v>
      </c>
      <c r="E6" t="n">
        <v>566</v>
      </c>
      <c r="F6" t="inlineStr">
        <is>
          <t xml:space="preserve">        EE.</t>
        </is>
      </c>
      <c r="G6">
        <f>HYPERLINK("https://images.diginfra.net/iiif/NL-HaNA_1.01.02/3780/NL-HaNA_1.01.02_3780_0005.jpg/2337,292,2103,3234/full/0/default.jpg", "iiif_url")</f>
        <v/>
      </c>
    </row>
    <row r="7">
      <c r="A7" t="inlineStr">
        <is>
          <t>NL-HaNA_1.01.02_3780_0005-page-9</t>
        </is>
      </c>
      <c r="B7" t="inlineStr">
        <is>
          <t>NL-HaNA_1.01.02_3780_0005-column-2437-392-1903-3034</t>
        </is>
      </c>
      <c r="C7" t="inlineStr">
        <is>
          <t>empty_line</t>
        </is>
      </c>
      <c r="D7" t="n">
        <v>4328</v>
      </c>
      <c r="E7" t="n">
        <v>577</v>
      </c>
      <c r="F7" t="inlineStr"/>
      <c r="G7">
        <f>HYPERLINK("https://images.diginfra.net/iiif/NL-HaNA_1.01.02/3780/NL-HaNA_1.01.02_3780_0005.jpg/2337,292,2103,3234/full/0/default.jpg", "iiif_url")</f>
        <v/>
      </c>
    </row>
    <row r="8">
      <c r="A8" t="inlineStr">
        <is>
          <t>NL-HaNA_1.01.02_3780_0005-page-9</t>
        </is>
      </c>
      <c r="B8" t="inlineStr">
        <is>
          <t>NL-HaNA_1.01.02_3780_0005-column-2437-392-1903-3034</t>
        </is>
      </c>
      <c r="C8" t="inlineStr">
        <is>
          <t>non_index_line</t>
        </is>
      </c>
      <c r="D8" t="n">
        <v>3948</v>
      </c>
      <c r="E8" t="n">
        <v>674</v>
      </c>
      <c r="F8" t="inlineStr">
        <is>
          <t xml:space="preserve">        N</t>
        </is>
      </c>
      <c r="G8">
        <f>HYPERLINK("https://images.diginfra.net/iiif/NL-HaNA_1.01.02/3780/NL-HaNA_1.01.02_3780_0005.jpg/2337,292,2103,3234/full/0/default.jpg", "iiif_url")</f>
        <v/>
      </c>
    </row>
    <row r="9">
      <c r="A9" t="inlineStr">
        <is>
          <t>NL-HaNA_1.01.02_3780_0005-page-9</t>
        </is>
      </c>
      <c r="B9" t="inlineStr">
        <is>
          <t>NL-HaNA_1.01.02_3780_0005-column-2437-392-1903-3034</t>
        </is>
      </c>
      <c r="C9" t="inlineStr">
        <is>
          <t>non_index_line</t>
        </is>
      </c>
      <c r="D9" t="n">
        <v>2582</v>
      </c>
      <c r="E9" t="n">
        <v>667</v>
      </c>
      <c r="F9" t="inlineStr">
        <is>
          <t xml:space="preserve">        RESODBDOITIE</t>
        </is>
      </c>
      <c r="G9">
        <f>HYPERLINK("https://images.diginfra.net/iiif/NL-HaNA_1.01.02/3780/NL-HaNA_1.01.02_3780_0005.jpg/2337,292,2103,3234/full/0/default.jpg", "iiif_url")</f>
        <v/>
      </c>
    </row>
    <row r="10">
      <c r="A10" t="inlineStr">
        <is>
          <t>NL-HaNA_1.01.02_3780_0005-page-9</t>
        </is>
      </c>
      <c r="B10" t="inlineStr">
        <is>
          <t>NL-HaNA_1.01.02_3780_0005-column-2437-392-1903-3034</t>
        </is>
      </c>
      <c r="C10" t="inlineStr">
        <is>
          <t>continuation</t>
        </is>
      </c>
      <c r="D10" t="n">
        <v>3095</v>
      </c>
      <c r="E10" t="n">
        <v>880</v>
      </c>
      <c r="F10" t="inlineStr">
        <is>
          <t xml:space="preserve">    VANDE</t>
        </is>
      </c>
      <c r="G10">
        <f>HYPERLINK("https://images.diginfra.net/iiif/NL-HaNA_1.01.02/3780/NL-HaNA_1.01.02_3780_0005.jpg/2337,292,2103,3234/full/0/default.jpg", "iiif_url")</f>
        <v/>
      </c>
    </row>
    <row r="11">
      <c r="A11" t="inlineStr">
        <is>
          <t>NL-HaNA_1.01.02_3780_0005-page-9</t>
        </is>
      </c>
      <c r="B11" t="inlineStr">
        <is>
          <t>NL-HaNA_1.01.02_3780_0005-column-2437-392-1903-3034</t>
        </is>
      </c>
      <c r="C11" t="inlineStr">
        <is>
          <t>non_index_line</t>
        </is>
      </c>
      <c r="D11" t="n">
        <v>2696</v>
      </c>
      <c r="E11" t="n">
        <v>1025</v>
      </c>
      <c r="F11" t="inlineStr">
        <is>
          <t xml:space="preserve">        HoocGH MOGENDE HEEREN</t>
        </is>
      </c>
      <c r="G11">
        <f>HYPERLINK("https://images.diginfra.net/iiif/NL-HaNA_1.01.02/3780/NL-HaNA_1.01.02_3780_0005.jpg/2337,292,2103,3234/full/0/default.jpg", "iiif_url")</f>
        <v/>
      </c>
    </row>
    <row r="12">
      <c r="A12" t="inlineStr">
        <is>
          <t>NL-HaNA_1.01.02_3780_0005-page-9</t>
        </is>
      </c>
      <c r="B12" t="inlineStr">
        <is>
          <t>NL-HaNA_1.01.02_3780_0005-column-2437-392-1903-3034</t>
        </is>
      </c>
      <c r="C12" t="inlineStr">
        <is>
          <t>non_index_line</t>
        </is>
      </c>
      <c r="D12" t="n">
        <v>2430</v>
      </c>
      <c r="E12" t="n">
        <v>1209</v>
      </c>
      <c r="F12" t="inlineStr">
        <is>
          <t xml:space="preserve">        SJSJOEEE MVENENAAL</t>
        </is>
      </c>
      <c r="G12">
        <f>HYPERLINK("https://images.diginfra.net/iiif/NL-HaNA_1.01.02/3780/NL-HaNA_1.01.02_3780_0005.jpg/2337,292,2103,3234/full/0/default.jpg", "iiif_url")</f>
        <v/>
      </c>
    </row>
    <row r="13">
      <c r="A13" t="inlineStr">
        <is>
          <t>NL-HaNA_1.01.02_3780_0005-page-9</t>
        </is>
      </c>
      <c r="B13" t="inlineStr">
        <is>
          <t>NL-HaNA_1.01.02_3780_0005-column-2437-392-1903-3034</t>
        </is>
      </c>
      <c r="C13" t="inlineStr">
        <is>
          <t>anomaly</t>
        </is>
      </c>
      <c r="D13" t="n">
        <v>3197</v>
      </c>
      <c r="E13" t="n">
        <v>1411</v>
      </c>
      <c r="F13" t="inlineStr">
        <is>
          <t xml:space="preserve">        DER</t>
        </is>
      </c>
      <c r="G13">
        <f>HYPERLINK("https://images.diginfra.net/iiif/NL-HaNA_1.01.02/3780/NL-HaNA_1.01.02_3780_0005.jpg/2337,292,2103,3234/full/0/default.jpg", "iiif_url")</f>
        <v/>
      </c>
    </row>
    <row r="14">
      <c r="A14" t="inlineStr">
        <is>
          <t>NL-HaNA_1.01.02_3780_0005-page-9</t>
        </is>
      </c>
      <c r="B14" t="inlineStr">
        <is>
          <t>NL-HaNA_1.01.02_3780_0005-column-2437-392-1903-3034</t>
        </is>
      </c>
      <c r="C14" t="inlineStr">
        <is>
          <t>non_index_line</t>
        </is>
      </c>
      <c r="D14" t="n">
        <v>2653</v>
      </c>
      <c r="E14" t="n">
        <v>1567</v>
      </c>
      <c r="F14" t="inlineStr">
        <is>
          <t xml:space="preserve">        VERFENIGHDE NEDERLANDEN.</t>
        </is>
      </c>
      <c r="G14">
        <f>HYPERLINK("https://images.diginfra.net/iiif/NL-HaNA_1.01.02/3780/NL-HaNA_1.01.02_3780_0005.jpg/2337,292,2103,3234/full/0/default.jpg", "iiif_url")</f>
        <v/>
      </c>
    </row>
    <row r="15">
      <c r="A15" t="inlineStr">
        <is>
          <t>NL-HaNA_1.01.02_3780_0005-page-9</t>
        </is>
      </c>
      <c r="B15" t="inlineStr">
        <is>
          <t>NL-HaNA_1.01.02_3780_0005-column-2437-392-1903-3034</t>
        </is>
      </c>
      <c r="C15" t="inlineStr">
        <is>
          <t>non_index_line</t>
        </is>
      </c>
      <c r="D15" t="n">
        <v>3441</v>
      </c>
      <c r="E15" t="n">
        <v>1745</v>
      </c>
      <c r="F15" t="inlineStr">
        <is>
          <t xml:space="preserve">        Jaare 1725.</t>
        </is>
      </c>
      <c r="G15">
        <f>HYPERLINK("https://images.diginfra.net/iiif/NL-HaNA_1.01.02/3780/NL-HaNA_1.01.02_3780_0005.jpg/2337,292,2103,3234/full/0/default.jpg", "iiif_url")</f>
        <v/>
      </c>
    </row>
    <row r="16">
      <c r="A16" t="inlineStr">
        <is>
          <t>NL-HaNA_1.01.02_3780_0005-page-9</t>
        </is>
      </c>
      <c r="B16" t="inlineStr">
        <is>
          <t>NL-HaNA_1.01.02_3780_0005-column-2437-392-1903-3034</t>
        </is>
      </c>
      <c r="C16" t="inlineStr">
        <is>
          <t>non_index_line</t>
        </is>
      </c>
      <c r="D16" t="n">
        <v>2807</v>
      </c>
      <c r="E16" t="n">
        <v>1724</v>
      </c>
      <c r="F16" t="inlineStr">
        <is>
          <t xml:space="preserve">        Genoomen in den</t>
        </is>
      </c>
      <c r="G16">
        <f>HYPERLINK("https://images.diginfra.net/iiif/NL-HaNA_1.01.02/3780/NL-HaNA_1.01.02_3780_0005.jpg/2337,292,2103,3234/full/0/default.jpg", "iiif_url")</f>
        <v/>
      </c>
    </row>
    <row r="17">
      <c r="A17" t="inlineStr">
        <is>
          <t>NL-HaNA_1.01.02_3780_0005-page-9</t>
        </is>
      </c>
      <c r="B17" t="inlineStr">
        <is>
          <t>NL-HaNA_1.01.02_3780_0005-column-2437-392-1903-3034</t>
        </is>
      </c>
      <c r="C17" t="inlineStr">
        <is>
          <t>non_index_line</t>
        </is>
      </c>
      <c r="D17" t="n">
        <v>3574</v>
      </c>
      <c r="E17" t="n">
        <v>1952</v>
      </c>
      <c r="F17" t="inlineStr">
        <is>
          <t xml:space="preserve">        gels rabruis te Cadix en Gmraaup</t>
        </is>
      </c>
      <c r="G17">
        <f>HYPERLINK("https://images.diginfra.net/iiif/NL-HaNA_1.01.02/3780/NL-HaNA_1.01.02_3780_0005.jpg/2337,292,2103,3234/full/0/default.jpg", "iiif_url")</f>
        <v/>
      </c>
    </row>
    <row r="18">
      <c r="A18" t="inlineStr">
        <is>
          <t>NL-HaNA_1.01.02_3780_0005-page-9</t>
        </is>
      </c>
      <c r="B18" t="inlineStr">
        <is>
          <t>NL-HaNA_1.01.02_3780_0005-column-2437-392-1903-3034</t>
        </is>
      </c>
      <c r="C18" t="inlineStr">
        <is>
          <t>non_index_line</t>
        </is>
      </c>
      <c r="D18" t="n">
        <v>2851</v>
      </c>
      <c r="E18" t="n">
        <v>1998</v>
      </c>
      <c r="F18" t="inlineStr">
        <is>
          <t xml:space="preserve">        aken, wereck om or-</t>
        </is>
      </c>
      <c r="G18">
        <f>HYPERLINK("https://images.diginfra.net/iiif/NL-HaNA_1.01.02/3780/NL-HaNA_1.01.02_3780_0005.jpg/2337,292,2103,3234/full/0/default.jpg", "iiif_url")</f>
        <v/>
      </c>
    </row>
    <row r="19">
      <c r="A19" t="inlineStr">
        <is>
          <t>NL-HaNA_1.01.02_3780_0005-page-9</t>
        </is>
      </c>
      <c r="B19" t="inlineStr">
        <is>
          <t>NL-HaNA_1.01.02_3780_0005-column-2437-392-1903-3034</t>
        </is>
      </c>
      <c r="C19" t="inlineStr">
        <is>
          <t>non_index_line</t>
        </is>
      </c>
      <c r="D19" t="n">
        <v>3458</v>
      </c>
      <c r="E19" t="n">
        <v>2051</v>
      </c>
      <c r="F19" t="inlineStr">
        <is>
          <t xml:space="preserve">        u Liffilo k been z54.</t>
        </is>
      </c>
      <c r="G19">
        <f>HYPERLINK("https://images.diginfra.net/iiif/NL-HaNA_1.01.02/3780/NL-HaNA_1.01.02_3780_0005.jpg/2337,292,2103,3234/full/0/default.jpg", "iiif_url")</f>
        <v/>
      </c>
    </row>
    <row r="20">
      <c r="A20" t="inlineStr">
        <is>
          <t>NL-HaNA_1.01.02_3780_0005-page-9</t>
        </is>
      </c>
      <c r="B20" t="inlineStr">
        <is>
          <t>NL-HaNA_1.01.02_3780_0005-column-2437-392-1903-3034</t>
        </is>
      </c>
      <c r="C20" t="inlineStr">
        <is>
          <t>non_index_line</t>
        </is>
      </c>
      <c r="D20" t="n">
        <v>2896</v>
      </c>
      <c r="E20" t="n">
        <v>2052</v>
      </c>
      <c r="F20" t="inlineStr">
        <is>
          <t xml:space="preserve">        dre um GCumijarif</t>
        </is>
      </c>
      <c r="G20">
        <f>HYPERLINK("https://images.diginfra.net/iiif/NL-HaNA_1.01.02/3780/NL-HaNA_1.01.02_3780_0005.jpg/2337,292,2103,3234/full/0/default.jpg", "iiif_url")</f>
        <v/>
      </c>
    </row>
    <row r="21">
      <c r="A21" t="inlineStr">
        <is>
          <t>NL-HaNA_1.01.02_3780_0005-page-9</t>
        </is>
      </c>
      <c r="B21" t="inlineStr">
        <is>
          <t>NL-HaNA_1.01.02_3780_0005-column-2437-392-1903-3034</t>
        </is>
      </c>
      <c r="C21" t="inlineStr">
        <is>
          <t>non_index_line</t>
        </is>
      </c>
      <c r="D21" t="n">
        <v>3571</v>
      </c>
      <c r="E21" t="n">
        <v>2091</v>
      </c>
      <c r="F21" t="inlineStr">
        <is>
          <t xml:space="preserve">        gaf sue Finsbis met pj La-</t>
        </is>
      </c>
      <c r="G21">
        <f>HYPERLINK("https://images.diginfra.net/iiif/NL-HaNA_1.01.02/3780/NL-HaNA_1.01.02_3780_0005.jpg/2337,292,2103,3234/full/0/default.jpg", "iiif_url")</f>
        <v/>
      </c>
    </row>
    <row r="22">
      <c r="A22" t="inlineStr">
        <is>
          <t>NL-HaNA_1.01.02_3780_0005-page-9</t>
        </is>
      </c>
      <c r="B22" t="inlineStr">
        <is>
          <t>NL-HaNA_1.01.02_3780_0005-column-2437-392-1903-3034</t>
        </is>
      </c>
      <c r="C22" t="inlineStr">
        <is>
          <t>non_index_line</t>
        </is>
      </c>
      <c r="D22" t="n">
        <v>2899</v>
      </c>
      <c r="E22" t="n">
        <v>2103</v>
      </c>
      <c r="F22" t="inlineStr">
        <is>
          <t xml:space="preserve">        xn hinaus ôf.</t>
        </is>
      </c>
      <c r="G22">
        <f>HYPERLINK("https://images.diginfra.net/iiif/NL-HaNA_1.01.02/3780/NL-HaNA_1.01.02_3780_0005.jpg/2337,292,2103,3234/full/0/default.jpg", "iiif_url")</f>
        <v/>
      </c>
    </row>
    <row r="23">
      <c r="A23" t="inlineStr">
        <is>
          <t>NL-HaNA_1.01.02_3780_0005-page-9</t>
        </is>
      </c>
      <c r="B23" t="inlineStr">
        <is>
          <t>NL-HaNA_1.01.02_3780_0005-column-2437-392-1903-3034</t>
        </is>
      </c>
      <c r="C23" t="inlineStr">
        <is>
          <t>non_index_line</t>
        </is>
      </c>
      <c r="D23" t="n">
        <v>3462</v>
      </c>
      <c r="E23" t="n">
        <v>2148</v>
      </c>
      <c r="F23" t="inlineStr">
        <is>
          <t xml:space="preserve">        ame i ëerkupen. 670.</t>
        </is>
      </c>
      <c r="G23">
        <f>HYPERLINK("https://images.diginfra.net/iiif/NL-HaNA_1.01.02/3780/NL-HaNA_1.01.02_3780_0005.jpg/2337,292,2103,3234/full/0/default.jpg", "iiif_url")</f>
        <v/>
      </c>
    </row>
    <row r="24">
      <c r="A24" t="inlineStr">
        <is>
          <t>NL-HaNA_1.01.02_3780_0005-page-9</t>
        </is>
      </c>
      <c r="B24" t="inlineStr">
        <is>
          <t>NL-HaNA_1.01.02_3780_0005-column-2437-392-1903-3034</t>
        </is>
      </c>
      <c r="C24" t="inlineStr">
        <is>
          <t>non_index_line</t>
        </is>
      </c>
      <c r="D24" t="n">
        <v>2903</v>
      </c>
      <c r="E24" t="n">
        <v>2155</v>
      </c>
      <c r="F24" t="inlineStr">
        <is>
          <t xml:space="preserve">        enen 361 419.</t>
        </is>
      </c>
      <c r="G24">
        <f>HYPERLINK("https://images.diginfra.net/iiif/NL-HaNA_1.01.02/3780/NL-HaNA_1.01.02_3780_0005.jpg/2337,292,2103,3234/full/0/default.jpg", "iiif_url")</f>
        <v/>
      </c>
    </row>
    <row r="25">
      <c r="A25" t="inlineStr">
        <is>
          <t>NL-HaNA_1.01.02_3780_0005-page-9</t>
        </is>
      </c>
      <c r="B25" t="inlineStr">
        <is>
          <t>NL-HaNA_1.01.02_3780_0005-column-2437-392-1903-3034</t>
        </is>
      </c>
      <c r="C25" t="inlineStr">
        <is>
          <t>non_index_line</t>
        </is>
      </c>
      <c r="D25" t="n">
        <v>3587</v>
      </c>
      <c r="E25" t="n">
        <v>2190</v>
      </c>
      <c r="F25" t="inlineStr">
        <is>
          <t xml:space="preserve">        ufifcatie van cuduites gehouden</t>
        </is>
      </c>
      <c r="G25">
        <f>HYPERLINK("https://images.diginfra.net/iiif/NL-HaNA_1.01.02/3780/NL-HaNA_1.01.02_3780_0005.jpg/2337,292,2103,3234/full/0/default.jpg", "iiif_url")</f>
        <v/>
      </c>
    </row>
    <row r="26">
      <c r="A26" t="inlineStr">
        <is>
          <t>NL-HaNA_1.01.02_3780_0005-page-9</t>
        </is>
      </c>
      <c r="B26" t="inlineStr">
        <is>
          <t>NL-HaNA_1.01.02_3780_0005-column-2437-392-1903-3034</t>
        </is>
      </c>
      <c r="C26" t="inlineStr">
        <is>
          <t>non_index_line</t>
        </is>
      </c>
      <c r="D26" t="n">
        <v>2866</v>
      </c>
      <c r="E26" t="n">
        <v>2201</v>
      </c>
      <c r="F26" t="inlineStr">
        <is>
          <t xml:space="preserve">        aannemer van Fardi</t>
        </is>
      </c>
      <c r="G26">
        <f>HYPERLINK("https://images.diginfra.net/iiif/NL-HaNA_1.01.02/3780/NL-HaNA_1.01.02_3780_0005.jpg/2337,292,2103,3234/full/0/default.jpg", "iiif_url")</f>
        <v/>
      </c>
    </row>
    <row r="27">
      <c r="A27" t="inlineStr">
        <is>
          <t>NL-HaNA_1.01.02_3780_0005-page-9</t>
        </is>
      </c>
      <c r="B27" t="inlineStr">
        <is>
          <t>NL-HaNA_1.01.02_3780_0005-column-2437-392-1903-3034</t>
        </is>
      </c>
      <c r="C27" t="inlineStr">
        <is>
          <t>non_index_line</t>
        </is>
      </c>
      <c r="D27" t="n">
        <v>3464</v>
      </c>
      <c r="E27" t="n">
        <v>2241</v>
      </c>
      <c r="F27" t="inlineStr">
        <is>
          <t xml:space="preserve">        mor à capioum Winukof, Beudan,</t>
        </is>
      </c>
      <c r="G27">
        <f>HYPERLINK("https://images.diginfra.net/iiif/NL-HaNA_1.01.02/3780/NL-HaNA_1.01.02_3780_0005.jpg/2337,292,2103,3234/full/0/default.jpg", "iiif_url")</f>
        <v/>
      </c>
    </row>
    <row r="28">
      <c r="A28" t="inlineStr">
        <is>
          <t>NL-HaNA_1.01.02_3780_0005-page-9</t>
        </is>
      </c>
      <c r="B28" t="inlineStr">
        <is>
          <t>NL-HaNA_1.01.02_3780_0005-column-2437-392-1903-3034</t>
        </is>
      </c>
      <c r="C28" t="inlineStr">
        <is>
          <t>non_index_line</t>
        </is>
      </c>
      <c r="D28" t="n">
        <v>2900</v>
      </c>
      <c r="E28" t="n">
        <v>2252</v>
      </c>
      <c r="F28" t="inlineStr">
        <is>
          <t xml:space="preserve">        catien, Tnet on sib-</t>
        </is>
      </c>
      <c r="G28">
        <f>HYPERLINK("https://images.diginfra.net/iiif/NL-HaNA_1.01.02/3780/NL-HaNA_1.01.02_3780_0005.jpg/2337,292,2103,3234/full/0/default.jpg", "iiif_url")</f>
        <v/>
      </c>
    </row>
    <row r="29">
      <c r="A29" t="inlineStr">
        <is>
          <t>NL-HaNA_1.01.02_3780_0005-page-9</t>
        </is>
      </c>
      <c r="B29" t="inlineStr">
        <is>
          <t>NL-HaNA_1.01.02_3780_0005-column-2437-392-1903-3034</t>
        </is>
      </c>
      <c r="C29" t="inlineStr">
        <is>
          <t>non_index_line</t>
        </is>
      </c>
      <c r="D29" t="n">
        <v>3469</v>
      </c>
      <c r="E29" t="n">
        <v>2290</v>
      </c>
      <c r="F29" t="inlineStr">
        <is>
          <t xml:space="preserve">        Hent mn Bas, gens roumte en ge</t>
        </is>
      </c>
      <c r="G29">
        <f>HYPERLINK("https://images.diginfra.net/iiif/NL-HaNA_1.01.02/3780/NL-HaNA_1.01.02_3780_0005.jpg/2337,292,2103,3234/full/0/default.jpg", "iiif_url")</f>
        <v/>
      </c>
    </row>
    <row r="30">
      <c r="A30" t="inlineStr">
        <is>
          <t>NL-HaNA_1.01.02_3780_0005-page-9</t>
        </is>
      </c>
      <c r="B30" t="inlineStr">
        <is>
          <t>NL-HaNA_1.01.02_3780_0005-column-2437-392-1903-3034</t>
        </is>
      </c>
      <c r="C30" t="inlineStr">
        <is>
          <t>non_index_line</t>
        </is>
      </c>
      <c r="D30" t="n">
        <v>2900</v>
      </c>
      <c r="E30" t="n">
        <v>2302</v>
      </c>
      <c r="F30" t="inlineStr">
        <is>
          <t xml:space="preserve">        sneu , aseuisen.</t>
        </is>
      </c>
      <c r="G30">
        <f>HYPERLINK("https://images.diginfra.net/iiif/NL-HaNA_1.01.02/3780/NL-HaNA_1.01.02_3780_0005.jpg/2337,292,2103,3234/full/0/default.jpg", "iiif_url")</f>
        <v/>
      </c>
    </row>
    <row r="31">
      <c r="A31" t="inlineStr">
        <is>
          <t>NL-HaNA_1.01.02_3780_0005-page-9</t>
        </is>
      </c>
      <c r="B31" t="inlineStr">
        <is>
          <t>NL-HaNA_1.01.02_3780_0005-column-2437-392-1903-3034</t>
        </is>
      </c>
      <c r="C31" t="inlineStr">
        <is>
          <t>non_index_line</t>
        </is>
      </c>
      <c r="D31" t="n">
        <v>3467</v>
      </c>
      <c r="E31" t="n">
        <v>2337</v>
      </c>
      <c r="F31" t="inlineStr">
        <is>
          <t xml:space="preserve">        zeht ni hie Ruffcheem van akkr.</t>
        </is>
      </c>
      <c r="G31">
        <f>HYPERLINK("https://images.diginfra.net/iiif/NL-HaNA_1.01.02/3780/NL-HaNA_1.01.02_3780_0005.jpg/2337,292,2103,3234/full/0/default.jpg", "iiif_url")</f>
        <v/>
      </c>
    </row>
    <row r="32">
      <c r="A32" t="inlineStr">
        <is>
          <t>NL-HaNA_1.01.02_3780_0005-page-9</t>
        </is>
      </c>
      <c r="B32" t="inlineStr">
        <is>
          <t>NL-HaNA_1.01.02_3780_0005-column-2437-392-1903-3034</t>
        </is>
      </c>
      <c r="C32" t="inlineStr">
        <is>
          <t>non_index_line</t>
        </is>
      </c>
      <c r="D32" t="n">
        <v>2902</v>
      </c>
      <c r="E32" t="n">
        <v>2354</v>
      </c>
      <c r="F32" t="inlineStr">
        <is>
          <t xml:space="preserve">        jo. 924.</t>
        </is>
      </c>
      <c r="G32">
        <f>HYPERLINK("https://images.diginfra.net/iiif/NL-HaNA_1.01.02/3780/NL-HaNA_1.01.02_3780_0005.jpg/2337,292,2103,3234/full/0/default.jpg", "iiif_url")</f>
        <v/>
      </c>
    </row>
    <row r="33">
      <c r="A33" t="inlineStr">
        <is>
          <t>NL-HaNA_1.01.02_3780_0005-page-9</t>
        </is>
      </c>
      <c r="B33" t="inlineStr">
        <is>
          <t>NL-HaNA_1.01.02_3780_0005-column-2437-392-1903-3034</t>
        </is>
      </c>
      <c r="C33" t="inlineStr">
        <is>
          <t>non_index_line</t>
        </is>
      </c>
      <c r="D33" t="n">
        <v>2616</v>
      </c>
      <c r="E33" t="n">
        <v>2392</v>
      </c>
      <c r="F33" t="inlineStr">
        <is>
          <t xml:space="preserve">        en taan zén ahuyfalku, pr-</t>
        </is>
      </c>
      <c r="G33">
        <f>HYPERLINK("https://images.diginfra.net/iiif/NL-HaNA_1.01.02/3780/NL-HaNA_1.01.02_3780_0005.jpg/2337,292,2103,3234/full/0/default.jpg", "iiif_url")</f>
        <v/>
      </c>
    </row>
    <row r="34">
      <c r="A34" t="inlineStr">
        <is>
          <t>NL-HaNA_1.01.02_3780_0005-page-9</t>
        </is>
      </c>
      <c r="B34" t="inlineStr">
        <is>
          <t>NL-HaNA_1.01.02_3780_0005-column-2437-392-1903-3034</t>
        </is>
      </c>
      <c r="C34" t="inlineStr">
        <is>
          <t>non_index_line</t>
        </is>
      </c>
      <c r="D34" t="n">
        <v>3469</v>
      </c>
      <c r="E34" t="n">
        <v>2391</v>
      </c>
      <c r="F34" t="inlineStr">
        <is>
          <t xml:space="preserve">        755.</t>
        </is>
      </c>
      <c r="G34">
        <f>HYPERLINK("https://images.diginfra.net/iiif/NL-HaNA_1.01.02/3780/NL-HaNA_1.01.02_3780_0005.jpg/2337,292,2103,3234/full/0/default.jpg", "iiif_url")</f>
        <v/>
      </c>
    </row>
    <row r="35">
      <c r="A35" t="inlineStr">
        <is>
          <t>NL-HaNA_1.01.02_3780_0005-page-9</t>
        </is>
      </c>
      <c r="B35" t="inlineStr">
        <is>
          <t>NL-HaNA_1.01.02_3780_0005-column-2437-392-1903-3034</t>
        </is>
      </c>
      <c r="C35" t="inlineStr">
        <is>
          <t>non_index_line</t>
        </is>
      </c>
      <c r="D35" t="n">
        <v>3589</v>
      </c>
      <c r="E35" t="n">
        <v>2400</v>
      </c>
      <c r="F35" t="inlineStr">
        <is>
          <t xml:space="preserve">        reden waaron bet Schip van Zu-</t>
        </is>
      </c>
      <c r="G35">
        <f>HYPERLINK("https://images.diginfra.net/iiif/NL-HaNA_1.01.02/3780/NL-HaNA_1.01.02_3780_0005.jpg/2337,292,2103,3234/full/0/default.jpg", "iiif_url")</f>
        <v/>
      </c>
    </row>
    <row r="36">
      <c r="A36" t="inlineStr">
        <is>
          <t>NL-HaNA_1.01.02_3780_0005-page-9</t>
        </is>
      </c>
      <c r="B36" t="inlineStr">
        <is>
          <t>NL-HaNA_1.01.02_3780_0005-column-2437-392-1903-3034</t>
        </is>
      </c>
      <c r="C36" t="inlineStr">
        <is>
          <t>non_index_line</t>
        </is>
      </c>
      <c r="D36" t="n">
        <v>2494</v>
      </c>
      <c r="E36" t="n">
        <v>2446</v>
      </c>
      <c r="F36" t="inlineStr">
        <is>
          <t xml:space="preserve">        onder zeikt yeni presteren 256.</t>
        </is>
      </c>
      <c r="G36">
        <f>HYPERLINK("https://images.diginfra.net/iiif/NL-HaNA_1.01.02/3780/NL-HaNA_1.01.02_3780_0005.jpg/2337,292,2103,3234/full/0/default.jpg", "iiif_url")</f>
        <v/>
      </c>
    </row>
    <row r="37">
      <c r="A37" t="inlineStr">
        <is>
          <t>NL-HaNA_1.01.02_3780_0005-page-9</t>
        </is>
      </c>
      <c r="B37" t="inlineStr">
        <is>
          <t>NL-HaNA_1.01.02_3780_0005-column-2437-392-1903-3034</t>
        </is>
      </c>
      <c r="C37" t="inlineStr">
        <is>
          <t>non_index_line</t>
        </is>
      </c>
      <c r="D37" t="n">
        <v>3467</v>
      </c>
      <c r="E37" t="n">
        <v>2483</v>
      </c>
      <c r="F37" t="inlineStr">
        <is>
          <t xml:space="preserve">        tud openden hadt ak oiteyaam om</t>
        </is>
      </c>
      <c r="G37">
        <f>HYPERLINK("https://images.diginfra.net/iiif/NL-HaNA_1.01.02/3780/NL-HaNA_1.01.02_3780_0005.jpg/2337,292,2103,3234/full/0/default.jpg", "iiif_url")</f>
        <v/>
      </c>
    </row>
    <row r="38">
      <c r="A38" t="inlineStr">
        <is>
          <t>NL-HaNA_1.01.02_3780_0005-page-9</t>
        </is>
      </c>
      <c r="B38" t="inlineStr">
        <is>
          <t>NL-HaNA_1.01.02_3780_0005-column-2437-392-1903-3034</t>
        </is>
      </c>
      <c r="C38" t="inlineStr">
        <is>
          <t>non_index_line</t>
        </is>
      </c>
      <c r="D38" t="n">
        <v>2623</v>
      </c>
      <c r="E38" t="n">
        <v>2493</v>
      </c>
      <c r="F38" t="inlineStr">
        <is>
          <t xml:space="preserve">        dà Haas ên asten afgewusen</t>
        </is>
      </c>
      <c r="G38">
        <f>HYPERLINK("https://images.diginfra.net/iiif/NL-HaNA_1.01.02/3780/NL-HaNA_1.01.02_3780_0005.jpg/2337,292,2103,3234/full/0/default.jpg", "iiif_url")</f>
        <v/>
      </c>
    </row>
    <row r="39">
      <c r="A39" t="inlineStr">
        <is>
          <t>NL-HaNA_1.01.02_3780_0005-page-9</t>
        </is>
      </c>
      <c r="B39" t="inlineStr">
        <is>
          <t>NL-HaNA_1.01.02_3780_0005-column-2437-392-1903-3034</t>
        </is>
      </c>
      <c r="C39" t="inlineStr">
        <is>
          <t>non_index_line</t>
        </is>
      </c>
      <c r="D39" t="n">
        <v>3469</v>
      </c>
      <c r="E39" t="n">
        <v>2535</v>
      </c>
      <c r="F39" t="inlineStr">
        <is>
          <t xml:space="preserve">        dtut lk hen 788.</t>
        </is>
      </c>
      <c r="G39">
        <f>HYPERLINK("https://images.diginfra.net/iiif/NL-HaNA_1.01.02/3780/NL-HaNA_1.01.02_3780_0005.jpg/2337,292,2103,3234/full/0/default.jpg", "iiif_url")</f>
        <v/>
      </c>
    </row>
    <row r="40">
      <c r="A40" t="inlineStr">
        <is>
          <t>NL-HaNA_1.01.02_3780_0005-page-9</t>
        </is>
      </c>
      <c r="B40" t="inlineStr">
        <is>
          <t>NL-HaNA_1.01.02_3780_0005-column-2437-392-1903-3034</t>
        </is>
      </c>
      <c r="C40" t="inlineStr">
        <is>
          <t>non_index_line</t>
        </is>
      </c>
      <c r="D40" t="n">
        <v>2498</v>
      </c>
      <c r="E40" t="n">
        <v>2552</v>
      </c>
      <c r="F40" t="inlineStr">
        <is>
          <t xml:space="preserve">        ne.</t>
        </is>
      </c>
      <c r="G40">
        <f>HYPERLINK("https://images.diginfra.net/iiif/NL-HaNA_1.01.02/3780/NL-HaNA_1.01.02_3780_0005.jpg/2337,292,2103,3234/full/0/default.jpg", "iiif_url")</f>
        <v/>
      </c>
    </row>
    <row r="41">
      <c r="A41" t="inlineStr">
        <is>
          <t>NL-HaNA_1.01.02_3780_0005-page-9</t>
        </is>
      </c>
      <c r="B41" t="inlineStr">
        <is>
          <t>NL-HaNA_1.01.02_3780_0005-column-2437-392-1903-3034</t>
        </is>
      </c>
      <c r="C41" t="inlineStr">
        <is>
          <t>non_index_line</t>
        </is>
      </c>
      <c r="D41" t="n">
        <v>3594</v>
      </c>
      <c r="E41" t="n">
        <v>2546</v>
      </c>
      <c r="F41" t="inlineStr">
        <is>
          <t xml:space="preserve">        en feke' berumen Schip tot Cad</t>
        </is>
      </c>
      <c r="G41">
        <f>HYPERLINK("https://images.diginfra.net/iiif/NL-HaNA_1.01.02/3780/NL-HaNA_1.01.02_3780_0005.jpg/2337,292,2103,3234/full/0/default.jpg", "iiif_url")</f>
        <v/>
      </c>
    </row>
    <row r="42">
      <c r="A42" t="inlineStr">
        <is>
          <t>NL-HaNA_1.01.02_3780_0005-page-9</t>
        </is>
      </c>
      <c r="B42" t="inlineStr">
        <is>
          <t>NL-HaNA_1.01.02_3780_0005-column-2437-392-1903-3034</t>
        </is>
      </c>
      <c r="C42" t="inlineStr">
        <is>
          <t>non_index_line</t>
        </is>
      </c>
      <c r="D42" t="n">
        <v>2619</v>
      </c>
      <c r="E42" t="n">
        <v>2583</v>
      </c>
      <c r="F42" t="inlineStr">
        <is>
          <t xml:space="preserve">        DE )</t>
        </is>
      </c>
      <c r="G42">
        <f>HYPERLINK("https://images.diginfra.net/iiif/NL-HaNA_1.01.02/3780/NL-HaNA_1.01.02_3780_0005.jpg/2337,292,2103,3234/full/0/default.jpg", "iiif_url")</f>
        <v/>
      </c>
    </row>
    <row r="43">
      <c r="A43" t="inlineStr">
        <is>
          <t>NL-HaNA_1.01.02_3780_0005-page-9</t>
        </is>
      </c>
      <c r="B43" t="inlineStr">
        <is>
          <t>NL-HaNA_1.01.02_3780_0005-column-2437-392-1903-3034</t>
        </is>
      </c>
      <c r="C43" t="inlineStr">
        <is>
          <t>non_index_line</t>
        </is>
      </c>
      <c r="D43" t="n">
        <v>3471</v>
      </c>
      <c r="E43" t="n">
        <v>2625</v>
      </c>
      <c r="F43" t="inlineStr">
        <is>
          <t xml:space="preserve">        le mgen verkopen, de Adnirahtyt u zn-</t>
        </is>
      </c>
      <c r="G43">
        <f>HYPERLINK("https://images.diginfra.net/iiif/NL-HaNA_1.01.02/3780/NL-HaNA_1.01.02_3780_0005.jpg/2337,292,2103,3234/full/0/default.jpg", "iiif_url")</f>
        <v/>
      </c>
    </row>
    <row r="44">
      <c r="A44" t="inlineStr">
        <is>
          <t>NL-HaNA_1.01.02_3780_0005-page-9</t>
        </is>
      </c>
      <c r="B44" t="inlineStr">
        <is>
          <t>NL-HaNA_1.01.02_3780_0005-column-2437-392-1903-3034</t>
        </is>
      </c>
      <c r="C44" t="inlineStr">
        <is>
          <t>non_index_line</t>
        </is>
      </c>
      <c r="D44" t="n">
        <v>2616</v>
      </c>
      <c r="E44" t="n">
        <v>2635</v>
      </c>
      <c r="F44" t="inlineStr">
        <is>
          <t xml:space="preserve">        m iialinge zûn adhetilen,</t>
        </is>
      </c>
      <c r="G44">
        <f>HYPERLINK("https://images.diginfra.net/iiif/NL-HaNA_1.01.02/3780/NL-HaNA_1.01.02_3780_0005.jpg/2337,292,2103,3234/full/0/default.jpg", "iiif_url")</f>
        <v/>
      </c>
    </row>
    <row r="45">
      <c r="A45" t="inlineStr">
        <is>
          <t>NL-HaNA_1.01.02_3780_0005-page-9</t>
        </is>
      </c>
      <c r="B45" t="inlineStr">
        <is>
          <t>NL-HaNA_1.01.02_3780_0005-column-2437-392-1903-3034</t>
        </is>
      </c>
      <c r="C45" t="inlineStr">
        <is>
          <t>non_index_line</t>
        </is>
      </c>
      <c r="D45" t="n">
        <v>3469</v>
      </c>
      <c r="E45" t="n">
        <v>2677</v>
      </c>
      <c r="F45" t="inlineStr">
        <is>
          <t xml:space="preserve">        Herdan 2 aliijctu 988.</t>
        </is>
      </c>
      <c r="G45">
        <f>HYPERLINK("https://images.diginfra.net/iiif/NL-HaNA_1.01.02/3780/NL-HaNA_1.01.02_3780_0005.jpg/2337,292,2103,3234/full/0/default.jpg", "iiif_url")</f>
        <v/>
      </c>
    </row>
    <row r="46">
      <c r="A46" t="inlineStr">
        <is>
          <t>NL-HaNA_1.01.02_3780_0005-page-9</t>
        </is>
      </c>
      <c r="B46" t="inlineStr">
        <is>
          <t>NL-HaNA_1.01.02_3780_0005-column-2437-392-1903-3034</t>
        </is>
      </c>
      <c r="C46" t="inlineStr">
        <is>
          <t>non_index_line</t>
        </is>
      </c>
      <c r="D46" t="n">
        <v>2494</v>
      </c>
      <c r="E46" t="n">
        <v>2697</v>
      </c>
      <c r="F46" t="inlineStr">
        <is>
          <t xml:space="preserve">        examineren. 518.</t>
        </is>
      </c>
      <c r="G46">
        <f>HYPERLINK("https://images.diginfra.net/iiif/NL-HaNA_1.01.02/3780/NL-HaNA_1.01.02_3780_0005.jpg/2337,292,2103,3234/full/0/default.jpg", "iiif_url")</f>
        <v/>
      </c>
    </row>
    <row r="47">
      <c r="A47" t="inlineStr">
        <is>
          <t>NL-HaNA_1.01.02_3780_0005-page-9</t>
        </is>
      </c>
      <c r="B47" t="inlineStr">
        <is>
          <t>NL-HaNA_1.01.02_3780_0005-column-2437-392-1903-3034</t>
        </is>
      </c>
      <c r="C47" t="inlineStr">
        <is>
          <t>non_index_line</t>
        </is>
      </c>
      <c r="D47" t="n">
        <v>3596</v>
      </c>
      <c r="E47" t="n">
        <v>2725</v>
      </c>
      <c r="F47" t="inlineStr">
        <is>
          <t xml:space="preserve">        aios a geacuner. gie.</t>
        </is>
      </c>
      <c r="G47">
        <f>HYPERLINK("https://images.diginfra.net/iiif/NL-HaNA_1.01.02/3780/NL-HaNA_1.01.02_3780_0005.jpg/2337,292,2103,3234/full/0/default.jpg", "iiif_url")</f>
        <v/>
      </c>
    </row>
    <row r="48">
      <c r="A48" t="inlineStr">
        <is>
          <t>NL-HaNA_1.01.02_3780_0005-page-9</t>
        </is>
      </c>
      <c r="B48" t="inlineStr">
        <is>
          <t>NL-HaNA_1.01.02_3780_0005-column-2437-392-1903-3034</t>
        </is>
      </c>
      <c r="C48" t="inlineStr">
        <is>
          <t>non_index_line</t>
        </is>
      </c>
      <c r="D48" t="n">
        <v>2451</v>
      </c>
      <c r="E48" t="n">
        <v>2734</v>
      </c>
      <c r="F48" t="inlineStr">
        <is>
          <t xml:space="preserve">        wa Aarsen vn Sommeldyck , adverrnie-</t>
        </is>
      </c>
      <c r="G48">
        <f>HYPERLINK("https://images.diginfra.net/iiif/NL-HaNA_1.01.02/3780/NL-HaNA_1.01.02_3780_0005.jpg/2337,292,2103,3234/full/0/default.jpg", "iiif_url")</f>
        <v/>
      </c>
    </row>
    <row r="49">
      <c r="A49" t="inlineStr">
        <is>
          <t>NL-HaNA_1.01.02_3780_0005-page-9</t>
        </is>
      </c>
      <c r="B49" t="inlineStr">
        <is>
          <t>NL-HaNA_1.01.02_3780_0005-column-2437-392-1903-3034</t>
        </is>
      </c>
      <c r="C49" t="inlineStr">
        <is>
          <t>non_index_line</t>
        </is>
      </c>
      <c r="D49" t="n">
        <v>3598</v>
      </c>
      <c r="E49" t="n">
        <v>2759</v>
      </c>
      <c r="F49" t="inlineStr">
        <is>
          <t xml:space="preserve">        zelast nà tue mamden in Ze ie</t>
        </is>
      </c>
      <c r="G49">
        <f>HYPERLINK("https://images.diginfra.net/iiif/NL-HaNA_1.01.02/3780/NL-HaNA_1.01.02_3780_0005.jpg/2337,292,2103,3234/full/0/default.jpg", "iiif_url")</f>
        <v/>
      </c>
    </row>
    <row r="50">
      <c r="A50" t="inlineStr">
        <is>
          <t>NL-HaNA_1.01.02_3780_0005-page-9</t>
        </is>
      </c>
      <c r="B50" t="inlineStr">
        <is>
          <t>NL-HaNA_1.01.02_3780_0005-column-2437-392-1903-3034</t>
        </is>
      </c>
      <c r="C50" t="inlineStr">
        <is>
          <t>non_index_line</t>
        </is>
      </c>
      <c r="D50" t="n">
        <v>2501</v>
      </c>
      <c r="E50" t="n">
        <v>2784</v>
      </c>
      <c r="F50" t="inlineStr">
        <is>
          <t xml:space="preserve">        266. 278. 417. 430. 448. ji7. 593 738.</t>
        </is>
      </c>
      <c r="G50">
        <f>HYPERLINK("https://images.diginfra.net/iiif/NL-HaNA_1.01.02/3780/NL-HaNA_1.01.02_3780_0005.jpg/2337,292,2103,3234/full/0/default.jpg", "iiif_url")</f>
        <v/>
      </c>
    </row>
    <row r="51">
      <c r="A51" t="inlineStr">
        <is>
          <t>NL-HaNA_1.01.02_3780_0005-page-9</t>
        </is>
      </c>
      <c r="B51" t="inlineStr">
        <is>
          <t>NL-HaNA_1.01.02_3780_0005-column-2437-392-1903-3034</t>
        </is>
      </c>
      <c r="C51" t="inlineStr">
        <is>
          <t>non_index_line</t>
        </is>
      </c>
      <c r="D51" t="n">
        <v>3476</v>
      </c>
      <c r="E51" t="n">
        <v>2826</v>
      </c>
      <c r="F51" t="inlineStr">
        <is>
          <t xml:space="preserve">        Hijven 573.</t>
        </is>
      </c>
      <c r="G51">
        <f>HYPERLINK("https://images.diginfra.net/iiif/NL-HaNA_1.01.02/3780/NL-HaNA_1.01.02_3780_0005.jpg/2337,292,2103,3234/full/0/default.jpg", "iiif_url")</f>
        <v/>
      </c>
    </row>
    <row r="52">
      <c r="A52" t="inlineStr">
        <is>
          <t>NL-HaNA_1.01.02_3780_0005-page-9</t>
        </is>
      </c>
      <c r="B52" t="inlineStr">
        <is>
          <t>NL-HaNA_1.01.02_3780_0005-column-2437-392-1903-3034</t>
        </is>
      </c>
      <c r="C52" t="inlineStr">
        <is>
          <t>non_index_line</t>
        </is>
      </c>
      <c r="D52" t="n">
        <v>2498</v>
      </c>
      <c r="E52" t="n">
        <v>2843</v>
      </c>
      <c r="F52" t="inlineStr">
        <is>
          <t xml:space="preserve">        788 853 o58.</t>
        </is>
      </c>
      <c r="G52">
        <f>HYPERLINK("https://images.diginfra.net/iiif/NL-HaNA_1.01.02/3780/NL-HaNA_1.01.02_3780_0005.jpg/2337,292,2103,3234/full/0/default.jpg", "iiif_url")</f>
        <v/>
      </c>
    </row>
    <row r="53">
      <c r="A53" t="inlineStr">
        <is>
          <t>NL-HaNA_1.01.02_3780_0005-page-9</t>
        </is>
      </c>
      <c r="B53" t="inlineStr">
        <is>
          <t>NL-HaNA_1.01.02_3780_0005-column-2437-392-1903-3034</t>
        </is>
      </c>
      <c r="C53" t="inlineStr">
        <is>
          <t>non_index_line</t>
        </is>
      </c>
      <c r="D53" t="n">
        <v>3433</v>
      </c>
      <c r="E53" t="n">
        <v>2863</v>
      </c>
      <c r="F53" t="inlineStr">
        <is>
          <t xml:space="preserve">        aduminiiteyien in het gemeen aanesebreuen</t>
        </is>
      </c>
      <c r="G53">
        <f>HYPERLINK("https://images.diginfra.net/iiif/NL-HaNA_1.01.02/3780/NL-HaNA_1.01.02_3780_0005.jpg/2337,292,2103,3234/full/0/default.jpg", "iiif_url")</f>
        <v/>
      </c>
    </row>
    <row r="54">
      <c r="A54" t="inlineStr">
        <is>
          <t>NL-HaNA_1.01.02_3780_0005-page-9</t>
        </is>
      </c>
      <c r="B54" t="inlineStr">
        <is>
          <t>NL-HaNA_1.01.02_3780_0005-column-2437-392-1903-3034</t>
        </is>
      </c>
      <c r="C54" t="inlineStr">
        <is>
          <t>non_index_line</t>
        </is>
      </c>
      <c r="D54" t="n">
        <v>2625</v>
      </c>
      <c r="E54" t="n">
        <v>2868</v>
      </c>
      <c r="F54" t="inlineStr">
        <is>
          <t xml:space="preserve">        Serektis Bekbem seus pg gereet</t>
        </is>
      </c>
      <c r="G54">
        <f>HYPERLINK("https://images.diginfra.net/iiif/NL-HaNA_1.01.02/3780/NL-HaNA_1.01.02_3780_0005.jpg/2337,292,2103,3234/full/0/default.jpg", "iiif_url")</f>
        <v/>
      </c>
    </row>
    <row r="55">
      <c r="A55" t="inlineStr">
        <is>
          <t>NL-HaNA_1.01.02_3780_0005-page-9</t>
        </is>
      </c>
      <c r="B55" t="inlineStr">
        <is>
          <t>NL-HaNA_1.01.02_3780_0005-column-2437-392-1903-3034</t>
        </is>
      </c>
      <c r="C55" t="inlineStr">
        <is>
          <t>non_index_line</t>
        </is>
      </c>
      <c r="D55" t="n">
        <v>3480</v>
      </c>
      <c r="E55" t="n">
        <v>2915</v>
      </c>
      <c r="F55" t="inlineStr">
        <is>
          <t xml:space="preserve">        Tien tan namen Ruut ei Parken</t>
        </is>
      </c>
      <c r="G55">
        <f>HYPERLINK("https://images.diginfra.net/iiif/NL-HaNA_1.01.02/3780/NL-HaNA_1.01.02_3780_0005.jpg/2337,292,2103,3234/full/0/default.jpg", "iiif_url")</f>
        <v/>
      </c>
    </row>
    <row r="56">
      <c r="A56" t="inlineStr">
        <is>
          <t>NL-HaNA_1.01.02_3780_0005-page-9</t>
        </is>
      </c>
      <c r="B56" t="inlineStr">
        <is>
          <t>NL-HaNA_1.01.02_3780_0005-column-2437-392-1903-3034</t>
        </is>
      </c>
      <c r="C56" t="inlineStr">
        <is>
          <t>non_index_line</t>
        </is>
      </c>
      <c r="D56" t="n">
        <v>2498</v>
      </c>
      <c r="E56" t="n">
        <v>2935</v>
      </c>
      <c r="F56" t="inlineStr">
        <is>
          <t xml:space="preserve">        ie make en ht uden. 77.</t>
        </is>
      </c>
      <c r="G56">
        <f>HYPERLINK("https://images.diginfra.net/iiif/NL-HaNA_1.01.02/3780/NL-HaNA_1.01.02_3780_0005.jpg/2337,292,2103,3234/full/0/default.jpg", "iiif_url")</f>
        <v/>
      </c>
    </row>
    <row r="57">
      <c r="A57" t="inlineStr">
        <is>
          <t>NL-HaNA_1.01.02_3780_0005-page-9</t>
        </is>
      </c>
      <c r="B57" t="inlineStr">
        <is>
          <t>NL-HaNA_1.01.02_3780_0005-column-2437-392-1903-3034</t>
        </is>
      </c>
      <c r="C57" t="inlineStr">
        <is>
          <t>non_index_line</t>
        </is>
      </c>
      <c r="D57" t="n">
        <v>3483</v>
      </c>
      <c r="E57" t="n">
        <v>2969</v>
      </c>
      <c r="F57" t="inlineStr">
        <is>
          <t xml:space="preserve">        waer h senden 393.</t>
        </is>
      </c>
      <c r="G57">
        <f>HYPERLINK("https://images.diginfra.net/iiif/NL-HaNA_1.01.02/3780/NL-HaNA_1.01.02_3780_0005.jpg/2337,292,2103,3234/full/0/default.jpg", "iiif_url")</f>
        <v/>
      </c>
    </row>
    <row r="58">
      <c r="A58" t="inlineStr">
        <is>
          <t>NL-HaNA_1.01.02_3780_0005-page-9</t>
        </is>
      </c>
      <c r="B58" t="inlineStr">
        <is>
          <t>NL-HaNA_1.01.02_3780_0005-column-2437-392-1903-3034</t>
        </is>
      </c>
      <c r="C58" t="inlineStr">
        <is>
          <t>non_index_line</t>
        </is>
      </c>
      <c r="D58" t="n">
        <v>2625</v>
      </c>
      <c r="E58" t="n">
        <v>2974</v>
      </c>
      <c r="F58" t="inlineStr">
        <is>
          <t xml:space="preserve">        Gus hin dàt vreu het unm-</t>
        </is>
      </c>
      <c r="G58">
        <f>HYPERLINK("https://images.diginfra.net/iiif/NL-HaNA_1.01.02/3780/NL-HaNA_1.01.02_3780_0005.jpg/2337,292,2103,3234/full/0/default.jpg", "iiif_url")</f>
        <v/>
      </c>
    </row>
    <row r="59">
      <c r="A59" t="inlineStr">
        <is>
          <t>NL-HaNA_1.01.02_3780_0005-page-9</t>
        </is>
      </c>
      <c r="B59" t="inlineStr">
        <is>
          <t>NL-HaNA_1.01.02_3780_0005-column-2437-392-1903-3034</t>
        </is>
      </c>
      <c r="C59" t="inlineStr">
        <is>
          <t>non_index_line</t>
        </is>
      </c>
      <c r="D59" t="n">
        <v>3607</v>
      </c>
      <c r="E59" t="n">
        <v>2984</v>
      </c>
      <c r="F59" t="inlineStr">
        <is>
          <t xml:space="preserve">        Reiluiie wegen a administratie van</t>
        </is>
      </c>
      <c r="G59">
        <f>HYPERLINK("https://images.diginfra.net/iiif/NL-HaNA_1.01.02/3780/NL-HaNA_1.01.02_3780_0005.jpg/2337,292,2103,3234/full/0/default.jpg", "iiif_url")</f>
        <v/>
      </c>
    </row>
    <row r="60">
      <c r="A60" t="inlineStr">
        <is>
          <t>NL-HaNA_1.01.02_3780_0005-page-9</t>
        </is>
      </c>
      <c r="B60" t="inlineStr">
        <is>
          <t>NL-HaNA_1.01.02_3780_0005-column-2437-392-1903-3034</t>
        </is>
      </c>
      <c r="C60" t="inlineStr">
        <is>
          <t>non_index_line</t>
        </is>
      </c>
      <c r="D60" t="n">
        <v>2501</v>
      </c>
      <c r="E60" t="n">
        <v>3026</v>
      </c>
      <c r="F60" t="inlineStr">
        <is>
          <t xml:space="preserve">        pen u ridetis h geven zen de scpen</t>
        </is>
      </c>
      <c r="G60">
        <f>HYPERLINK("https://images.diginfra.net/iiif/NL-HaNA_1.01.02/3780/NL-HaNA_1.01.02_3780_0005.jpg/2337,292,2103,3234/full/0/default.jpg", "iiif_url")</f>
        <v/>
      </c>
    </row>
    <row r="61">
      <c r="A61" t="inlineStr">
        <is>
          <t>NL-HaNA_1.01.02_3780_0005-page-9</t>
        </is>
      </c>
      <c r="B61" t="inlineStr">
        <is>
          <t>NL-HaNA_1.01.02_3780_0005-column-2437-392-1903-3034</t>
        </is>
      </c>
      <c r="C61" t="inlineStr">
        <is>
          <t>non_index_line</t>
        </is>
      </c>
      <c r="D61" t="n">
        <v>3485</v>
      </c>
      <c r="E61" t="n">
        <v>3066</v>
      </c>
      <c r="F61" t="inlineStr">
        <is>
          <t xml:space="preserve">        DEE</t>
        </is>
      </c>
      <c r="G61">
        <f>HYPERLINK("https://images.diginfra.net/iiif/NL-HaNA_1.01.02/3780/NL-HaNA_1.01.02_3780_0005.jpg/2337,292,2103,3234/full/0/default.jpg", "iiif_url")</f>
        <v/>
      </c>
    </row>
    <row r="62">
      <c r="A62" t="inlineStr">
        <is>
          <t>NL-HaNA_1.01.02_3780_0005-page-9</t>
        </is>
      </c>
      <c r="B62" t="inlineStr">
        <is>
          <t>NL-HaNA_1.01.02_3780_0005-column-2437-392-1903-3034</t>
        </is>
      </c>
      <c r="C62" t="inlineStr">
        <is>
          <t>non_index_line</t>
        </is>
      </c>
      <c r="D62" t="n">
        <v>2505</v>
      </c>
      <c r="E62" t="n">
        <v>3076</v>
      </c>
      <c r="F62" t="inlineStr">
        <is>
          <t xml:space="preserve">        San àe diuiraiiey wy de nae 185.</t>
        </is>
      </c>
      <c r="G62">
        <f>HYPERLINK("https://images.diginfra.net/iiif/NL-HaNA_1.01.02/3780/NL-HaNA_1.01.02_3780_0005.jpg/2337,292,2103,3234/full/0/default.jpg", "iiif_url")</f>
        <v/>
      </c>
    </row>
    <row r="63">
      <c r="A63" t="inlineStr">
        <is>
          <t>NL-HaNA_1.01.02_3780_0005-page-9</t>
        </is>
      </c>
      <c r="B63" t="inlineStr">
        <is>
          <t>NL-HaNA_1.01.02_3780_0005-column-2437-392-1903-3034</t>
        </is>
      </c>
      <c r="C63" t="inlineStr">
        <is>
          <t>non_index_line</t>
        </is>
      </c>
      <c r="D63" t="n">
        <v>3616</v>
      </c>
      <c r="E63" t="n">
        <v>3096</v>
      </c>
      <c r="F63" t="inlineStr">
        <is>
          <t xml:space="preserve">        u examines wegens de vate re</t>
        </is>
      </c>
      <c r="G63">
        <f>HYPERLINK("https://images.diginfra.net/iiif/NL-HaNA_1.01.02/3780/NL-HaNA_1.01.02_3780_0005.jpg/2337,292,2103,3234/full/0/default.jpg", "iiif_url")</f>
        <v/>
      </c>
    </row>
    <row r="64">
      <c r="A64" t="inlineStr">
        <is>
          <t>NL-HaNA_1.01.02_3780_0005-page-9</t>
        </is>
      </c>
      <c r="B64" t="inlineStr">
        <is>
          <t>NL-HaNA_1.01.02_3780_0005-column-2437-392-1903-3034</t>
        </is>
      </c>
      <c r="C64" t="inlineStr">
        <is>
          <t>non_index_line</t>
        </is>
      </c>
      <c r="D64" t="n">
        <v>2628</v>
      </c>
      <c r="E64" t="n">
        <v>3122</v>
      </c>
      <c r="F64" t="inlineStr">
        <is>
          <t xml:space="preserve">        aangsehreven dal n Spukue Schipen</t>
        </is>
      </c>
      <c r="G64">
        <f>HYPERLINK("https://images.diginfra.net/iiif/NL-HaNA_1.01.02/3780/NL-HaNA_1.01.02_3780_0005.jpg/2337,292,2103,3234/full/0/default.jpg", "iiif_url")</f>
        <v/>
      </c>
    </row>
    <row r="65">
      <c r="A65" t="inlineStr">
        <is>
          <t>NL-HaNA_1.01.02_3780_0005-page-9</t>
        </is>
      </c>
      <c r="B65" t="inlineStr">
        <is>
          <t>NL-HaNA_1.01.02_3780_0005-column-2437-392-1903-3034</t>
        </is>
      </c>
      <c r="C65" t="inlineStr">
        <is>
          <t>non_index_line</t>
        </is>
      </c>
      <c r="D65" t="n">
        <v>3485</v>
      </c>
      <c r="E65" t="n">
        <v>3156</v>
      </c>
      <c r="F65" t="inlineStr">
        <is>
          <t xml:space="preserve">        antie van Bediuden ban de Gomoyen</t>
        </is>
      </c>
      <c r="G65">
        <f>HYPERLINK("https://images.diginfra.net/iiif/NL-HaNA_1.01.02/3780/NL-HaNA_1.01.02_3780_0005.jpg/2337,292,2103,3234/full/0/default.jpg", "iiif_url")</f>
        <v/>
      </c>
    </row>
    <row r="66">
      <c r="A66" t="inlineStr">
        <is>
          <t>NL-HaNA_1.01.02_3780_0005-page-9</t>
        </is>
      </c>
      <c r="B66" t="inlineStr">
        <is>
          <t>NL-HaNA_1.01.02_3780_0005-column-2437-392-1903-3034</t>
        </is>
      </c>
      <c r="C66" t="inlineStr">
        <is>
          <t>non_index_line</t>
        </is>
      </c>
      <c r="D66" t="n">
        <v>2501</v>
      </c>
      <c r="E66" t="n">
        <v>3167</v>
      </c>
      <c r="F66" t="inlineStr">
        <is>
          <t xml:space="preserve">        gelquan warden on cheett tel de gen</t>
        </is>
      </c>
      <c r="G66">
        <f>HYPERLINK("https://images.diginfra.net/iiif/NL-HaNA_1.01.02/3780/NL-HaNA_1.01.02_3780_0005.jpg/2337,292,2103,3234/full/0/default.jpg", "iiif_url")</f>
        <v/>
      </c>
    </row>
    <row r="67">
      <c r="A67" t="inlineStr">
        <is>
          <t>NL-HaNA_1.01.02_3780_0005-page-9</t>
        </is>
      </c>
      <c r="B67" t="inlineStr">
        <is>
          <t>NL-HaNA_1.01.02_3780_0005-column-2437-392-1903-3034</t>
        </is>
      </c>
      <c r="C67" t="inlineStr">
        <is>
          <t>non_index_line</t>
        </is>
      </c>
      <c r="D67" t="n">
        <v>3494</v>
      </c>
      <c r="E67" t="n">
        <v>3219</v>
      </c>
      <c r="F67" t="inlineStr">
        <is>
          <t xml:space="preserve">        275.</t>
        </is>
      </c>
      <c r="G67">
        <f>HYPERLINK("https://images.diginfra.net/iiif/NL-HaNA_1.01.02/3780/NL-HaNA_1.01.02_3780_0005.jpg/2337,292,2103,3234/full/0/default.jpg", "iiif_url")</f>
        <v/>
      </c>
    </row>
    <row r="68">
      <c r="A68" t="inlineStr">
        <is>
          <t>NL-HaNA_1.01.02_3780_0005-page-9</t>
        </is>
      </c>
      <c r="B68" t="inlineStr">
        <is>
          <t>NL-HaNA_1.01.02_3780_0005-column-2437-392-1903-3034</t>
        </is>
      </c>
      <c r="C68" t="inlineStr">
        <is>
          <t>non_index_line</t>
        </is>
      </c>
      <c r="D68" t="n">
        <v>2510</v>
      </c>
      <c r="E68" t="n">
        <v>3220</v>
      </c>
      <c r="F68" t="inlineStr">
        <is>
          <t xml:space="preserve">        di Sraat à ageren hgen ù aiginsee</t>
        </is>
      </c>
      <c r="G68">
        <f>HYPERLINK("https://images.diginfra.net/iiif/NL-HaNA_1.01.02/3780/NL-HaNA_1.01.02_3780_0005.jpg/2337,292,2103,3234/full/0/default.jpg", "iiif_url")</f>
        <v/>
      </c>
    </row>
    <row r="69">
      <c r="A69" t="inlineStr">
        <is>
          <t>NL-HaNA_1.01.02_3780_0005-page-9</t>
        </is>
      </c>
      <c r="B69" t="inlineStr">
        <is>
          <t>NL-HaNA_1.01.02_3780_0005-column-2437-392-1903-3034</t>
        </is>
      </c>
      <c r="C69" t="inlineStr">
        <is>
          <t>non_index_line</t>
        </is>
      </c>
      <c r="D69" t="n">
        <v>3607</v>
      </c>
      <c r="E69" t="n">
        <v>3239</v>
      </c>
      <c r="F69" t="inlineStr">
        <is>
          <t xml:space="preserve">        rapput en renliie 374.</t>
        </is>
      </c>
      <c r="G69">
        <f>HYPERLINK("https://images.diginfra.net/iiif/NL-HaNA_1.01.02/3780/NL-HaNA_1.01.02_3780_0005.jpg/2337,292,2103,3234/full/0/default.jpg", "iiif_url")</f>
        <v/>
      </c>
    </row>
    <row r="70">
      <c r="A70" t="inlineStr">
        <is>
          <t>NL-HaNA_1.01.02_3780_0005-page-9</t>
        </is>
      </c>
      <c r="B70" t="inlineStr">
        <is>
          <t>NL-HaNA_1.01.02_3780_0005-column-2437-392-1903-3034</t>
        </is>
      </c>
      <c r="C70" t="inlineStr">
        <is>
          <t>non_index_line</t>
        </is>
      </c>
      <c r="D70" t="n">
        <v>2514</v>
      </c>
      <c r="E70" t="n">
        <v>3281</v>
      </c>
      <c r="F70" t="inlineStr">
        <is>
          <t xml:space="preserve">        Rous aot.</t>
        </is>
      </c>
      <c r="G70">
        <f>HYPERLINK("https://images.diginfra.net/iiif/NL-HaNA_1.01.02/3780/NL-HaNA_1.01.02_3780_0005.jpg/2337,292,2103,3234/full/0/default.jpg", "iiif_url")</f>
        <v/>
      </c>
    </row>
    <row r="71">
      <c r="A71" t="inlineStr">
        <is>
          <t>NL-HaNA_1.01.02_3780_0005-page-9</t>
        </is>
      </c>
      <c r="B71" t="inlineStr">
        <is>
          <t>NL-HaNA_1.01.02_3780_0005-column-2437-392-1903-3034</t>
        </is>
      </c>
      <c r="C71" t="inlineStr">
        <is>
          <t>non_index_line</t>
        </is>
      </c>
      <c r="D71" t="n">
        <v>3614</v>
      </c>
      <c r="E71" t="n">
        <v>3285</v>
      </c>
      <c r="F71" t="inlineStr">
        <is>
          <t xml:space="preserve">        z ferien 0 de mêndie vn den</t>
        </is>
      </c>
      <c r="G71">
        <f>HYPERLINK("https://images.diginfra.net/iiif/NL-HaNA_1.01.02/3780/NL-HaNA_1.01.02_3780_0005.jpg/2337,292,2103,3234/full/0/default.jpg", "iiif_url")</f>
        <v/>
      </c>
    </row>
    <row r="72">
      <c r="A72" t="inlineStr">
        <is>
          <t>NL-HaNA_1.01.02_3780_0005-page-9</t>
        </is>
      </c>
      <c r="B72" t="inlineStr">
        <is>
          <t>NL-HaNA_1.01.02_3780_0005-column-2437-392-1903-3034</t>
        </is>
      </c>
      <c r="C72" t="inlineStr">
        <is>
          <t>non_index_line</t>
        </is>
      </c>
      <c r="D72" t="n">
        <v>2637</v>
      </c>
      <c r="E72" t="n">
        <v>3313</v>
      </c>
      <c r="F72" t="inlineStr">
        <is>
          <t xml:space="preserve">        Saat van de Schpm tr Aduirai-</t>
        </is>
      </c>
      <c r="G72">
        <f>HYPERLINK("https://images.diginfra.net/iiif/NL-HaNA_1.01.02/3780/NL-HaNA_1.01.02_3780_0005.jpg/2337,292,2103,3234/full/0/default.jpg", "iiif_url")</f>
        <v/>
      </c>
    </row>
    <row r="73">
      <c r="A73" t="inlineStr">
        <is>
          <t>NL-HaNA_1.01.02_3780_0005-page-9</t>
        </is>
      </c>
      <c r="B73" t="inlineStr">
        <is>
          <t>NL-HaNA_1.01.02_3780_0005-column-2437-392-1903-3034</t>
        </is>
      </c>
      <c r="C73" t="inlineStr">
        <is>
          <t>non_index_line</t>
        </is>
      </c>
      <c r="D73" t="n">
        <v>3494</v>
      </c>
      <c r="E73" t="n">
        <v>3344</v>
      </c>
      <c r="F73" t="inlineStr">
        <is>
          <t xml:space="preserve">        Marquis de Fenchu, houdende kagbien sver</t>
        </is>
      </c>
      <c r="G73">
        <f>HYPERLINK("https://images.diginfra.net/iiif/NL-HaNA_1.01.02/3780/NL-HaNA_1.01.02_3780_0005.jpg/2337,292,2103,3234/full/0/default.jpg", "iiif_url")</f>
        <v/>
      </c>
    </row>
    <row r="74">
      <c r="A74" t="inlineStr">
        <is>
          <t>NL-HaNA_1.01.02_3780_0005-page-9</t>
        </is>
      </c>
      <c r="B74" t="inlineStr">
        <is>
          <t>NL-HaNA_1.01.02_3780_0005-column-2437-392-1903-3034</t>
        </is>
      </c>
      <c r="C74" t="inlineStr">
        <is>
          <t>continuation</t>
        </is>
      </c>
      <c r="D74" t="n">
        <v>2933</v>
      </c>
      <c r="E74" t="n">
        <v>3371</v>
      </c>
      <c r="F74" t="inlineStr">
        <is>
          <t xml:space="preserve">    17.</t>
        </is>
      </c>
      <c r="G74">
        <f>HYPERLINK("https://images.diginfra.net/iiif/NL-HaNA_1.01.02/3780/NL-HaNA_1.01.02_3780_0005.jpg/2337,292,2103,3234/full/0/default.jpg", "iiif_url")</f>
        <v/>
      </c>
    </row>
    <row r="75">
      <c r="A75" t="inlineStr">
        <is>
          <t>NL-HaNA_1.01.02_3780_0005-page-9</t>
        </is>
      </c>
      <c r="B75" t="inlineStr">
        <is>
          <t>NL-HaNA_1.01.02_3780_0005-column-2437-392-1903-3034</t>
        </is>
      </c>
      <c r="C75" t="inlineStr">
        <is>
          <t>non_index_line</t>
        </is>
      </c>
      <c r="D75" t="n">
        <v>2517</v>
      </c>
      <c r="E75" t="n">
        <v>3373</v>
      </c>
      <c r="F75" t="inlineStr">
        <is>
          <t xml:space="preserve">        DOD</t>
        </is>
      </c>
      <c r="G75">
        <f>HYPERLINK("https://images.diginfra.net/iiif/NL-HaNA_1.01.02/3780/NL-HaNA_1.01.02_3780_0005.jpg/2337,292,2103,3234/full/0/default.jpg", "iiif_url")</f>
        <v/>
      </c>
    </row>
    <row r="79">
      <c r="A79" t="inlineStr">
        <is>
          <t>NL-HaNA_1.01.02_3780_0006-page-10</t>
        </is>
      </c>
      <c r="B79" t="inlineStr">
        <is>
          <t>NL-HaNA_1.01.02_3780_0006-column-343-435-823-2948</t>
        </is>
      </c>
      <c r="C79" t="inlineStr">
        <is>
          <t>lemma</t>
        </is>
      </c>
      <c r="D79" t="n">
        <v>334</v>
      </c>
      <c r="E79" t="n">
        <v>428</v>
      </c>
      <c r="F79" t="inlineStr">
        <is>
          <t>het attacqueren van een Fransch Schip door</t>
        </is>
      </c>
      <c r="G79">
        <f>HYPERLINK("https://images.diginfra.net/iiif/NL-HaNA_1.01.02/3780/NL-HaNA_1.01.02_3780_0006.jpg/243,335,1023,3148/full/0/default.jpg", "iiif_url")</f>
        <v/>
      </c>
    </row>
    <row r="80">
      <c r="A80" t="inlineStr">
        <is>
          <t>NL-HaNA_1.01.02_3780_0006-page-10</t>
        </is>
      </c>
      <c r="B80" t="inlineStr">
        <is>
          <t>NL-HaNA_1.01.02_3780_0006-column-343-435-823-2948</t>
        </is>
      </c>
      <c r="C80" t="inlineStr">
        <is>
          <t>lemma</t>
        </is>
      </c>
      <c r="D80" t="n">
        <v>337</v>
      </c>
      <c r="E80" t="n">
        <v>491</v>
      </c>
      <c r="F80" t="inlineStr">
        <is>
          <t>twee Hllandtsche Schepen. 412.</t>
        </is>
      </c>
      <c r="G80">
        <f>HYPERLINK("https://images.diginfra.net/iiif/NL-HaNA_1.01.02/3780/NL-HaNA_1.01.02_3780_0006.jpg/243,335,1023,3148/full/0/default.jpg", "iiif_url")</f>
        <v/>
      </c>
    </row>
    <row r="81">
      <c r="A81" t="inlineStr">
        <is>
          <t>NL-HaNA_1.01.02_3780_0006-page-10</t>
        </is>
      </c>
      <c r="B81" t="inlineStr">
        <is>
          <t>NL-HaNA_1.01.02_3780_0006-column-343-435-823-2948</t>
        </is>
      </c>
      <c r="C81" t="inlineStr">
        <is>
          <t>continuation</t>
        </is>
      </c>
      <c r="D81" t="n">
        <v>457</v>
      </c>
      <c r="E81" t="n">
        <v>531</v>
      </c>
      <c r="F81" t="inlineStr">
        <is>
          <t xml:space="preserve">    advis Oan Hllandt, rakende de refi-</t>
        </is>
      </c>
      <c r="G81">
        <f>HYPERLINK("https://images.diginfra.net/iiif/NL-HaNA_1.01.02/3780/NL-HaNA_1.01.02_3780_0006.jpg/243,335,1023,3148/full/0/default.jpg", "iiif_url")</f>
        <v/>
      </c>
    </row>
    <row r="82">
      <c r="A82" t="inlineStr">
        <is>
          <t>NL-HaNA_1.01.02_3780_0006-page-10</t>
        </is>
      </c>
      <c r="B82" t="inlineStr">
        <is>
          <t>NL-HaNA_1.01.02_3780_0006-column-343-435-823-2948</t>
        </is>
      </c>
      <c r="C82" t="inlineStr">
        <is>
          <t>lemma</t>
        </is>
      </c>
      <c r="D82" t="n">
        <v>339</v>
      </c>
      <c r="E82" t="n">
        <v>585</v>
      </c>
      <c r="F82" t="inlineStr">
        <is>
          <t>dentie der Officianten. 447.</t>
        </is>
      </c>
      <c r="G82">
        <f>HYPERLINK("https://images.diginfra.net/iiif/NL-HaNA_1.01.02/3780/NL-HaNA_1.01.02_3780_0006.jpg/243,335,1023,3148/full/0/default.jpg", "iiif_url")</f>
        <v/>
      </c>
    </row>
    <row r="83">
      <c r="A83" t="inlineStr">
        <is>
          <t>NL-HaNA_1.01.02_3780_0006-page-10</t>
        </is>
      </c>
      <c r="B83" t="inlineStr">
        <is>
          <t>NL-HaNA_1.01.02_3780_0006-column-343-435-823-2948</t>
        </is>
      </c>
      <c r="C83" t="inlineStr">
        <is>
          <t>repeat_lemma</t>
        </is>
      </c>
      <c r="D83" t="n">
        <v>462</v>
      </c>
      <c r="E83" t="n">
        <v>628</v>
      </c>
      <c r="F83" t="inlineStr">
        <is>
          <t xml:space="preserve">        beschreven, wel giinstrueert over het</t>
        </is>
      </c>
      <c r="G83">
        <f>HYPERLINK("https://images.diginfra.net/iiif/NL-HaNA_1.01.02/3780/NL-HaNA_1.01.02_3780_0006.jpg/243,335,1023,3148/full/0/default.jpg", "iiif_url")</f>
        <v/>
      </c>
    </row>
    <row r="84">
      <c r="A84" t="inlineStr">
        <is>
          <t>NL-HaNA_1.01.02_3780_0006-page-10</t>
        </is>
      </c>
      <c r="B84" t="inlineStr">
        <is>
          <t>NL-HaNA_1.01.02_3780_0006-column-343-435-823-2948</t>
        </is>
      </c>
      <c r="C84" t="inlineStr">
        <is>
          <t>lemma</t>
        </is>
      </c>
      <c r="D84" t="n">
        <v>346</v>
      </c>
      <c r="E84" t="n">
        <v>676</v>
      </c>
      <c r="F84" t="inlineStr">
        <is>
          <t>betalen van de Reghten van Goederen, den</t>
        </is>
      </c>
      <c r="G84">
        <f>HYPERLINK("https://images.diginfra.net/iiif/NL-HaNA_1.01.02/3780/NL-HaNA_1.01.02_3780_0006.jpg/243,335,1023,3148/full/0/default.jpg", "iiif_url")</f>
        <v/>
      </c>
    </row>
    <row r="85">
      <c r="A85" t="inlineStr">
        <is>
          <t>NL-HaNA_1.01.02_3780_0006-page-10</t>
        </is>
      </c>
      <c r="B85" t="inlineStr">
        <is>
          <t>NL-HaNA_1.01.02_3780_0006-column-343-435-823-2948</t>
        </is>
      </c>
      <c r="C85" t="inlineStr">
        <is>
          <t>lemma</t>
        </is>
      </c>
      <c r="D85" t="n">
        <v>346</v>
      </c>
      <c r="E85" t="n">
        <v>728</v>
      </c>
      <c r="F85" t="inlineStr">
        <is>
          <t>Abt en Middelgronden passerende. 648.</t>
        </is>
      </c>
      <c r="G85">
        <f>HYPERLINK("https://images.diginfra.net/iiif/NL-HaNA_1.01.02/3780/NL-HaNA_1.01.02_3780_0006.jpg/243,335,1023,3148/full/0/default.jpg", "iiif_url")</f>
        <v/>
      </c>
    </row>
    <row r="86">
      <c r="A86" t="inlineStr">
        <is>
          <t>NL-HaNA_1.01.02_3780_0006-page-10</t>
        </is>
      </c>
      <c r="B86" t="inlineStr">
        <is>
          <t>NL-HaNA_1.01.02_3780_0006-column-343-435-823-2948</t>
        </is>
      </c>
      <c r="C86" t="inlineStr">
        <is>
          <t>continuation</t>
        </is>
      </c>
      <c r="D86" t="n">
        <v>467</v>
      </c>
      <c r="E86" t="n">
        <v>779</v>
      </c>
      <c r="F86" t="inlineStr">
        <is>
          <t xml:space="preserve">    aankomsie. 665. 752.</t>
        </is>
      </c>
      <c r="G86">
        <f>HYPERLINK("https://images.diginfra.net/iiif/NL-HaNA_1.01.02/3780/NL-HaNA_1.01.02_3780_0006.jpg/243,335,1023,3148/full/0/default.jpg", "iiif_url")</f>
        <v/>
      </c>
    </row>
    <row r="87">
      <c r="A87" t="inlineStr">
        <is>
          <t>NL-HaNA_1.01.02_3780_0006-page-10</t>
        </is>
      </c>
      <c r="B87" t="inlineStr">
        <is>
          <t>NL-HaNA_1.01.02_3780_0006-column-343-435-823-2948</t>
        </is>
      </c>
      <c r="C87" t="inlineStr">
        <is>
          <t>continuation</t>
        </is>
      </c>
      <c r="D87" t="n">
        <v>462</v>
      </c>
      <c r="E87" t="n">
        <v>811</v>
      </c>
      <c r="F87" t="inlineStr">
        <is>
          <t xml:space="preserve">    te advisteren op wat wyse bequaamst</t>
        </is>
      </c>
      <c r="G87">
        <f>HYPERLINK("https://images.diginfra.net/iiif/NL-HaNA_1.01.02/3780/NL-HaNA_1.01.02_3780_0006.jpg/243,335,1023,3148/full/0/default.jpg", "iiif_url")</f>
        <v/>
      </c>
    </row>
    <row r="88">
      <c r="A88" t="inlineStr">
        <is>
          <t>NL-HaNA_1.01.02_3780_0006-page-10</t>
        </is>
      </c>
      <c r="B88" t="inlineStr">
        <is>
          <t>NL-HaNA_1.01.02_3780_0006-column-343-435-823-2948</t>
        </is>
      </c>
      <c r="C88" t="inlineStr">
        <is>
          <t>lemma</t>
        </is>
      </c>
      <c r="D88" t="n">
        <v>341</v>
      </c>
      <c r="E88" t="n">
        <v>874</v>
      </c>
      <c r="F88" t="inlineStr">
        <is>
          <t>gemaakt. soude kunnen werden een Reglement</t>
        </is>
      </c>
      <c r="G88">
        <f>HYPERLINK("https://images.diginfra.net/iiif/NL-HaNA_1.01.02/3780/NL-HaNA_1.01.02_3780_0006.jpg/243,335,1023,3148/full/0/default.jpg", "iiif_url")</f>
        <v/>
      </c>
    </row>
    <row r="89">
      <c r="A89" t="inlineStr">
        <is>
          <t>NL-HaNA_1.01.02_3780_0006-page-10</t>
        </is>
      </c>
      <c r="B89" t="inlineStr">
        <is>
          <t>NL-HaNA_1.01.02_3780_0006-column-343-435-823-2948</t>
        </is>
      </c>
      <c r="C89" t="inlineStr">
        <is>
          <t>lemma</t>
        </is>
      </c>
      <c r="D89" t="n">
        <v>339</v>
      </c>
      <c r="E89" t="n">
        <v>917</v>
      </c>
      <c r="F89" t="inlineStr">
        <is>
          <t>voor den Yckmeester, en op het salaris van</t>
        </is>
      </c>
      <c r="G89">
        <f>HYPERLINK("https://images.diginfra.net/iiif/NL-HaNA_1.01.02/3780/NL-HaNA_1.01.02_3780_0006.jpg/243,335,1023,3148/full/0/default.jpg", "iiif_url")</f>
        <v/>
      </c>
    </row>
    <row r="90">
      <c r="A90" t="inlineStr">
        <is>
          <t>NL-HaNA_1.01.02_3780_0006-page-10</t>
        </is>
      </c>
      <c r="B90" t="inlineStr">
        <is>
          <t>NL-HaNA_1.01.02_3780_0006-column-343-435-823-2948</t>
        </is>
      </c>
      <c r="C90" t="inlineStr">
        <is>
          <t>lemma</t>
        </is>
      </c>
      <c r="D90" t="n">
        <v>341</v>
      </c>
      <c r="E90" t="n">
        <v>985</v>
      </c>
      <c r="F90" t="inlineStr">
        <is>
          <t>den selve 876.</t>
        </is>
      </c>
      <c r="G90">
        <f>HYPERLINK("https://images.diginfra.net/iiif/NL-HaNA_1.01.02/3780/NL-HaNA_1.01.02_3780_0006.jpg/243,335,1023,3148/full/0/default.jpg", "iiif_url")</f>
        <v/>
      </c>
    </row>
    <row r="91">
      <c r="A91" t="inlineStr">
        <is>
          <t>NL-HaNA_1.01.02_3780_0006-page-10</t>
        </is>
      </c>
      <c r="B91" t="inlineStr">
        <is>
          <t>NL-HaNA_1.01.02_3780_0006-column-343-435-823-2948</t>
        </is>
      </c>
      <c r="C91" t="inlineStr">
        <is>
          <t>continuation</t>
        </is>
      </c>
      <c r="D91" t="n">
        <v>462</v>
      </c>
      <c r="E91" t="n">
        <v>1000</v>
      </c>
      <c r="F91" t="inlineStr">
        <is>
          <t xml:space="preserve">    te berichten op de Requeste van Com-</t>
        </is>
      </c>
      <c r="G91">
        <f>HYPERLINK("https://images.diginfra.net/iiif/NL-HaNA_1.01.02/3780/NL-HaNA_1.01.02_3780_0006.jpg/243,335,1023,3148/full/0/default.jpg", "iiif_url")</f>
        <v/>
      </c>
    </row>
    <row r="92">
      <c r="A92" t="inlineStr">
        <is>
          <t>NL-HaNA_1.01.02_3780_0006-page-10</t>
        </is>
      </c>
      <c r="B92" t="inlineStr">
        <is>
          <t>NL-HaNA_1.01.02_3780_0006-column-343-435-823-2948</t>
        </is>
      </c>
      <c r="C92" t="inlineStr">
        <is>
          <t>lemma</t>
        </is>
      </c>
      <c r="D92" t="n">
        <v>341</v>
      </c>
      <c r="E92" t="n">
        <v>1061</v>
      </c>
      <c r="F92" t="inlineStr">
        <is>
          <t>misen ter Recherche in den Brielle, raken-</t>
        </is>
      </c>
      <c r="G92">
        <f>HYPERLINK("https://images.diginfra.net/iiif/NL-HaNA_1.01.02/3780/NL-HaNA_1.01.02_3780_0006.jpg/243,335,1023,3148/full/0/default.jpg", "iiif_url")</f>
        <v/>
      </c>
    </row>
    <row r="93">
      <c r="A93" t="inlineStr">
        <is>
          <t>NL-HaNA_1.01.02_3780_0006-page-10</t>
        </is>
      </c>
      <c r="B93" t="inlineStr">
        <is>
          <t>NL-HaNA_1.01.02_3780_0006-column-343-435-823-2948</t>
        </is>
      </c>
      <c r="C93" t="inlineStr">
        <is>
          <t>lemma</t>
        </is>
      </c>
      <c r="D93" t="n">
        <v>341</v>
      </c>
      <c r="E93" t="n">
        <v>1107</v>
      </c>
      <c r="F93" t="inlineStr">
        <is>
          <t>de de Lijsten van salaris achter bet Pla-</t>
        </is>
      </c>
      <c r="G93">
        <f>HYPERLINK("https://images.diginfra.net/iiif/NL-HaNA_1.01.02/3780/NL-HaNA_1.01.02_3780_0006.jpg/243,335,1023,3148/full/0/default.jpg", "iiif_url")</f>
        <v/>
      </c>
    </row>
    <row r="94">
      <c r="A94" t="inlineStr">
        <is>
          <t>NL-HaNA_1.01.02_3780_0006-page-10</t>
        </is>
      </c>
      <c r="B94" t="inlineStr">
        <is>
          <t>NL-HaNA_1.01.02_3780_0006-column-343-435-823-2948</t>
        </is>
      </c>
      <c r="C94" t="inlineStr">
        <is>
          <t>lemma</t>
        </is>
      </c>
      <c r="D94" t="n">
        <v>344</v>
      </c>
      <c r="E94" t="n">
        <v>1180</v>
      </c>
      <c r="F94" t="inlineStr">
        <is>
          <t>caat. 733.</t>
        </is>
      </c>
      <c r="G94">
        <f>HYPERLINK("https://images.diginfra.net/iiif/NL-HaNA_1.01.02/3780/NL-HaNA_1.01.02_3780_0006.jpg/243,335,1023,3148/full/0/default.jpg", "iiif_url")</f>
        <v/>
      </c>
    </row>
    <row r="95">
      <c r="A95" t="inlineStr">
        <is>
          <t>NL-HaNA_1.01.02_3780_0006-page-10</t>
        </is>
      </c>
      <c r="B95" t="inlineStr">
        <is>
          <t>NL-HaNA_1.01.02_3780_0006-column-343-435-823-2948</t>
        </is>
      </c>
      <c r="C95" t="inlineStr">
        <is>
          <t>repeat_lemma</t>
        </is>
      </c>
      <c r="D95" t="n">
        <v>471</v>
      </c>
      <c r="E95" t="n">
        <v>1199</v>
      </c>
      <c r="F95" t="inlineStr">
        <is>
          <t xml:space="preserve">        Gecommitteerden, Advocaten Fiscaal,</t>
        </is>
      </c>
      <c r="G95">
        <f>HYPERLINK("https://images.diginfra.net/iiif/NL-HaNA_1.01.02/3780/NL-HaNA_1.01.02_3780_0006.jpg/243,335,1023,3148/full/0/default.jpg", "iiif_url")</f>
        <v/>
      </c>
    </row>
    <row r="96">
      <c r="A96" t="inlineStr">
        <is>
          <t>NL-HaNA_1.01.02_3780_0006-page-10</t>
        </is>
      </c>
      <c r="B96" t="inlineStr">
        <is>
          <t>NL-HaNA_1.01.02_3780_0006-column-343-435-823-2948</t>
        </is>
      </c>
      <c r="C96" t="inlineStr">
        <is>
          <t>lemma</t>
        </is>
      </c>
      <c r="D96" t="n">
        <v>346</v>
      </c>
      <c r="E96" t="n">
        <v>1257</v>
      </c>
      <c r="F96" t="inlineStr">
        <is>
          <t>Secretarissen en Commisen Generaal, seekere</t>
        </is>
      </c>
      <c r="G96">
        <f>HYPERLINK("https://images.diginfra.net/iiif/NL-HaNA_1.01.02/3780/NL-HaNA_1.01.02_3780_0006.jpg/243,335,1023,3148/full/0/default.jpg", "iiif_url")</f>
        <v/>
      </c>
    </row>
    <row r="97">
      <c r="A97" t="inlineStr">
        <is>
          <t>NL-HaNA_1.01.02_3780_0006-page-10</t>
        </is>
      </c>
      <c r="B97" t="inlineStr">
        <is>
          <t>NL-HaNA_1.01.02_3780_0006-column-343-435-823-2948</t>
        </is>
      </c>
      <c r="C97" t="inlineStr">
        <is>
          <t>lemma</t>
        </is>
      </c>
      <c r="D97" t="n">
        <v>346</v>
      </c>
      <c r="E97" t="n">
        <v>1298</v>
      </c>
      <c r="F97" t="inlineStr">
        <is>
          <t>belofte wegens het nieuw Placaat en Lijfte</t>
        </is>
      </c>
      <c r="G97">
        <f>HYPERLINK("https://images.diginfra.net/iiif/NL-HaNA_1.01.02/3780/NL-HaNA_1.01.02_3780_0006.jpg/243,335,1023,3148/full/0/default.jpg", "iiif_url")</f>
        <v/>
      </c>
    </row>
    <row r="98">
      <c r="A98" t="inlineStr">
        <is>
          <t>NL-HaNA_1.01.02_3780_0006-page-10</t>
        </is>
      </c>
      <c r="B98" t="inlineStr">
        <is>
          <t>NL-HaNA_1.01.02_3780_0006-column-343-435-823-2948</t>
        </is>
      </c>
      <c r="C98" t="inlineStr">
        <is>
          <t>lemma</t>
        </is>
      </c>
      <c r="D98" t="n">
        <v>346</v>
      </c>
      <c r="E98" t="n">
        <v>1361</v>
      </c>
      <c r="F98" t="inlineStr">
        <is>
          <t>afgelegbt. 754.</t>
        </is>
      </c>
      <c r="G98">
        <f>HYPERLINK("https://images.diginfra.net/iiif/NL-HaNA_1.01.02/3780/NL-HaNA_1.01.02_3780_0006.jpg/243,335,1023,3148/full/0/default.jpg", "iiif_url")</f>
        <v/>
      </c>
    </row>
    <row r="99">
      <c r="A99" t="inlineStr">
        <is>
          <t>NL-HaNA_1.01.02_3780_0006-page-10</t>
        </is>
      </c>
      <c r="B99" t="inlineStr">
        <is>
          <t>NL-HaNA_1.01.02_3780_0006-column-343-435-823-2948</t>
        </is>
      </c>
      <c r="C99" t="inlineStr">
        <is>
          <t>repeat_lemma</t>
        </is>
      </c>
      <c r="D99" t="n">
        <v>471</v>
      </c>
      <c r="E99" t="n">
        <v>1395</v>
      </c>
      <c r="F99" t="inlineStr">
        <is>
          <t xml:space="preserve">        Resolutie van den drie en twintigb-</t>
        </is>
      </c>
      <c r="G99">
        <f>HYPERLINK("https://images.diginfra.net/iiif/NL-HaNA_1.01.02/3780/NL-HaNA_1.01.02_3780_0006.jpg/243,335,1023,3148/full/0/default.jpg", "iiif_url")</f>
        <v/>
      </c>
    </row>
    <row r="100">
      <c r="A100" t="inlineStr">
        <is>
          <t>NL-HaNA_1.01.02_3780_0006-page-10</t>
        </is>
      </c>
      <c r="B100" t="inlineStr">
        <is>
          <t>NL-HaNA_1.01.02_3780_0006-column-343-435-823-2948</t>
        </is>
      </c>
      <c r="C100" t="inlineStr">
        <is>
          <t>lemma</t>
        </is>
      </c>
      <c r="D100" t="n">
        <v>346</v>
      </c>
      <c r="E100" t="n">
        <v>1444</v>
      </c>
      <c r="F100" t="inlineStr">
        <is>
          <t>sten Oftober nogh woor drie wecken gesur-</t>
        </is>
      </c>
      <c r="G100">
        <f>HYPERLINK("https://images.diginfra.net/iiif/NL-HaNA_1.01.02/3780/NL-HaNA_1.01.02_3780_0006.jpg/243,335,1023,3148/full/0/default.jpg", "iiif_url")</f>
        <v/>
      </c>
    </row>
    <row r="101">
      <c r="A101" t="inlineStr">
        <is>
          <t>NL-HaNA_1.01.02_3780_0006-page-10</t>
        </is>
      </c>
      <c r="B101" t="inlineStr">
        <is>
          <t>NL-HaNA_1.01.02_3780_0006-column-343-435-823-2948</t>
        </is>
      </c>
      <c r="C101" t="inlineStr">
        <is>
          <t>lemma</t>
        </is>
      </c>
      <c r="D101" t="n">
        <v>351</v>
      </c>
      <c r="E101" t="n">
        <v>1506</v>
      </c>
      <c r="F101" t="inlineStr">
        <is>
          <t>cheert. 888.</t>
        </is>
      </c>
      <c r="G101">
        <f>HYPERLINK("https://images.diginfra.net/iiif/NL-HaNA_1.01.02/3780/NL-HaNA_1.01.02_3780_0006.jpg/243,335,1023,3148/full/0/default.jpg", "iiif_url")</f>
        <v/>
      </c>
    </row>
    <row r="102">
      <c r="A102" t="inlineStr">
        <is>
          <t>NL-HaNA_1.01.02_3780_0006-page-10</t>
        </is>
      </c>
      <c r="B102" t="inlineStr">
        <is>
          <t>NL-HaNA_1.01.02_3780_0006-column-343-435-823-2948</t>
        </is>
      </c>
      <c r="C102" t="inlineStr">
        <is>
          <t>repeat_lemma</t>
        </is>
      </c>
      <c r="D102" t="n">
        <v>469</v>
      </c>
      <c r="E102" t="n">
        <v>1537</v>
      </c>
      <c r="F102" t="inlineStr">
        <is>
          <t xml:space="preserve">        propositie van Gelderlandt wegens den</t>
        </is>
      </c>
      <c r="G102">
        <f>HYPERLINK("https://images.diginfra.net/iiif/NL-HaNA_1.01.02/3780/NL-HaNA_1.01.02_3780_0006.jpg/243,335,1023,3148/full/0/default.jpg", "iiif_url")</f>
        <v/>
      </c>
    </row>
    <row r="103">
      <c r="A103" t="inlineStr">
        <is>
          <t>NL-HaNA_1.01.02_3780_0006-page-10</t>
        </is>
      </c>
      <c r="B103" t="inlineStr">
        <is>
          <t>NL-HaNA_1.01.02_3780_0006-column-343-435-823-2948</t>
        </is>
      </c>
      <c r="C103" t="inlineStr">
        <is>
          <t>lemma</t>
        </is>
      </c>
      <c r="D103" t="n">
        <v>348</v>
      </c>
      <c r="E103" t="n">
        <v>1587</v>
      </c>
      <c r="F103" t="inlineStr">
        <is>
          <t>nia dat de Ontfangers, &amp;. in de plaatse</t>
        </is>
      </c>
      <c r="G103">
        <f>HYPERLINK("https://images.diginfra.net/iiif/NL-HaNA_1.01.02/3780/NL-HaNA_1.01.02_3780_0006.jpg/243,335,1023,3148/full/0/default.jpg", "iiif_url")</f>
        <v/>
      </c>
    </row>
    <row r="104">
      <c r="A104" t="inlineStr">
        <is>
          <t>NL-HaNA_1.01.02_3780_0006-page-10</t>
        </is>
      </c>
      <c r="B104" t="inlineStr">
        <is>
          <t>NL-HaNA_1.01.02_3780_0006-column-343-435-823-2948</t>
        </is>
      </c>
      <c r="C104" t="inlineStr">
        <is>
          <t>lemma</t>
        </is>
      </c>
      <c r="D104" t="n">
        <v>346</v>
      </c>
      <c r="E104" t="n">
        <v>1640</v>
      </c>
      <c r="F104" t="inlineStr">
        <is>
          <t>Jan haar refdentie sullen moeten blijvem, te</t>
        </is>
      </c>
      <c r="G104">
        <f>HYPERLINK("https://images.diginfra.net/iiif/NL-HaNA_1.01.02/3780/NL-HaNA_1.01.02_3780_0006.jpg/243,335,1023,3148/full/0/default.jpg", "iiif_url")</f>
        <v/>
      </c>
    </row>
    <row r="105">
      <c r="A105" t="inlineStr">
        <is>
          <t>NL-HaNA_1.01.02_3780_0006-page-10</t>
        </is>
      </c>
      <c r="B105" t="inlineStr">
        <is>
          <t>NL-HaNA_1.01.02_3780_0006-column-343-435-823-2948</t>
        </is>
      </c>
      <c r="C105" t="inlineStr">
        <is>
          <t>lemma</t>
        </is>
      </c>
      <c r="D105" t="n">
        <v>346</v>
      </c>
      <c r="E105" t="n">
        <v>1697</v>
      </c>
      <c r="F105" t="inlineStr">
        <is>
          <t>examineren. 897.</t>
        </is>
      </c>
      <c r="G105">
        <f>HYPERLINK("https://images.diginfra.net/iiif/NL-HaNA_1.01.02/3780/NL-HaNA_1.01.02_3780_0006.jpg/243,335,1023,3148/full/0/default.jpg", "iiif_url")</f>
        <v/>
      </c>
    </row>
    <row r="106">
      <c r="A106" t="inlineStr">
        <is>
          <t>NL-HaNA_1.01.02_3780_0006-page-10</t>
        </is>
      </c>
      <c r="B106" t="inlineStr">
        <is>
          <t>NL-HaNA_1.01.02_3780_0006-column-343-435-823-2948</t>
        </is>
      </c>
      <c r="C106" t="inlineStr">
        <is>
          <t>repeat_lemma</t>
        </is>
      </c>
      <c r="D106" t="n">
        <v>469</v>
      </c>
      <c r="E106" t="n">
        <v>1733</v>
      </c>
      <c r="F106" t="inlineStr">
        <is>
          <t xml:space="preserve">        aangeschreven de Goederen by de Oost-</t>
        </is>
      </c>
      <c r="G106">
        <f>HYPERLINK("https://images.diginfra.net/iiif/NL-HaNA_1.01.02/3780/NL-HaNA_1.01.02_3780_0006.jpg/243,335,1023,3148/full/0/default.jpg", "iiif_url")</f>
        <v/>
      </c>
    </row>
    <row r="107">
      <c r="A107" t="inlineStr">
        <is>
          <t>NL-HaNA_1.01.02_3780_0006-page-10</t>
        </is>
      </c>
      <c r="B107" t="inlineStr">
        <is>
          <t>NL-HaNA_1.01.02_3780_0006-column-343-435-823-2948</t>
        </is>
      </c>
      <c r="C107" t="inlineStr">
        <is>
          <t>lemma</t>
        </is>
      </c>
      <c r="D107" t="n">
        <v>353</v>
      </c>
      <c r="E107" t="n">
        <v>1783</v>
      </c>
      <c r="F107" t="inlineStr">
        <is>
          <t>Indische Compagnie in Zeelandt verkoght</t>
        </is>
      </c>
      <c r="G107">
        <f>HYPERLINK("https://images.diginfra.net/iiif/NL-HaNA_1.01.02/3780/NL-HaNA_1.01.02_3780_0006.jpg/243,335,1023,3148/full/0/default.jpg", "iiif_url")</f>
        <v/>
      </c>
    </row>
    <row r="108">
      <c r="A108" t="inlineStr">
        <is>
          <t>NL-HaNA_1.01.02_3780_0006-page-10</t>
        </is>
      </c>
      <c r="B108" t="inlineStr">
        <is>
          <t>NL-HaNA_1.01.02_3780_0006-column-343-435-823-2948</t>
        </is>
      </c>
      <c r="C108" t="inlineStr">
        <is>
          <t>lemma</t>
        </is>
      </c>
      <c r="D108" t="n">
        <v>351</v>
      </c>
      <c r="E108" t="n">
        <v>1828</v>
      </c>
      <c r="F108" t="inlineStr">
        <is>
          <t>werdende by bet inkoomen niet te belemme-</t>
        </is>
      </c>
      <c r="G108">
        <f>HYPERLINK("https://images.diginfra.net/iiif/NL-HaNA_1.01.02/3780/NL-HaNA_1.01.02_3780_0006.jpg/243,335,1023,3148/full/0/default.jpg", "iiif_url")</f>
        <v/>
      </c>
    </row>
    <row r="109">
      <c r="A109" t="inlineStr">
        <is>
          <t>NL-HaNA_1.01.02_3780_0006-page-10</t>
        </is>
      </c>
      <c r="B109" t="inlineStr">
        <is>
          <t>NL-HaNA_1.01.02_3780_0006-column-343-435-823-2948</t>
        </is>
      </c>
      <c r="C109" t="inlineStr">
        <is>
          <t>lemma</t>
        </is>
      </c>
      <c r="D109" t="n">
        <v>346</v>
      </c>
      <c r="E109" t="n">
        <v>1902</v>
      </c>
      <c r="F109" t="inlineStr">
        <is>
          <t>ren. 924.</t>
        </is>
      </c>
      <c r="G109">
        <f>HYPERLINK("https://images.diginfra.net/iiif/NL-HaNA_1.01.02/3780/NL-HaNA_1.01.02_3780_0006.jpg/243,335,1023,3148/full/0/default.jpg", "iiif_url")</f>
        <v/>
      </c>
    </row>
    <row r="110">
      <c r="A110" t="inlineStr">
        <is>
          <t>NL-HaNA_1.01.02_3780_0006-page-10</t>
        </is>
      </c>
      <c r="B110" t="inlineStr">
        <is>
          <t>NL-HaNA_1.01.02_3780_0006-column-343-435-823-2948</t>
        </is>
      </c>
      <c r="C110" t="inlineStr">
        <is>
          <t>repeat_lemma</t>
        </is>
      </c>
      <c r="D110" t="n">
        <v>471</v>
      </c>
      <c r="E110" t="n">
        <v>1922</v>
      </c>
      <c r="F110" t="inlineStr">
        <is>
          <t xml:space="preserve">        te notificeren de accessie van Zeeland</t>
        </is>
      </c>
      <c r="G110">
        <f>HYPERLINK("https://images.diginfra.net/iiif/NL-HaNA_1.01.02/3780/NL-HaNA_1.01.02_3780_0006.jpg/243,335,1023,3148/full/0/default.jpg", "iiif_url")</f>
        <v/>
      </c>
    </row>
    <row r="111">
      <c r="A111" t="inlineStr">
        <is>
          <t>NL-HaNA_1.01.02_3780_0006-page-10</t>
        </is>
      </c>
      <c r="B111" t="inlineStr">
        <is>
          <t>NL-HaNA_1.01.02_3780_0006-column-343-435-823-2948</t>
        </is>
      </c>
      <c r="C111" t="inlineStr">
        <is>
          <t>lemma</t>
        </is>
      </c>
      <c r="D111" t="n">
        <v>351</v>
      </c>
      <c r="E111" t="n">
        <v>1974</v>
      </c>
      <c r="F111" t="inlineStr">
        <is>
          <t>aan bet nieuw Placaat en Lijste, en ordre</t>
        </is>
      </c>
      <c r="G111">
        <f>HYPERLINK("https://images.diginfra.net/iiif/NL-HaNA_1.01.02/3780/NL-HaNA_1.01.02_3780_0006.jpg/243,335,1023,3148/full/0/default.jpg", "iiif_url")</f>
        <v/>
      </c>
    </row>
    <row r="112">
      <c r="A112" t="inlineStr">
        <is>
          <t>NL-HaNA_1.01.02_3780_0006-page-10</t>
        </is>
      </c>
      <c r="B112" t="inlineStr">
        <is>
          <t>NL-HaNA_1.01.02_3780_0006-column-343-435-823-2948</t>
        </is>
      </c>
      <c r="C112" t="inlineStr">
        <is>
          <t>lemma</t>
        </is>
      </c>
      <c r="D112" t="n">
        <v>348</v>
      </c>
      <c r="E112" t="n">
        <v>2023</v>
      </c>
      <c r="F112" t="inlineStr">
        <is>
          <t>om de Resolutie van aen een en dertighsten</t>
        </is>
      </c>
      <c r="G112">
        <f>HYPERLINK("https://images.diginfra.net/iiif/NL-HaNA_1.01.02/3780/NL-HaNA_1.01.02_3780_0006.jpg/243,335,1023,3148/full/0/default.jpg", "iiif_url")</f>
        <v/>
      </c>
    </row>
    <row r="113">
      <c r="A113" t="inlineStr">
        <is>
          <t>NL-HaNA_1.01.02_3780_0006-page-10</t>
        </is>
      </c>
      <c r="B113" t="inlineStr">
        <is>
          <t>NL-HaNA_1.01.02_3780_0006-column-343-435-823-2948</t>
        </is>
      </c>
      <c r="C113" t="inlineStr">
        <is>
          <t>lemma</t>
        </is>
      </c>
      <c r="D113" t="n">
        <v>351</v>
      </c>
      <c r="E113" t="n">
        <v>2076</v>
      </c>
      <c r="F113" t="inlineStr">
        <is>
          <t>Juli buyien executie te houden. ga44.</t>
        </is>
      </c>
      <c r="G113">
        <f>HYPERLINK("https://images.diginfra.net/iiif/NL-HaNA_1.01.02/3780/NL-HaNA_1.01.02_3780_0006.jpg/243,335,1023,3148/full/0/default.jpg", "iiif_url")</f>
        <v/>
      </c>
    </row>
    <row r="114">
      <c r="A114" t="inlineStr">
        <is>
          <t>NL-HaNA_1.01.02_3780_0006-page-10</t>
        </is>
      </c>
      <c r="B114" t="inlineStr">
        <is>
          <t>NL-HaNA_1.01.02_3780_0006-column-343-435-823-2948</t>
        </is>
      </c>
      <c r="C114" t="inlineStr">
        <is>
          <t>lemma</t>
        </is>
      </c>
      <c r="D114" t="n">
        <v>302</v>
      </c>
      <c r="E114" t="n">
        <v>2118</v>
      </c>
      <c r="F114" t="inlineStr">
        <is>
          <t>Admiraliteyt op de Maze, bericht, rakende</t>
        </is>
      </c>
      <c r="G114">
        <f>HYPERLINK("https://images.diginfra.net/iiif/NL-HaNA_1.01.02/3780/NL-HaNA_1.01.02_3780_0006.jpg/243,335,1023,3148/full/0/default.jpg", "iiif_url")</f>
        <v/>
      </c>
    </row>
    <row r="115">
      <c r="A115" t="inlineStr">
        <is>
          <t>NL-HaNA_1.01.02_3780_0006-page-10</t>
        </is>
      </c>
      <c r="B115" t="inlineStr">
        <is>
          <t>NL-HaNA_1.01.02_3780_0006-column-343-435-823-2948</t>
        </is>
      </c>
      <c r="C115" t="inlineStr">
        <is>
          <t>lemma</t>
        </is>
      </c>
      <c r="D115" t="n">
        <v>348</v>
      </c>
      <c r="E115" t="n">
        <v>2168</v>
      </c>
      <c r="F115" t="inlineStr">
        <is>
          <t>sekere twee Karren met Olye te senden aan</t>
        </is>
      </c>
      <c r="G115">
        <f>HYPERLINK("https://images.diginfra.net/iiif/NL-HaNA_1.01.02/3780/NL-HaNA_1.01.02_3780_0006.jpg/243,335,1023,3148/full/0/default.jpg", "iiif_url")</f>
        <v/>
      </c>
    </row>
    <row r="116">
      <c r="A116" t="inlineStr">
        <is>
          <t>NL-HaNA_1.01.02_3780_0006-page-10</t>
        </is>
      </c>
      <c r="B116" t="inlineStr">
        <is>
          <t>NL-HaNA_1.01.02_3780_0006-column-343-435-823-2948</t>
        </is>
      </c>
      <c r="C116" t="inlineStr">
        <is>
          <t>continuation</t>
        </is>
      </c>
      <c r="D116" t="n">
        <v>351</v>
      </c>
      <c r="E116" t="n">
        <v>2224</v>
      </c>
      <c r="F116" t="inlineStr">
        <is>
          <t xml:space="preserve">    den Resident Pester. 11.</t>
        </is>
      </c>
      <c r="G116">
        <f>HYPERLINK("https://images.diginfra.net/iiif/NL-HaNA_1.01.02/3780/NL-HaNA_1.01.02_3780_0006.jpg/243,335,1023,3148/full/0/default.jpg", "iiif_url")</f>
        <v/>
      </c>
    </row>
    <row r="117">
      <c r="A117" t="inlineStr">
        <is>
          <t>NL-HaNA_1.01.02_3780_0006-page-10</t>
        </is>
      </c>
      <c r="B117" t="inlineStr">
        <is>
          <t>NL-HaNA_1.01.02_3780_0006-column-343-435-823-2948</t>
        </is>
      </c>
      <c r="C117" t="inlineStr">
        <is>
          <t>repeat_lemma</t>
        </is>
      </c>
      <c r="D117" t="n">
        <v>485</v>
      </c>
      <c r="E117" t="n">
        <v>2264</v>
      </c>
      <c r="F117" t="inlineStr">
        <is>
          <t xml:space="preserve">        te adviseren op bet versoôeck van</t>
        </is>
      </c>
      <c r="G117">
        <f>HYPERLINK("https://images.diginfra.net/iiif/NL-HaNA_1.01.02/3780/NL-HaNA_1.01.02_3780_0006.jpg/243,335,1023,3148/full/0/default.jpg", "iiif_url")</f>
        <v/>
      </c>
    </row>
    <row r="118">
      <c r="A118" t="inlineStr">
        <is>
          <t>NL-HaNA_1.01.02_3780_0006-page-10</t>
        </is>
      </c>
      <c r="B118" t="inlineStr">
        <is>
          <t>NL-HaNA_1.01.02_3780_0006-column-343-435-823-2948</t>
        </is>
      </c>
      <c r="C118" t="inlineStr">
        <is>
          <t>continuation</t>
        </is>
      </c>
      <c r="D118" t="n">
        <v>353</v>
      </c>
      <c r="E118" t="n">
        <v>2315</v>
      </c>
      <c r="F118" t="inlineStr">
        <is>
          <t xml:space="preserve">    Pels, om een revisie van een sententie</t>
        </is>
      </c>
      <c r="G118">
        <f>HYPERLINK("https://images.diginfra.net/iiif/NL-HaNA_1.01.02/3780/NL-HaNA_1.01.02_3780_0006.jpg/243,335,1023,3148/full/0/default.jpg", "iiif_url")</f>
        <v/>
      </c>
    </row>
    <row r="119">
      <c r="A119" t="inlineStr">
        <is>
          <t>NL-HaNA_1.01.02_3780_0006-page-10</t>
        </is>
      </c>
      <c r="B119" t="inlineStr">
        <is>
          <t>NL-HaNA_1.01.02_3780_0006-column-343-435-823-2948</t>
        </is>
      </c>
      <c r="C119" t="inlineStr">
        <is>
          <t>continuation</t>
        </is>
      </c>
      <c r="D119" t="n">
        <v>358</v>
      </c>
      <c r="E119" t="n">
        <v>2381</v>
      </c>
      <c r="F119" t="inlineStr">
        <is>
          <t xml:space="preserve">    24</t>
        </is>
      </c>
      <c r="G119">
        <f>HYPERLINK("https://images.diginfra.net/iiif/NL-HaNA_1.01.02/3780/NL-HaNA_1.01.02_3780_0006.jpg/243,335,1023,3148/full/0/default.jpg", "iiif_url")</f>
        <v/>
      </c>
    </row>
    <row r="120">
      <c r="A120" t="inlineStr">
        <is>
          <t>NL-HaNA_1.01.02_3780_0006-page-10</t>
        </is>
      </c>
      <c r="B120" t="inlineStr">
        <is>
          <t>NL-HaNA_1.01.02_3780_0006-column-343-435-823-2948</t>
        </is>
      </c>
      <c r="C120" t="inlineStr">
        <is>
          <t>repeat_lemma</t>
        </is>
      </c>
      <c r="D120" t="n">
        <v>471</v>
      </c>
      <c r="E120" t="n">
        <v>2388</v>
      </c>
      <c r="F120" t="inlineStr">
        <is>
          <t xml:space="preserve">        wegens de Equipagie tegens die van</t>
        </is>
      </c>
      <c r="G120">
        <f>HYPERLINK("https://images.diginfra.net/iiif/NL-HaNA_1.01.02/3780/NL-HaNA_1.01.02_3780_0006.jpg/243,335,1023,3148/full/0/default.jpg", "iiif_url")</f>
        <v/>
      </c>
    </row>
    <row r="121">
      <c r="A121" t="inlineStr">
        <is>
          <t>NL-HaNA_1.01.02_3780_0006-page-10</t>
        </is>
      </c>
      <c r="B121" t="inlineStr">
        <is>
          <t>NL-HaNA_1.01.02_3780_0006-column-343-435-823-2948</t>
        </is>
      </c>
      <c r="C121" t="inlineStr">
        <is>
          <t>continuation</t>
        </is>
      </c>
      <c r="D121" t="n">
        <v>358</v>
      </c>
      <c r="E121" t="n">
        <v>2471</v>
      </c>
      <c r="F121" t="inlineStr">
        <is>
          <t xml:space="preserve">    alkiers. 29.</t>
        </is>
      </c>
      <c r="G121">
        <f>HYPERLINK("https://images.diginfra.net/iiif/NL-HaNA_1.01.02/3780/NL-HaNA_1.01.02_3780_0006.jpg/243,335,1023,3148/full/0/default.jpg", "iiif_url")</f>
        <v/>
      </c>
    </row>
    <row r="122">
      <c r="A122" t="inlineStr">
        <is>
          <t>NL-HaNA_1.01.02_3780_0006-page-10</t>
        </is>
      </c>
      <c r="B122" t="inlineStr">
        <is>
          <t>NL-HaNA_1.01.02_3780_0006-column-343-435-823-2948</t>
        </is>
      </c>
      <c r="C122" t="inlineStr">
        <is>
          <t>repeat_lemma</t>
        </is>
      </c>
      <c r="D122" t="n">
        <v>474</v>
      </c>
      <c r="E122" t="n">
        <v>2505</v>
      </c>
      <c r="F122" t="inlineStr">
        <is>
          <t xml:space="preserve">        Ontfanger Groeninx gelast te betalen.</t>
        </is>
      </c>
      <c r="G122">
        <f>HYPERLINK("https://images.diginfra.net/iiif/NL-HaNA_1.01.02/3780/NL-HaNA_1.01.02_3780_0006.jpg/243,335,1023,3148/full/0/default.jpg", "iiif_url")</f>
        <v/>
      </c>
    </row>
    <row r="123">
      <c r="A123" t="inlineStr">
        <is>
          <t>NL-HaNA_1.01.02_3780_0006-page-10</t>
        </is>
      </c>
      <c r="B123" t="inlineStr">
        <is>
          <t>NL-HaNA_1.01.02_3780_0006-column-343-435-823-2948</t>
        </is>
      </c>
      <c r="C123" t="inlineStr">
        <is>
          <t>continuation</t>
        </is>
      </c>
      <c r="D123" t="n">
        <v>358</v>
      </c>
      <c r="E123" t="n">
        <v>2574</v>
      </c>
      <c r="F123" t="inlineStr">
        <is>
          <t xml:space="preserve">    47.</t>
        </is>
      </c>
      <c r="G123">
        <f>HYPERLINK("https://images.diginfra.net/iiif/NL-HaNA_1.01.02/3780/NL-HaNA_1.01.02_3780_0006.jpg/243,335,1023,3148/full/0/default.jpg", "iiif_url")</f>
        <v/>
      </c>
    </row>
    <row r="124">
      <c r="A124" t="inlineStr">
        <is>
          <t>NL-HaNA_1.01.02_3780_0006-page-10</t>
        </is>
      </c>
      <c r="B124" t="inlineStr">
        <is>
          <t>NL-HaNA_1.01.02_3780_0006-column-343-435-823-2948</t>
        </is>
      </c>
      <c r="C124" t="inlineStr">
        <is>
          <t>repeat_lemma</t>
        </is>
      </c>
      <c r="D124" t="n">
        <v>467</v>
      </c>
      <c r="E124" t="n">
        <v>2605</v>
      </c>
      <c r="F124" t="inlineStr">
        <is>
          <t xml:space="preserve">        advis op let versbeck van Pels en re-</t>
        </is>
      </c>
      <c r="G124">
        <f>HYPERLINK("https://images.diginfra.net/iiif/NL-HaNA_1.01.02/3780/NL-HaNA_1.01.02_3780_0006.jpg/243,335,1023,3148/full/0/default.jpg", "iiif_url")</f>
        <v/>
      </c>
    </row>
    <row r="125">
      <c r="A125" t="inlineStr">
        <is>
          <t>NL-HaNA_1.01.02_3780_0006-page-10</t>
        </is>
      </c>
      <c r="B125" t="inlineStr">
        <is>
          <t>NL-HaNA_1.01.02_3780_0006-column-343-435-823-2948</t>
        </is>
      </c>
      <c r="C125" t="inlineStr">
        <is>
          <t>continuation</t>
        </is>
      </c>
      <c r="D125" t="n">
        <v>355</v>
      </c>
      <c r="E125" t="n">
        <v>2659</v>
      </c>
      <c r="F125" t="inlineStr">
        <is>
          <t xml:space="preserve">    vife verleent 88.</t>
        </is>
      </c>
      <c r="G125">
        <f>HYPERLINK("https://images.diginfra.net/iiif/NL-HaNA_1.01.02/3780/NL-HaNA_1.01.02_3780_0006.jpg/243,335,1023,3148/full/0/default.jpg", "iiif_url")</f>
        <v/>
      </c>
    </row>
    <row r="126">
      <c r="A126" t="inlineStr">
        <is>
          <t>NL-HaNA_1.01.02_3780_0006-page-10</t>
        </is>
      </c>
      <c r="B126" t="inlineStr">
        <is>
          <t>NL-HaNA_1.01.02_3780_0006-column-343-435-823-2948</t>
        </is>
      </c>
      <c r="C126" t="inlineStr">
        <is>
          <t>repeat_lemma</t>
        </is>
      </c>
      <c r="D126" t="n">
        <v>476</v>
      </c>
      <c r="E126" t="n">
        <v>2691</v>
      </c>
      <c r="F126" t="inlineStr">
        <is>
          <t xml:space="preserve">        te adviseren op het versoeck van Sin-</t>
        </is>
      </c>
      <c r="G126">
        <f>HYPERLINK("https://images.diginfra.net/iiif/NL-HaNA_1.01.02/3780/NL-HaNA_1.01.02_3780_0006.jpg/243,335,1023,3148/full/0/default.jpg", "iiif_url")</f>
        <v/>
      </c>
    </row>
    <row r="127">
      <c r="A127" t="inlineStr">
        <is>
          <t>NL-HaNA_1.01.02_3780_0006-page-10</t>
        </is>
      </c>
      <c r="B127" t="inlineStr">
        <is>
          <t>NL-HaNA_1.01.02_3780_0006-column-343-435-823-2948</t>
        </is>
      </c>
      <c r="C127" t="inlineStr">
        <is>
          <t>continuation</t>
        </is>
      </c>
      <c r="D127" t="n">
        <v>355</v>
      </c>
      <c r="E127" t="n">
        <v>2747</v>
      </c>
      <c r="F127" t="inlineStr">
        <is>
          <t xml:space="preserve">    gendonck om vrydom van bet Placaat van bet</t>
        </is>
      </c>
      <c r="G127">
        <f>HYPERLINK("https://images.diginfra.net/iiif/NL-HaNA_1.01.02/3780/NL-HaNA_1.01.02_3780_0006.jpg/243,335,1023,3148/full/0/default.jpg", "iiif_url")</f>
        <v/>
      </c>
    </row>
    <row r="128">
      <c r="A128" t="inlineStr">
        <is>
          <t>NL-HaNA_1.01.02_3780_0006-page-10</t>
        </is>
      </c>
      <c r="B128" t="inlineStr">
        <is>
          <t>NL-HaNA_1.01.02_3780_0006-column-343-435-823-2948</t>
        </is>
      </c>
      <c r="C128" t="inlineStr">
        <is>
          <t>continuation</t>
        </is>
      </c>
      <c r="D128" t="n">
        <v>358</v>
      </c>
      <c r="E128" t="n">
        <v>2807</v>
      </c>
      <c r="F128" t="inlineStr">
        <is>
          <t xml:space="preserve">    Rundvee. 73.</t>
        </is>
      </c>
      <c r="G128">
        <f>HYPERLINK("https://images.diginfra.net/iiif/NL-HaNA_1.01.02/3780/NL-HaNA_1.01.02_3780_0006.jpg/243,335,1023,3148/full/0/default.jpg", "iiif_url")</f>
        <v/>
      </c>
    </row>
    <row r="129">
      <c r="A129" t="inlineStr">
        <is>
          <t>NL-HaNA_1.01.02_3780_0006-page-10</t>
        </is>
      </c>
      <c r="B129" t="inlineStr">
        <is>
          <t>NL-HaNA_1.01.02_3780_0006-column-343-435-823-2948</t>
        </is>
      </c>
      <c r="C129" t="inlineStr">
        <is>
          <t>repeat_lemma</t>
        </is>
      </c>
      <c r="D129" t="n">
        <v>472</v>
      </c>
      <c r="E129" t="n">
        <v>2833</v>
      </c>
      <c r="F129" t="inlineStr">
        <is>
          <t xml:space="preserve">        advis dien aangaande en geaccordeert.</t>
        </is>
      </c>
      <c r="G129">
        <f>HYPERLINK("https://images.diginfra.net/iiif/NL-HaNA_1.01.02/3780/NL-HaNA_1.01.02_3780_0006.jpg/243,335,1023,3148/full/0/default.jpg", "iiif_url")</f>
        <v/>
      </c>
    </row>
    <row r="130">
      <c r="A130" t="inlineStr">
        <is>
          <t>NL-HaNA_1.01.02_3780_0006-page-10</t>
        </is>
      </c>
      <c r="B130" t="inlineStr">
        <is>
          <t>NL-HaNA_1.01.02_3780_0006-column-343-435-823-2948</t>
        </is>
      </c>
      <c r="C130" t="inlineStr">
        <is>
          <t>continuation</t>
        </is>
      </c>
      <c r="D130" t="n">
        <v>358</v>
      </c>
      <c r="E130" t="n">
        <v>2910</v>
      </c>
      <c r="F130" t="inlineStr">
        <is>
          <t xml:space="preserve">    y7.</t>
        </is>
      </c>
      <c r="G130">
        <f>HYPERLINK("https://images.diginfra.net/iiif/NL-HaNA_1.01.02/3780/NL-HaNA_1.01.02_3780_0006.jpg/243,335,1023,3148/full/0/default.jpg", "iiif_url")</f>
        <v/>
      </c>
    </row>
    <row r="131">
      <c r="A131" t="inlineStr">
        <is>
          <t>NL-HaNA_1.01.02_3780_0006-page-10</t>
        </is>
      </c>
      <c r="B131" t="inlineStr">
        <is>
          <t>NL-HaNA_1.01.02_3780_0006-column-343-435-823-2948</t>
        </is>
      </c>
      <c r="C131" t="inlineStr">
        <is>
          <t>repeat_lemma</t>
        </is>
      </c>
      <c r="D131" t="n">
        <v>474</v>
      </c>
      <c r="E131" t="n">
        <v>2921</v>
      </c>
      <c r="F131" t="inlineStr">
        <is>
          <t xml:space="preserve">        List van de Officianten van 't kleyn</t>
        </is>
      </c>
      <c r="G131">
        <f>HYPERLINK("https://images.diginfra.net/iiif/NL-HaNA_1.01.02/3780/NL-HaNA_1.01.02_3780_0006.jpg/243,335,1023,3148/full/0/default.jpg", "iiif_url")</f>
        <v/>
      </c>
    </row>
    <row r="132">
      <c r="A132" t="inlineStr">
        <is>
          <t>NL-HaNA_1.01.02_3780_0006-page-10</t>
        </is>
      </c>
      <c r="B132" t="inlineStr">
        <is>
          <t>NL-HaNA_1.01.02_3780_0006-column-343-435-823-2948</t>
        </is>
      </c>
      <c r="C132" t="inlineStr">
        <is>
          <t>continuation</t>
        </is>
      </c>
      <c r="D132" t="n">
        <v>355</v>
      </c>
      <c r="E132" t="n">
        <v>2984</v>
      </c>
      <c r="F132" t="inlineStr">
        <is>
          <t xml:space="preserve">    Zegel, té examineren. 98.</t>
        </is>
      </c>
      <c r="G132">
        <f>HYPERLINK("https://images.diginfra.net/iiif/NL-HaNA_1.01.02/3780/NL-HaNA_1.01.02_3780_0006.jpg/243,335,1023,3148/full/0/default.jpg", "iiif_url")</f>
        <v/>
      </c>
    </row>
    <row r="133">
      <c r="A133" t="inlineStr">
        <is>
          <t>NL-HaNA_1.01.02_3780_0006-page-10</t>
        </is>
      </c>
      <c r="B133" t="inlineStr">
        <is>
          <t>NL-HaNA_1.01.02_3780_0006-column-343-435-823-2948</t>
        </is>
      </c>
      <c r="C133" t="inlineStr">
        <is>
          <t>repeat_lemma</t>
        </is>
      </c>
      <c r="D133" t="n">
        <v>483</v>
      </c>
      <c r="E133" t="n">
        <v>3038</v>
      </c>
      <c r="F133" t="inlineStr">
        <is>
          <t xml:space="preserve">        Lijst van bet Rundvee. 108.</t>
        </is>
      </c>
      <c r="G133">
        <f>HYPERLINK("https://images.diginfra.net/iiif/NL-HaNA_1.01.02/3780/NL-HaNA_1.01.02_3780_0006.jpg/243,335,1023,3148/full/0/default.jpg", "iiif_url")</f>
        <v/>
      </c>
    </row>
    <row r="134">
      <c r="A134" t="inlineStr">
        <is>
          <t>NL-HaNA_1.01.02_3780_0006-page-10</t>
        </is>
      </c>
      <c r="B134" t="inlineStr">
        <is>
          <t>NL-HaNA_1.01.02_3780_0006-column-343-435-823-2948</t>
        </is>
      </c>
      <c r="C134" t="inlineStr">
        <is>
          <t>repeat_lemma</t>
        </is>
      </c>
      <c r="D134" t="n">
        <v>474</v>
      </c>
      <c r="E134" t="n">
        <v>3085</v>
      </c>
      <c r="F134" t="inlineStr">
        <is>
          <t xml:space="preserve">        advis en Lywaten tot Helmond ge-</t>
        </is>
      </c>
      <c r="G134">
        <f>HYPERLINK("https://images.diginfra.net/iiif/NL-HaNA_1.01.02/3780/NL-HaNA_1.01.02_3780_0006.jpg/243,335,1023,3148/full/0/default.jpg", "iiif_url")</f>
        <v/>
      </c>
    </row>
    <row r="135">
      <c r="A135" t="inlineStr">
        <is>
          <t>NL-HaNA_1.01.02_3780_0006-page-10</t>
        </is>
      </c>
      <c r="B135" t="inlineStr">
        <is>
          <t>NL-HaNA_1.01.02_3780_0006-column-343-435-823-2948</t>
        </is>
      </c>
      <c r="C135" t="inlineStr">
        <is>
          <t>lemma</t>
        </is>
      </c>
      <c r="D135" t="n">
        <v>353</v>
      </c>
      <c r="E135" t="n">
        <v>3132</v>
      </c>
      <c r="F135" t="inlineStr">
        <is>
          <t>weeven, te mogen volstaan met de loodinge</t>
        </is>
      </c>
      <c r="G135">
        <f>HYPERLINK("https://images.diginfra.net/iiif/NL-HaNA_1.01.02/3780/NL-HaNA_1.01.02_3780_0006.jpg/243,335,1023,3148/full/0/default.jpg", "iiif_url")</f>
        <v/>
      </c>
    </row>
    <row r="136">
      <c r="A136" t="inlineStr">
        <is>
          <t>NL-HaNA_1.01.02_3780_0006-page-10</t>
        </is>
      </c>
      <c r="B136" t="inlineStr">
        <is>
          <t>NL-HaNA_1.01.02_3780_0006-column-343-435-823-2948</t>
        </is>
      </c>
      <c r="C136" t="inlineStr">
        <is>
          <t>lemma</t>
        </is>
      </c>
      <c r="D136" t="n">
        <v>353</v>
      </c>
      <c r="E136" t="n">
        <v>3185</v>
      </c>
      <c r="F136" t="inlineStr">
        <is>
          <t>van de Admiraliteyt op de Maze. 137.</t>
        </is>
      </c>
      <c r="G136">
        <f>HYPERLINK("https://images.diginfra.net/iiif/NL-HaNA_1.01.02/3780/NL-HaNA_1.01.02_3780_0006.jpg/243,335,1023,3148/full/0/default.jpg", "iiif_url")</f>
        <v/>
      </c>
    </row>
    <row r="137">
      <c r="A137" t="inlineStr">
        <is>
          <t>NL-HaNA_1.01.02_3780_0006-page-10</t>
        </is>
      </c>
      <c r="B137" t="inlineStr">
        <is>
          <t>NL-HaNA_1.01.02_3780_0006-column-343-435-823-2948</t>
        </is>
      </c>
      <c r="C137" t="inlineStr">
        <is>
          <t>repeat_lemma</t>
        </is>
      </c>
      <c r="D137" t="n">
        <v>471</v>
      </c>
      <c r="E137" t="n">
        <v>3234</v>
      </c>
      <c r="F137" t="inlineStr">
        <is>
          <t xml:space="preserve">        te berichten op het versoeck van de</t>
        </is>
      </c>
      <c r="G137">
        <f>HYPERLINK("https://images.diginfra.net/iiif/NL-HaNA_1.01.02/3780/NL-HaNA_1.01.02_3780_0006.jpg/243,335,1023,3148/full/0/default.jpg", "iiif_url")</f>
        <v/>
      </c>
    </row>
    <row r="138">
      <c r="A138" t="inlineStr">
        <is>
          <t>NL-HaNA_1.01.02_3780_0006-page-10</t>
        </is>
      </c>
      <c r="B138" t="inlineStr">
        <is>
          <t>NL-HaNA_1.01.02_3780_0006-column-343-435-823-2948</t>
        </is>
      </c>
      <c r="C138" t="inlineStr">
        <is>
          <t>lemma</t>
        </is>
      </c>
      <c r="D138" t="n">
        <v>348</v>
      </c>
      <c r="E138" t="n">
        <v>3282</v>
      </c>
      <c r="F138" t="inlineStr">
        <is>
          <t>vier jonghste Capiteynen om tractement.</t>
        </is>
      </c>
      <c r="G138">
        <f>HYPERLINK("https://images.diginfra.net/iiif/NL-HaNA_1.01.02/3780/NL-HaNA_1.01.02_3780_0006.jpg/243,335,1023,3148/full/0/default.jpg", "iiif_url")</f>
        <v/>
      </c>
    </row>
    <row r="139">
      <c r="A139" t="inlineStr">
        <is>
          <t>NL-HaNA_1.01.02_3780_0006-page-10</t>
        </is>
      </c>
      <c r="B139" t="inlineStr">
        <is>
          <t>NL-HaNA_1.01.02_3780_0006-column-343-435-823-2948</t>
        </is>
      </c>
      <c r="C139" t="inlineStr">
        <is>
          <t>continuation</t>
        </is>
      </c>
      <c r="D139" t="n">
        <v>360</v>
      </c>
      <c r="E139" t="n">
        <v>3339</v>
      </c>
      <c r="F139" t="inlineStr">
        <is>
          <t xml:space="preserve">    147.</t>
        </is>
      </c>
      <c r="G139">
        <f>HYPERLINK("https://images.diginfra.net/iiif/NL-HaNA_1.01.02/3780/NL-HaNA_1.01.02_3780_0006.jpg/243,335,1023,3148/full/0/default.jpg", "iiif_url")</f>
        <v/>
      </c>
    </row>
    <row r="141">
      <c r="A141" t="inlineStr">
        <is>
          <t>NL-HaNA_1.01.02_3780_0006-page-10</t>
        </is>
      </c>
      <c r="B141" t="inlineStr">
        <is>
          <t>NL-HaNA_1.01.02_3780_0006-column-1259-418-908-2948</t>
        </is>
      </c>
      <c r="C141" t="inlineStr">
        <is>
          <t>non_index_line</t>
        </is>
      </c>
      <c r="D141" t="n">
        <v>1668</v>
      </c>
      <c r="E141" t="n">
        <v>350</v>
      </c>
      <c r="F141" t="inlineStr">
        <is>
          <t xml:space="preserve">        X.</t>
        </is>
      </c>
      <c r="G141">
        <f>HYPERLINK("https://images.diginfra.net/iiif/NL-HaNA_1.01.02/3780/NL-HaNA_1.01.02_3780_0006.jpg/1159,318,1108,3148/full/0/default.jpg", "iiif_url")</f>
        <v/>
      </c>
    </row>
    <row r="142">
      <c r="A142" t="inlineStr">
        <is>
          <t>NL-HaNA_1.01.02_3780_0006-page-10</t>
        </is>
      </c>
      <c r="B142" t="inlineStr">
        <is>
          <t>NL-HaNA_1.01.02_3780_0006-column-1259-418-908-2948</t>
        </is>
      </c>
      <c r="C142" t="inlineStr">
        <is>
          <t>repeat_lemma</t>
        </is>
      </c>
      <c r="D142" t="n">
        <v>1440</v>
      </c>
      <c r="E142" t="n">
        <v>410</v>
      </c>
      <c r="F142" t="inlineStr">
        <is>
          <t xml:space="preserve">        Scheepen tot de Equipagie gereedt.</t>
        </is>
      </c>
      <c r="G142">
        <f>HYPERLINK("https://images.diginfra.net/iiif/NL-HaNA_1.01.02/3780/NL-HaNA_1.01.02_3780_0006.jpg/1159,318,1108,3148/full/0/default.jpg", "iiif_url")</f>
        <v/>
      </c>
    </row>
    <row r="143">
      <c r="A143" t="inlineStr">
        <is>
          <t>NL-HaNA_1.01.02_3780_0006-page-10</t>
        </is>
      </c>
      <c r="B143" t="inlineStr">
        <is>
          <t>NL-HaNA_1.01.02_3780_0006-column-1259-418-908-2948</t>
        </is>
      </c>
      <c r="C143" t="inlineStr">
        <is>
          <t>continuation</t>
        </is>
      </c>
      <c r="D143" t="n">
        <v>1317</v>
      </c>
      <c r="E143" t="n">
        <v>483</v>
      </c>
      <c r="F143" t="inlineStr">
        <is>
          <t xml:space="preserve">    185.</t>
        </is>
      </c>
      <c r="G143">
        <f>HYPERLINK("https://images.diginfra.net/iiif/NL-HaNA_1.01.02/3780/NL-HaNA_1.01.02_3780_0006.jpg/1159,318,1108,3148/full/0/default.jpg", "iiif_url")</f>
        <v/>
      </c>
    </row>
    <row r="144">
      <c r="A144" t="inlineStr">
        <is>
          <t>NL-HaNA_1.01.02_3780_0006-page-10</t>
        </is>
      </c>
      <c r="B144" t="inlineStr">
        <is>
          <t>NL-HaNA_1.01.02_3780_0006-column-1259-418-908-2948</t>
        </is>
      </c>
      <c r="C144" t="inlineStr">
        <is>
          <t>repeat_lemma</t>
        </is>
      </c>
      <c r="D144" t="n">
        <v>1436</v>
      </c>
      <c r="E144" t="n">
        <v>516</v>
      </c>
      <c r="F144" t="inlineStr">
        <is>
          <t xml:space="preserve">        Gysen aangestelt tot Capiteym. 213.</t>
        </is>
      </c>
      <c r="G144">
        <f>HYPERLINK("https://images.diginfra.net/iiif/NL-HaNA_1.01.02/3780/NL-HaNA_1.01.02_3780_0006.jpg/1159,318,1108,3148/full/0/default.jpg", "iiif_url")</f>
        <v/>
      </c>
    </row>
    <row r="145">
      <c r="A145" t="inlineStr">
        <is>
          <t>NL-HaNA_1.01.02_3780_0006-page-10</t>
        </is>
      </c>
      <c r="B145" t="inlineStr">
        <is>
          <t>NL-HaNA_1.01.02_3780_0006-column-1259-418-908-2948</t>
        </is>
      </c>
      <c r="C145" t="inlineStr">
        <is>
          <t>repeat_lemma</t>
        </is>
      </c>
      <c r="D145" t="n">
        <v>1438</v>
      </c>
      <c r="E145" t="n">
        <v>564</v>
      </c>
      <c r="F145" t="inlineStr">
        <is>
          <t xml:space="preserve">        Commissie wegens Hollandt voor den</t>
        </is>
      </c>
      <c r="G145">
        <f>HYPERLINK("https://images.diginfra.net/iiif/NL-HaNA_1.01.02/3780/NL-HaNA_1.01.02_3780_0006.jpg/1159,318,1108,3148/full/0/default.jpg", "iiif_url")</f>
        <v/>
      </c>
    </row>
    <row r="146">
      <c r="A146" t="inlineStr">
        <is>
          <t>NL-HaNA_1.01.02_3780_0006-page-10</t>
        </is>
      </c>
      <c r="B146" t="inlineStr">
        <is>
          <t>NL-HaNA_1.01.02_3780_0006-column-1259-418-908-2948</t>
        </is>
      </c>
      <c r="C146" t="inlineStr">
        <is>
          <t>continuation</t>
        </is>
      </c>
      <c r="D146" t="n">
        <v>1315</v>
      </c>
      <c r="E146" t="n">
        <v>614</v>
      </c>
      <c r="F146" t="inlineStr">
        <is>
          <t xml:space="preserve">    Heere Gallas 260.</t>
        </is>
      </c>
      <c r="G146">
        <f>HYPERLINK("https://images.diginfra.net/iiif/NL-HaNA_1.01.02/3780/NL-HaNA_1.01.02_3780_0006.jpg/1159,318,1108,3148/full/0/default.jpg", "iiif_url")</f>
        <v/>
      </c>
    </row>
    <row r="147">
      <c r="A147" t="inlineStr">
        <is>
          <t>NL-HaNA_1.01.02_3780_0006-page-10</t>
        </is>
      </c>
      <c r="B147" t="inlineStr">
        <is>
          <t>NL-HaNA_1.01.02_3780_0006-column-1259-418-908-2948</t>
        </is>
      </c>
      <c r="C147" t="inlineStr">
        <is>
          <t>repeat_lemma</t>
        </is>
      </c>
      <c r="D147" t="n">
        <v>1445</v>
      </c>
      <c r="E147" t="n">
        <v>644</v>
      </c>
      <c r="F147" t="inlineStr">
        <is>
          <t xml:space="preserve">        consideratien op bet kleyn Zegel</t>
        </is>
      </c>
      <c r="G147">
        <f>HYPERLINK("https://images.diginfra.net/iiif/NL-HaNA_1.01.02/3780/NL-HaNA_1.01.02_3780_0006.jpg/1159,318,1108,3148/full/0/default.jpg", "iiif_url")</f>
        <v/>
      </c>
    </row>
    <row r="148">
      <c r="A148" t="inlineStr">
        <is>
          <t>NL-HaNA_1.01.02_3780_0006-page-10</t>
        </is>
      </c>
      <c r="B148" t="inlineStr">
        <is>
          <t>NL-HaNA_1.01.02_3780_0006-column-1259-418-908-2948</t>
        </is>
      </c>
      <c r="C148" t="inlineStr">
        <is>
          <t>continuation</t>
        </is>
      </c>
      <c r="D148" t="n">
        <v>1319</v>
      </c>
      <c r="E148" t="n">
        <v>726</v>
      </c>
      <c r="F148" t="inlineStr">
        <is>
          <t xml:space="preserve">    275.</t>
        </is>
      </c>
      <c r="G148">
        <f>HYPERLINK("https://images.diginfra.net/iiif/NL-HaNA_1.01.02/3780/NL-HaNA_1.01.02_3780_0006.jpg/1159,318,1108,3148/full/0/default.jpg", "iiif_url")</f>
        <v/>
      </c>
    </row>
    <row r="149">
      <c r="A149" t="inlineStr">
        <is>
          <t>NL-HaNA_1.01.02_3780_0006-page-10</t>
        </is>
      </c>
      <c r="B149" t="inlineStr">
        <is>
          <t>NL-HaNA_1.01.02_3780_0006-column-1259-418-908-2948</t>
        </is>
      </c>
      <c r="C149" t="inlineStr">
        <is>
          <t>repeat_lemma</t>
        </is>
      </c>
      <c r="D149" t="n">
        <v>1440</v>
      </c>
      <c r="E149" t="n">
        <v>749</v>
      </c>
      <c r="F149" t="inlineStr">
        <is>
          <t xml:space="preserve">        Carrier aamgesteldt tot Contrerolleur</t>
        </is>
      </c>
      <c r="G149">
        <f>HYPERLINK("https://images.diginfra.net/iiif/NL-HaNA_1.01.02/3780/NL-HaNA_1.01.02_3780_0006.jpg/1159,318,1108,3148/full/0/default.jpg", "iiif_url")</f>
        <v/>
      </c>
    </row>
    <row r="150">
      <c r="A150" t="inlineStr">
        <is>
          <t>NL-HaNA_1.01.02_3780_0006-page-10</t>
        </is>
      </c>
      <c r="B150" t="inlineStr">
        <is>
          <t>NL-HaNA_1.01.02_3780_0006-column-1259-418-908-2948</t>
        </is>
      </c>
      <c r="C150" t="inlineStr">
        <is>
          <t>continuation</t>
        </is>
      </c>
      <c r="D150" t="n">
        <v>1317</v>
      </c>
      <c r="E150" t="n">
        <v>804</v>
      </c>
      <c r="F150" t="inlineStr">
        <is>
          <t xml:space="preserve">    van de Convoyen en Licenten te Venh.</t>
        </is>
      </c>
      <c r="G150">
        <f>HYPERLINK("https://images.diginfra.net/iiif/NL-HaNA_1.01.02/3780/NL-HaNA_1.01.02_3780_0006.jpg/1159,318,1108,3148/full/0/default.jpg", "iiif_url")</f>
        <v/>
      </c>
    </row>
    <row r="151">
      <c r="A151" t="inlineStr">
        <is>
          <t>NL-HaNA_1.01.02_3780_0006-page-10</t>
        </is>
      </c>
      <c r="B151" t="inlineStr">
        <is>
          <t>NL-HaNA_1.01.02_3780_0006-column-1259-418-908-2948</t>
        </is>
      </c>
      <c r="C151" t="inlineStr">
        <is>
          <t>continuation</t>
        </is>
      </c>
      <c r="D151" t="n">
        <v>1319</v>
      </c>
      <c r="E151" t="n">
        <v>872</v>
      </c>
      <c r="F151" t="inlineStr">
        <is>
          <t xml:space="preserve">    320.</t>
        </is>
      </c>
      <c r="G151">
        <f>HYPERLINK("https://images.diginfra.net/iiif/NL-HaNA_1.01.02/3780/NL-HaNA_1.01.02_3780_0006.jpg/1159,318,1108,3148/full/0/default.jpg", "iiif_url")</f>
        <v/>
      </c>
    </row>
    <row r="152">
      <c r="A152" t="inlineStr">
        <is>
          <t>NL-HaNA_1.01.02_3780_0006-page-10</t>
        </is>
      </c>
      <c r="B152" t="inlineStr">
        <is>
          <t>NL-HaNA_1.01.02_3780_0006-column-1259-418-908-2948</t>
        </is>
      </c>
      <c r="C152" t="inlineStr">
        <is>
          <t>repeat_lemma</t>
        </is>
      </c>
      <c r="D152" t="n">
        <v>1438</v>
      </c>
      <c r="E152" t="n">
        <v>887</v>
      </c>
      <c r="F152" t="inlineStr">
        <is>
          <t xml:space="preserve">        Commissie wegens Hollandt voor den</t>
        </is>
      </c>
      <c r="G152">
        <f>HYPERLINK("https://images.diginfra.net/iiif/NL-HaNA_1.01.02/3780/NL-HaNA_1.01.02_3780_0006.jpg/1159,318,1108,3148/full/0/default.jpg", "iiif_url")</f>
        <v/>
      </c>
    </row>
    <row r="153">
      <c r="A153" t="inlineStr">
        <is>
          <t>NL-HaNA_1.01.02_3780_0006-page-10</t>
        </is>
      </c>
      <c r="B153" t="inlineStr">
        <is>
          <t>NL-HaNA_1.01.02_3780_0006-column-1259-418-908-2948</t>
        </is>
      </c>
      <c r="C153" t="inlineStr">
        <is>
          <t>continuation</t>
        </is>
      </c>
      <c r="D153" t="n">
        <v>1319</v>
      </c>
      <c r="E153" t="n">
        <v>953</v>
      </c>
      <c r="F153" t="inlineStr">
        <is>
          <t xml:space="preserve">    Heere van Leyden. 357.</t>
        </is>
      </c>
      <c r="G153">
        <f>HYPERLINK("https://images.diginfra.net/iiif/NL-HaNA_1.01.02/3780/NL-HaNA_1.01.02_3780_0006.jpg/1159,318,1108,3148/full/0/default.jpg", "iiif_url")</f>
        <v/>
      </c>
    </row>
    <row r="154">
      <c r="A154" t="inlineStr">
        <is>
          <t>NL-HaNA_1.01.02_3780_0006-page-10</t>
        </is>
      </c>
      <c r="B154" t="inlineStr">
        <is>
          <t>NL-HaNA_1.01.02_3780_0006-column-1259-418-908-2948</t>
        </is>
      </c>
      <c r="C154" t="inlineStr">
        <is>
          <t>repeat_lemma</t>
        </is>
      </c>
      <c r="D154" t="n">
        <v>1436</v>
      </c>
      <c r="E154" t="n">
        <v>994</v>
      </c>
      <c r="F154" t="inlineStr">
        <is>
          <t xml:space="preserve">        gepermitteert bet Schip Overyssel te</t>
        </is>
      </c>
      <c r="G154">
        <f>HYPERLINK("https://images.diginfra.net/iiif/NL-HaNA_1.01.02/3780/NL-HaNA_1.01.02_3780_0006.jpg/1159,318,1108,3148/full/0/default.jpg", "iiif_url")</f>
        <v/>
      </c>
    </row>
    <row r="155">
      <c r="A155" t="inlineStr">
        <is>
          <t>NL-HaNA_1.01.02_3780_0006-page-10</t>
        </is>
      </c>
      <c r="B155" t="inlineStr">
        <is>
          <t>NL-HaNA_1.01.02_3780_0006-column-1259-418-908-2948</t>
        </is>
      </c>
      <c r="C155" t="inlineStr">
        <is>
          <t>continuation</t>
        </is>
      </c>
      <c r="D155" t="n">
        <v>1319</v>
      </c>
      <c r="E155" t="n">
        <v>1050</v>
      </c>
      <c r="F155" t="inlineStr">
        <is>
          <t xml:space="preserve">    verkoopen. 383.</t>
        </is>
      </c>
      <c r="G155">
        <f>HYPERLINK("https://images.diginfra.net/iiif/NL-HaNA_1.01.02/3780/NL-HaNA_1.01.02_3780_0006.jpg/1159,318,1108,3148/full/0/default.jpg", "iiif_url")</f>
        <v/>
      </c>
    </row>
    <row r="156">
      <c r="A156" t="inlineStr">
        <is>
          <t>NL-HaNA_1.01.02_3780_0006-page-10</t>
        </is>
      </c>
      <c r="B156" t="inlineStr">
        <is>
          <t>NL-HaNA_1.01.02_3780_0006-column-1259-418-908-2948</t>
        </is>
      </c>
      <c r="C156" t="inlineStr">
        <is>
          <t>repeat_lemma</t>
        </is>
      </c>
      <c r="D156" t="n">
        <v>1438</v>
      </c>
      <c r="E156" t="n">
        <v>1069</v>
      </c>
      <c r="F156" t="inlineStr">
        <is>
          <t xml:space="preserve">        bericht op de Menvrie van den Mar-</t>
        </is>
      </c>
      <c r="G156">
        <f>HYPERLINK("https://images.diginfra.net/iiif/NL-HaNA_1.01.02/3780/NL-HaNA_1.01.02_3780_0006.jpg/1159,318,1108,3148/full/0/default.jpg", "iiif_url")</f>
        <v/>
      </c>
    </row>
    <row r="157">
      <c r="A157" t="inlineStr">
        <is>
          <t>NL-HaNA_1.01.02_3780_0006-page-10</t>
        </is>
      </c>
      <c r="B157" t="inlineStr">
        <is>
          <t>NL-HaNA_1.01.02_3780_0006-column-1259-418-908-2948</t>
        </is>
      </c>
      <c r="C157" t="inlineStr">
        <is>
          <t>continuation</t>
        </is>
      </c>
      <c r="D157" t="n">
        <v>1319</v>
      </c>
      <c r="E157" t="n">
        <v>1149</v>
      </c>
      <c r="F157" t="inlineStr">
        <is>
          <t xml:space="preserve">    quis de Fenelon. 443.</t>
        </is>
      </c>
      <c r="G157">
        <f>HYPERLINK("https://images.diginfra.net/iiif/NL-HaNA_1.01.02/3780/NL-HaNA_1.01.02_3780_0006.jpg/1159,318,1108,3148/full/0/default.jpg", "iiif_url")</f>
        <v/>
      </c>
    </row>
    <row r="158">
      <c r="A158" t="inlineStr">
        <is>
          <t>NL-HaNA_1.01.02_3780_0006-page-10</t>
        </is>
      </c>
      <c r="B158" t="inlineStr">
        <is>
          <t>NL-HaNA_1.01.02_3780_0006-column-1259-418-908-2948</t>
        </is>
      </c>
      <c r="C158" t="inlineStr">
        <is>
          <t>repeat_lemma</t>
        </is>
      </c>
      <c r="D158" t="n">
        <v>1440</v>
      </c>
      <c r="E158" t="n">
        <v>1172</v>
      </c>
      <c r="F158" t="inlineStr">
        <is>
          <t xml:space="preserve">        van Sommeisdijck gelast seeker Fluyt-</t>
        </is>
      </c>
      <c r="G158">
        <f>HYPERLINK("https://images.diginfra.net/iiif/NL-HaNA_1.01.02/3780/NL-HaNA_1.01.02_3780_0006.jpg/1159,318,1108,3148/full/0/default.jpg", "iiif_url")</f>
        <v/>
      </c>
    </row>
    <row r="159">
      <c r="A159" t="inlineStr">
        <is>
          <t>NL-HaNA_1.01.02_3780_0006-page-10</t>
        </is>
      </c>
      <c r="B159" t="inlineStr">
        <is>
          <t>NL-HaNA_1.01.02_3780_0006-column-1259-418-908-2948</t>
        </is>
      </c>
      <c r="C159" t="inlineStr">
        <is>
          <t>continuation</t>
        </is>
      </c>
      <c r="D159" t="n">
        <v>1315</v>
      </c>
      <c r="E159" t="n">
        <v>1232</v>
      </c>
      <c r="F159" t="inlineStr">
        <is>
          <t xml:space="preserve">    schip met fijn Ladinge te mogen verkoopen-</t>
        </is>
      </c>
      <c r="G159">
        <f>HYPERLINK("https://images.diginfra.net/iiif/NL-HaNA_1.01.02/3780/NL-HaNA_1.01.02_3780_0006.jpg/1159,318,1108,3148/full/0/default.jpg", "iiif_url")</f>
        <v/>
      </c>
    </row>
    <row r="160">
      <c r="A160" t="inlineStr">
        <is>
          <t>NL-HaNA_1.01.02_3780_0006-page-10</t>
        </is>
      </c>
      <c r="B160" t="inlineStr">
        <is>
          <t>NL-HaNA_1.01.02_3780_0006-column-1259-418-908-2948</t>
        </is>
      </c>
      <c r="C160" t="inlineStr">
        <is>
          <t>continuation</t>
        </is>
      </c>
      <c r="D160" t="n">
        <v>1322</v>
      </c>
      <c r="E160" t="n">
        <v>1297</v>
      </c>
      <c r="F160" t="inlineStr">
        <is>
          <t xml:space="preserve">    670.</t>
        </is>
      </c>
      <c r="G160">
        <f>HYPERLINK("https://images.diginfra.net/iiif/NL-HaNA_1.01.02/3780/NL-HaNA_1.01.02_3780_0006.jpg/1159,318,1108,3148/full/0/default.jpg", "iiif_url")</f>
        <v/>
      </c>
    </row>
    <row r="161">
      <c r="A161" t="inlineStr">
        <is>
          <t>NL-HaNA_1.01.02_3780_0006-page-10</t>
        </is>
      </c>
      <c r="B161" t="inlineStr">
        <is>
          <t>NL-HaNA_1.01.02_3780_0006-column-1259-418-908-2948</t>
        </is>
      </c>
      <c r="C161" t="inlineStr">
        <is>
          <t>repeat_lemma</t>
        </is>
      </c>
      <c r="D161" t="n">
        <v>1440</v>
      </c>
      <c r="E161" t="n">
        <v>1301</v>
      </c>
      <c r="F161" t="inlineStr">
        <is>
          <t xml:space="preserve">        Commissie voor den Heer Schildhou-</t>
        </is>
      </c>
      <c r="G161">
        <f>HYPERLINK("https://images.diginfra.net/iiif/NL-HaNA_1.01.02/3780/NL-HaNA_1.01.02_3780_0006.jpg/1159,318,1108,3148/full/0/default.jpg", "iiif_url")</f>
        <v/>
      </c>
    </row>
    <row r="162">
      <c r="A162" t="inlineStr">
        <is>
          <t>NL-HaNA_1.01.02_3780_0006-page-10</t>
        </is>
      </c>
      <c r="B162" t="inlineStr">
        <is>
          <t>NL-HaNA_1.01.02_3780_0006-column-1259-418-908-2948</t>
        </is>
      </c>
      <c r="C162" t="inlineStr">
        <is>
          <t>continuation</t>
        </is>
      </c>
      <c r="D162" t="n">
        <v>1322</v>
      </c>
      <c r="E162" t="n">
        <v>1382</v>
      </c>
      <c r="F162" t="inlineStr">
        <is>
          <t xml:space="preserve">    wer wegens Hollandt. 6986.</t>
        </is>
      </c>
      <c r="G162">
        <f>HYPERLINK("https://images.diginfra.net/iiif/NL-HaNA_1.01.02/3780/NL-HaNA_1.01.02_3780_0006.jpg/1159,318,1108,3148/full/0/default.jpg", "iiif_url")</f>
        <v/>
      </c>
    </row>
    <row r="163">
      <c r="A163" t="inlineStr">
        <is>
          <t>NL-HaNA_1.01.02_3780_0006-page-10</t>
        </is>
      </c>
      <c r="B163" t="inlineStr">
        <is>
          <t>NL-HaNA_1.01.02_3780_0006-column-1259-418-908-2948</t>
        </is>
      </c>
      <c r="C163" t="inlineStr">
        <is>
          <t>repeat_lemma</t>
        </is>
      </c>
      <c r="D163" t="n">
        <v>1441</v>
      </c>
      <c r="E163" t="n">
        <v>1415</v>
      </c>
      <c r="F163" t="inlineStr">
        <is>
          <t xml:space="preserve">        item wegens Vrieslandt voor den Heer</t>
        </is>
      </c>
      <c r="G163">
        <f>HYPERLINK("https://images.diginfra.net/iiif/NL-HaNA_1.01.02/3780/NL-HaNA_1.01.02_3780_0006.jpg/1159,318,1108,3148/full/0/default.jpg", "iiif_url")</f>
        <v/>
      </c>
    </row>
    <row r="164">
      <c r="A164" t="inlineStr">
        <is>
          <t>NL-HaNA_1.01.02_3780_0006-page-10</t>
        </is>
      </c>
      <c r="B164" t="inlineStr">
        <is>
          <t>NL-HaNA_1.01.02_3780_0006-column-1259-418-908-2948</t>
        </is>
      </c>
      <c r="C164" t="inlineStr">
        <is>
          <t>continuation</t>
        </is>
      </c>
      <c r="D164" t="n">
        <v>1322</v>
      </c>
      <c r="E164" t="n">
        <v>1483</v>
      </c>
      <c r="F164" t="inlineStr">
        <is>
          <t xml:space="preserve">    van Haarsma. 7o1.</t>
        </is>
      </c>
      <c r="G164">
        <f>HYPERLINK("https://images.diginfra.net/iiif/NL-HaNA_1.01.02/3780/NL-HaNA_1.01.02_3780_0006.jpg/1159,318,1108,3148/full/0/default.jpg", "iiif_url")</f>
        <v/>
      </c>
    </row>
    <row r="165">
      <c r="A165" t="inlineStr">
        <is>
          <t>NL-HaNA_1.01.02_3780_0006-page-10</t>
        </is>
      </c>
      <c r="B165" t="inlineStr">
        <is>
          <t>NL-HaNA_1.01.02_3780_0006-column-1259-418-908-2948</t>
        </is>
      </c>
      <c r="C165" t="inlineStr">
        <is>
          <t>repeat_lemma</t>
        </is>
      </c>
      <c r="D165" t="n">
        <v>1431</v>
      </c>
      <c r="E165" t="n">
        <v>1520</v>
      </c>
      <c r="F165" t="inlineStr">
        <is>
          <t xml:space="preserve">        rakende de administratie van 't kleyn</t>
        </is>
      </c>
      <c r="G165">
        <f>HYPERLINK("https://images.diginfra.net/iiif/NL-HaNA_1.01.02/3780/NL-HaNA_1.01.02_3780_0006.jpg/1159,318,1108,3148/full/0/default.jpg", "iiif_url")</f>
        <v/>
      </c>
    </row>
    <row r="166">
      <c r="A166" t="inlineStr">
        <is>
          <t>NL-HaNA_1.01.02_3780_0006-page-10</t>
        </is>
      </c>
      <c r="B166" t="inlineStr">
        <is>
          <t>NL-HaNA_1.01.02_3780_0006-column-1259-418-908-2948</t>
        </is>
      </c>
      <c r="C166" t="inlineStr">
        <is>
          <t>continuation</t>
        </is>
      </c>
      <c r="D166" t="n">
        <v>1322</v>
      </c>
      <c r="E166" t="n">
        <v>1579</v>
      </c>
      <c r="F166" t="inlineStr">
        <is>
          <t xml:space="preserve">    Zegel, te examineeren. 716.</t>
        </is>
      </c>
      <c r="G166">
        <f>HYPERLINK("https://images.diginfra.net/iiif/NL-HaNA_1.01.02/3780/NL-HaNA_1.01.02_3780_0006.jpg/1159,318,1108,3148/full/0/default.jpg", "iiif_url")</f>
        <v/>
      </c>
    </row>
    <row r="167">
      <c r="A167" t="inlineStr">
        <is>
          <t>NL-HaNA_1.01.02_3780_0006-page-10</t>
        </is>
      </c>
      <c r="B167" t="inlineStr">
        <is>
          <t>NL-HaNA_1.01.02_3780_0006-column-1259-418-908-2948</t>
        </is>
      </c>
      <c r="C167" t="inlineStr">
        <is>
          <t>non_index_line</t>
        </is>
      </c>
      <c r="D167" t="n">
        <v>1454</v>
      </c>
      <c r="E167" t="n">
        <v>1606</v>
      </c>
      <c r="F167" t="inlineStr">
        <is>
          <t xml:space="preserve">        Lijste van inkoomend Rundvee en</t>
        </is>
      </c>
      <c r="G167">
        <f>HYPERLINK("https://images.diginfra.net/iiif/NL-HaNA_1.01.02/3780/NL-HaNA_1.01.02_3780_0006.jpg/1159,318,1108,3148/full/0/default.jpg", "iiif_url")</f>
        <v/>
      </c>
    </row>
    <row r="168">
      <c r="A168" t="inlineStr">
        <is>
          <t>NL-HaNA_1.01.02_3780_0006-page-10</t>
        </is>
      </c>
      <c r="B168" t="inlineStr">
        <is>
          <t>NL-HaNA_1.01.02_3780_0006-column-1259-418-908-2948</t>
        </is>
      </c>
      <c r="C168" t="inlineStr">
        <is>
          <t>continuation</t>
        </is>
      </c>
      <c r="D168" t="n">
        <v>1319</v>
      </c>
      <c r="E168" t="n">
        <v>1675</v>
      </c>
      <c r="F168" t="inlineStr">
        <is>
          <t xml:space="preserve">    Varckens, te examineren. 717.</t>
        </is>
      </c>
      <c r="G168">
        <f>HYPERLINK("https://images.diginfra.net/iiif/NL-HaNA_1.01.02/3780/NL-HaNA_1.01.02_3780_0006.jpg/1159,318,1108,3148/full/0/default.jpg", "iiif_url")</f>
        <v/>
      </c>
    </row>
    <row r="169">
      <c r="A169" t="inlineStr">
        <is>
          <t>NL-HaNA_1.01.02_3780_0006-page-10</t>
        </is>
      </c>
      <c r="B169" t="inlineStr">
        <is>
          <t>NL-HaNA_1.01.02_3780_0006-column-1259-418-908-2948</t>
        </is>
      </c>
      <c r="C169" t="inlineStr">
        <is>
          <t>repeat_lemma</t>
        </is>
      </c>
      <c r="D169" t="n">
        <v>1438</v>
      </c>
      <c r="E169" t="n">
        <v>1708</v>
      </c>
      <c r="F169" t="inlineStr">
        <is>
          <t xml:space="preserve">        rakende de vaste refidentie der Offi-</t>
        </is>
      </c>
      <c r="G169">
        <f>HYPERLINK("https://images.diginfra.net/iiif/NL-HaNA_1.01.02/3780/NL-HaNA_1.01.02_3780_0006.jpg/1159,318,1108,3148/full/0/default.jpg", "iiif_url")</f>
        <v/>
      </c>
    </row>
    <row r="170">
      <c r="A170" t="inlineStr">
        <is>
          <t>NL-HaNA_1.01.02_3780_0006-page-10</t>
        </is>
      </c>
      <c r="B170" t="inlineStr">
        <is>
          <t>NL-HaNA_1.01.02_3780_0006-column-1259-418-908-2948</t>
        </is>
      </c>
      <c r="C170" t="inlineStr">
        <is>
          <t>continuation</t>
        </is>
      </c>
      <c r="D170" t="n">
        <v>1319</v>
      </c>
      <c r="E170" t="n">
        <v>1770</v>
      </c>
      <c r="F170" t="inlineStr">
        <is>
          <t xml:space="preserve">    cianten, te examineren. 717.</t>
        </is>
      </c>
      <c r="G170">
        <f>HYPERLINK("https://images.diginfra.net/iiif/NL-HaNA_1.01.02/3780/NL-HaNA_1.01.02_3780_0006.jpg/1159,318,1108,3148/full/0/default.jpg", "iiif_url")</f>
        <v/>
      </c>
    </row>
    <row r="171">
      <c r="A171" t="inlineStr">
        <is>
          <t>NL-HaNA_1.01.02_3780_0006-page-10</t>
        </is>
      </c>
      <c r="B171" t="inlineStr">
        <is>
          <t>NL-HaNA_1.01.02_3780_0006-column-1259-418-908-2948</t>
        </is>
      </c>
      <c r="C171" t="inlineStr">
        <is>
          <t>repeat_lemma</t>
        </is>
      </c>
      <c r="D171" t="n">
        <v>1438</v>
      </c>
      <c r="E171" t="n">
        <v>1810</v>
      </c>
      <c r="F171" t="inlineStr">
        <is>
          <t xml:space="preserve">        klaghte over feytelijckbeden te Lillo,</t>
        </is>
      </c>
      <c r="G171">
        <f>HYPERLINK("https://images.diginfra.net/iiif/NL-HaNA_1.01.02/3780/NL-HaNA_1.01.02_3780_0006.jpg/1159,318,1108,3148/full/0/default.jpg", "iiif_url")</f>
        <v/>
      </c>
    </row>
    <row r="172">
      <c r="A172" t="inlineStr">
        <is>
          <t>NL-HaNA_1.01.02_3780_0006-page-10</t>
        </is>
      </c>
      <c r="B172" t="inlineStr">
        <is>
          <t>NL-HaNA_1.01.02_3780_0006-column-1259-418-908-2948</t>
        </is>
      </c>
      <c r="C172" t="inlineStr">
        <is>
          <t>continuation</t>
        </is>
      </c>
      <c r="D172" t="n">
        <v>1319</v>
      </c>
      <c r="E172" t="n">
        <v>1858</v>
      </c>
      <c r="F172" t="inlineStr">
        <is>
          <t xml:space="preserve">    de Admiraliteyt in Zeelandt te berichten.</t>
        </is>
      </c>
      <c r="G172">
        <f>HYPERLINK("https://images.diginfra.net/iiif/NL-HaNA_1.01.02/3780/NL-HaNA_1.01.02_3780_0006.jpg/1159,318,1108,3148/full/0/default.jpg", "iiif_url")</f>
        <v/>
      </c>
    </row>
    <row r="173">
      <c r="A173" t="inlineStr">
        <is>
          <t>NL-HaNA_1.01.02_3780_0006-page-10</t>
        </is>
      </c>
      <c r="B173" t="inlineStr">
        <is>
          <t>NL-HaNA_1.01.02_3780_0006-column-1259-418-908-2948</t>
        </is>
      </c>
      <c r="C173" t="inlineStr">
        <is>
          <t>continuation</t>
        </is>
      </c>
      <c r="D173" t="n">
        <v>1322</v>
      </c>
      <c r="E173" t="n">
        <v>1931</v>
      </c>
      <c r="F173" t="inlineStr">
        <is>
          <t xml:space="preserve">    724.</t>
        </is>
      </c>
      <c r="G173">
        <f>HYPERLINK("https://images.diginfra.net/iiif/NL-HaNA_1.01.02/3780/NL-HaNA_1.01.02_3780_0006.jpg/1159,318,1108,3148/full/0/default.jpg", "iiif_url")</f>
        <v/>
      </c>
    </row>
    <row r="174">
      <c r="A174" t="inlineStr">
        <is>
          <t>NL-HaNA_1.01.02_3780_0006-page-10</t>
        </is>
      </c>
      <c r="B174" t="inlineStr">
        <is>
          <t>NL-HaNA_1.01.02_3780_0006-column-1259-418-908-2948</t>
        </is>
      </c>
      <c r="C174" t="inlineStr">
        <is>
          <t>continuation</t>
        </is>
      </c>
      <c r="D174" t="n">
        <v>1438</v>
      </c>
      <c r="E174" t="n">
        <v>1928</v>
      </c>
      <c r="F174" t="inlineStr">
        <is>
          <t xml:space="preserve">    gelast te berichten uyt wat hoofde door</t>
        </is>
      </c>
      <c r="G174">
        <f>HYPERLINK("https://images.diginfra.net/iiif/NL-HaNA_1.01.02/3780/NL-HaNA_1.01.02_3780_0006.jpg/1159,318,1108,3148/full/0/default.jpg", "iiif_url")</f>
        <v/>
      </c>
    </row>
    <row r="175">
      <c r="A175" t="inlineStr">
        <is>
          <t>NL-HaNA_1.01.02_3780_0006-page-10</t>
        </is>
      </c>
      <c r="B175" t="inlineStr">
        <is>
          <t>NL-HaNA_1.01.02_3780_0006-column-1259-418-908-2948</t>
        </is>
      </c>
      <c r="C175" t="inlineStr">
        <is>
          <t>continuation</t>
        </is>
      </c>
      <c r="D175" t="n">
        <v>1322</v>
      </c>
      <c r="E175" t="n">
        <v>2001</v>
      </c>
      <c r="F175" t="inlineStr">
        <is>
          <t xml:space="preserve">    bare Bedienden te Vlaardingen gegeven zijn</t>
        </is>
      </c>
      <c r="G175">
        <f>HYPERLINK("https://images.diginfra.net/iiif/NL-HaNA_1.01.02/3780/NL-HaNA_1.01.02_3780_0006.jpg/1159,318,1108,3148/full/0/default.jpg", "iiif_url")</f>
        <v/>
      </c>
    </row>
    <row r="176">
      <c r="A176" t="inlineStr">
        <is>
          <t>NL-HaNA_1.01.02_3780_0006-page-10</t>
        </is>
      </c>
      <c r="B176" t="inlineStr">
        <is>
          <t>NL-HaNA_1.01.02_3780_0006-column-1259-418-908-2948</t>
        </is>
      </c>
      <c r="C176" t="inlineStr">
        <is>
          <t>continuation</t>
        </is>
      </c>
      <c r="D176" t="n">
        <v>1322</v>
      </c>
      <c r="E176" t="n">
        <v>2049</v>
      </c>
      <c r="F176" t="inlineStr">
        <is>
          <t xml:space="preserve">    Pasporten tot den uytvoer 9an Goederen die</t>
        </is>
      </c>
      <c r="G176">
        <f>HYPERLINK("https://images.diginfra.net/iiif/NL-HaNA_1.01.02/3780/NL-HaNA_1.01.02_3780_0006.jpg/1159,318,1108,3148/full/0/default.jpg", "iiif_url")</f>
        <v/>
      </c>
    </row>
    <row r="177">
      <c r="A177" t="inlineStr">
        <is>
          <t>NL-HaNA_1.01.02_3780_0006-page-10</t>
        </is>
      </c>
      <c r="B177" t="inlineStr">
        <is>
          <t>NL-HaNA_1.01.02_3780_0006-column-1259-418-908-2948</t>
        </is>
      </c>
      <c r="C177" t="inlineStr">
        <is>
          <t>continuation</t>
        </is>
      </c>
      <c r="D177" t="n">
        <v>1322</v>
      </c>
      <c r="E177" t="n">
        <v>2111</v>
      </c>
      <c r="F177" t="inlineStr">
        <is>
          <t xml:space="preserve">    verboden zijn. 742.</t>
        </is>
      </c>
      <c r="G177">
        <f>HYPERLINK("https://images.diginfra.net/iiif/NL-HaNA_1.01.02/3780/NL-HaNA_1.01.02_3780_0006.jpg/1159,318,1108,3148/full/0/default.jpg", "iiif_url")</f>
        <v/>
      </c>
    </row>
    <row r="178">
      <c r="A178" t="inlineStr">
        <is>
          <t>NL-HaNA_1.01.02_3780_0006-page-10</t>
        </is>
      </c>
      <c r="B178" t="inlineStr">
        <is>
          <t>NL-HaNA_1.01.02_3780_0006-column-1259-418-908-2948</t>
        </is>
      </c>
      <c r="C178" t="inlineStr">
        <is>
          <t>repeat_lemma</t>
        </is>
      </c>
      <c r="D178" t="n">
        <v>1438</v>
      </c>
      <c r="E178" t="n">
        <v>2134</v>
      </c>
      <c r="F178" t="inlineStr">
        <is>
          <t xml:space="preserve">        klaghten over de Collegie in't Noor-</t>
        </is>
      </c>
      <c r="G178">
        <f>HYPERLINK("https://images.diginfra.net/iiif/NL-HaNA_1.01.02/3780/NL-HaNA_1.01.02_3780_0006.jpg/1159,318,1108,3148/full/0/default.jpg", "iiif_url")</f>
        <v/>
      </c>
    </row>
    <row r="179">
      <c r="A179" t="inlineStr">
        <is>
          <t>NL-HaNA_1.01.02_3780_0006-page-10</t>
        </is>
      </c>
      <c r="B179" t="inlineStr">
        <is>
          <t>NL-HaNA_1.01.02_3780_0006-column-1259-418-908-2948</t>
        </is>
      </c>
      <c r="C179" t="inlineStr">
        <is>
          <t>continuation</t>
        </is>
      </c>
      <c r="D179" t="n">
        <v>1319</v>
      </c>
      <c r="E179" t="n">
        <v>2197</v>
      </c>
      <c r="F179" t="inlineStr">
        <is>
          <t xml:space="preserve">    der Quartier, het selve te berichten,</t>
        </is>
      </c>
      <c r="G179">
        <f>HYPERLINK("https://images.diginfra.net/iiif/NL-HaNA_1.01.02/3780/NL-HaNA_1.01.02_3780_0006.jpg/1159,318,1108,3148/full/0/default.jpg", "iiif_url")</f>
        <v/>
      </c>
    </row>
    <row r="180">
      <c r="A180" t="inlineStr">
        <is>
          <t>NL-HaNA_1.01.02_3780_0006-page-10</t>
        </is>
      </c>
      <c r="B180" t="inlineStr">
        <is>
          <t>NL-HaNA_1.01.02_3780_0006-column-1259-418-908-2948</t>
        </is>
      </c>
      <c r="C180" t="inlineStr">
        <is>
          <t>continuation</t>
        </is>
      </c>
      <c r="D180" t="n">
        <v>1322</v>
      </c>
      <c r="E180" t="n">
        <v>2263</v>
      </c>
      <c r="F180" t="inlineStr">
        <is>
          <t xml:space="preserve">    760.</t>
        </is>
      </c>
      <c r="G180">
        <f>HYPERLINK("https://images.diginfra.net/iiif/NL-HaNA_1.01.02/3780/NL-HaNA_1.01.02_3780_0006.jpg/1159,318,1108,3148/full/0/default.jpg", "iiif_url")</f>
        <v/>
      </c>
    </row>
    <row r="181">
      <c r="A181" t="inlineStr">
        <is>
          <t>NL-HaNA_1.01.02_3780_0006-page-10</t>
        </is>
      </c>
      <c r="B181" t="inlineStr">
        <is>
          <t>NL-HaNA_1.01.02_3780_0006-column-1259-418-908-2948</t>
        </is>
      </c>
      <c r="C181" t="inlineStr">
        <is>
          <t>repeat_lemma</t>
        </is>
      </c>
      <c r="D181" t="n">
        <v>1440</v>
      </c>
      <c r="E181" t="n">
        <v>2280</v>
      </c>
      <c r="F181" t="inlineStr">
        <is>
          <t xml:space="preserve">        om verklaringe op seekere Resoutie,</t>
        </is>
      </c>
      <c r="G181">
        <f>HYPERLINK("https://images.diginfra.net/iiif/NL-HaNA_1.01.02/3780/NL-HaNA_1.01.02_3780_0006.jpg/1159,318,1108,3148/full/0/default.jpg", "iiif_url")</f>
        <v/>
      </c>
    </row>
    <row r="182">
      <c r="A182" t="inlineStr">
        <is>
          <t>NL-HaNA_1.01.02_3780_0006-page-10</t>
        </is>
      </c>
      <c r="B182" t="inlineStr">
        <is>
          <t>NL-HaNA_1.01.02_3780_0006-column-1259-418-908-2948</t>
        </is>
      </c>
      <c r="C182" t="inlineStr">
        <is>
          <t>continuation</t>
        </is>
      </c>
      <c r="D182" t="n">
        <v>1322</v>
      </c>
      <c r="E182" t="n">
        <v>2356</v>
      </c>
      <c r="F182" t="inlineStr">
        <is>
          <t xml:space="preserve">    te examineren. 771.</t>
        </is>
      </c>
      <c r="G182">
        <f>HYPERLINK("https://images.diginfra.net/iiif/NL-HaNA_1.01.02/3780/NL-HaNA_1.01.02_3780_0006.jpg/1159,318,1108,3148/full/0/default.jpg", "iiif_url")</f>
        <v/>
      </c>
    </row>
    <row r="183">
      <c r="A183" t="inlineStr">
        <is>
          <t>NL-HaNA_1.01.02_3780_0006-page-10</t>
        </is>
      </c>
      <c r="B183" t="inlineStr">
        <is>
          <t>NL-HaNA_1.01.02_3780_0006-column-1259-418-908-2948</t>
        </is>
      </c>
      <c r="C183" t="inlineStr">
        <is>
          <t>repeat_lemma</t>
        </is>
      </c>
      <c r="D183" t="n">
        <v>1438</v>
      </c>
      <c r="E183" t="n">
        <v>2388</v>
      </c>
      <c r="F183" t="inlineStr">
        <is>
          <t xml:space="preserve">        remarques op het nieuw Placaat en</t>
        </is>
      </c>
      <c r="G183">
        <f>HYPERLINK("https://images.diginfra.net/iiif/NL-HaNA_1.01.02/3780/NL-HaNA_1.01.02_3780_0006.jpg/1159,318,1108,3148/full/0/default.jpg", "iiif_url")</f>
        <v/>
      </c>
    </row>
    <row r="184">
      <c r="A184" t="inlineStr">
        <is>
          <t>NL-HaNA_1.01.02_3780_0006-page-10</t>
        </is>
      </c>
      <c r="B184" t="inlineStr">
        <is>
          <t>NL-HaNA_1.01.02_3780_0006-column-1259-418-908-2948</t>
        </is>
      </c>
      <c r="C184" t="inlineStr">
        <is>
          <t>continuation</t>
        </is>
      </c>
      <c r="D184" t="n">
        <v>1324</v>
      </c>
      <c r="E184" t="n">
        <v>2437</v>
      </c>
      <c r="F184" t="inlineStr">
        <is>
          <t xml:space="preserve">    Lijste, te examineren. 807.</t>
        </is>
      </c>
      <c r="G184">
        <f>HYPERLINK("https://images.diginfra.net/iiif/NL-HaNA_1.01.02/3780/NL-HaNA_1.01.02_3780_0006.jpg/1159,318,1108,3148/full/0/default.jpg", "iiif_url")</f>
        <v/>
      </c>
    </row>
    <row r="185">
      <c r="A185" t="inlineStr">
        <is>
          <t>NL-HaNA_1.01.02_3780_0006-page-10</t>
        </is>
      </c>
      <c r="B185" t="inlineStr">
        <is>
          <t>NL-HaNA_1.01.02_3780_0006-column-1259-418-908-2948</t>
        </is>
      </c>
      <c r="C185" t="inlineStr">
        <is>
          <t>repeat_lemma</t>
        </is>
      </c>
      <c r="D185" t="n">
        <v>1443</v>
      </c>
      <c r="E185" t="n">
        <v>2460</v>
      </c>
      <c r="F185" t="inlineStr">
        <is>
          <t xml:space="preserve">        wegens de Lakenen uyt 's Hertogen-</t>
        </is>
      </c>
      <c r="G185">
        <f>HYPERLINK("https://images.diginfra.net/iiif/NL-HaNA_1.01.02/3780/NL-HaNA_1.01.02_3780_0006.jpg/1159,318,1108,3148/full/0/default.jpg", "iiif_url")</f>
        <v/>
      </c>
    </row>
    <row r="186">
      <c r="A186" t="inlineStr">
        <is>
          <t>NL-HaNA_1.01.02_3780_0006-page-10</t>
        </is>
      </c>
      <c r="B186" t="inlineStr">
        <is>
          <t>NL-HaNA_1.01.02_3780_0006-column-1259-418-908-2948</t>
        </is>
      </c>
      <c r="C186" t="inlineStr">
        <is>
          <t>continuation</t>
        </is>
      </c>
      <c r="D186" t="n">
        <v>1319</v>
      </c>
      <c r="E186" t="n">
        <v>2528</v>
      </c>
      <c r="F186" t="inlineStr">
        <is>
          <t xml:space="preserve">    bosch en Breda na Leyden gebraght werden-</t>
        </is>
      </c>
      <c r="G186">
        <f>HYPERLINK("https://images.diginfra.net/iiif/NL-HaNA_1.01.02/3780/NL-HaNA_1.01.02_3780_0006.jpg/1159,318,1108,3148/full/0/default.jpg", "iiif_url")</f>
        <v/>
      </c>
    </row>
    <row r="187">
      <c r="A187" t="inlineStr">
        <is>
          <t>NL-HaNA_1.01.02_3780_0006-page-10</t>
        </is>
      </c>
      <c r="B187" t="inlineStr">
        <is>
          <t>NL-HaNA_1.01.02_3780_0006-column-1259-418-908-2948</t>
        </is>
      </c>
      <c r="C187" t="inlineStr">
        <is>
          <t>continuation</t>
        </is>
      </c>
      <c r="D187" t="n">
        <v>1319</v>
      </c>
      <c r="E187" t="n">
        <v>2577</v>
      </c>
      <c r="F187" t="inlineStr">
        <is>
          <t xml:space="preserve">    de en te rugge, te examineeren. 808.</t>
        </is>
      </c>
      <c r="G187">
        <f>HYPERLINK("https://images.diginfra.net/iiif/NL-HaNA_1.01.02/3780/NL-HaNA_1.01.02_3780_0006.jpg/1159,318,1108,3148/full/0/default.jpg", "iiif_url")</f>
        <v/>
      </c>
    </row>
    <row r="188">
      <c r="A188" t="inlineStr">
        <is>
          <t>NL-HaNA_1.01.02_3780_0006-page-10</t>
        </is>
      </c>
      <c r="B188" t="inlineStr">
        <is>
          <t>NL-HaNA_1.01.02_3780_0006-column-1259-418-908-2948</t>
        </is>
      </c>
      <c r="C188" t="inlineStr">
        <is>
          <t>repeat_lemma</t>
        </is>
      </c>
      <c r="D188" t="n">
        <v>1445</v>
      </c>
      <c r="E188" t="n">
        <v>2612</v>
      </c>
      <c r="F188" t="inlineStr">
        <is>
          <t xml:space="preserve">        wegens Passagiegeldt van seekere Kar-</t>
        </is>
      </c>
      <c r="G188">
        <f>HYPERLINK("https://images.diginfra.net/iiif/NL-HaNA_1.01.02/3780/NL-HaNA_1.01.02_3780_0006.jpg/1159,318,1108,3148/full/0/default.jpg", "iiif_url")</f>
        <v/>
      </c>
    </row>
    <row r="189">
      <c r="A189" t="inlineStr">
        <is>
          <t>NL-HaNA_1.01.02_3780_0006-page-10</t>
        </is>
      </c>
      <c r="B189" t="inlineStr">
        <is>
          <t>NL-HaNA_1.01.02_3780_0006-column-1259-418-908-2948</t>
        </is>
      </c>
      <c r="C189" t="inlineStr">
        <is>
          <t>continuation</t>
        </is>
      </c>
      <c r="D189" t="n">
        <v>1326</v>
      </c>
      <c r="E189" t="n">
        <v>2676</v>
      </c>
      <c r="F189" t="inlineStr">
        <is>
          <t xml:space="preserve">    ren, by Zeelandt overgenomen. 809.</t>
        </is>
      </c>
      <c r="G189">
        <f>HYPERLINK("https://images.diginfra.net/iiif/NL-HaNA_1.01.02/3780/NL-HaNA_1.01.02_3780_0006.jpg/1159,318,1108,3148/full/0/default.jpg", "iiif_url")</f>
        <v/>
      </c>
    </row>
    <row r="190">
      <c r="A190" t="inlineStr">
        <is>
          <t>NL-HaNA_1.01.02_3780_0006-page-10</t>
        </is>
      </c>
      <c r="B190" t="inlineStr">
        <is>
          <t>NL-HaNA_1.01.02_3780_0006-column-1259-418-908-2948</t>
        </is>
      </c>
      <c r="C190" t="inlineStr">
        <is>
          <t>repeat_lemma</t>
        </is>
      </c>
      <c r="D190" t="n">
        <v>1440</v>
      </c>
      <c r="E190" t="n">
        <v>2728</v>
      </c>
      <c r="F190" t="inlineStr">
        <is>
          <t xml:space="preserve">        rapport en resolutie op haar remar-</t>
        </is>
      </c>
      <c r="G190">
        <f>HYPERLINK("https://images.diginfra.net/iiif/NL-HaNA_1.01.02/3780/NL-HaNA_1.01.02_3780_0006.jpg/1159,318,1108,3148/full/0/default.jpg", "iiif_url")</f>
        <v/>
      </c>
    </row>
    <row r="191">
      <c r="A191" t="inlineStr">
        <is>
          <t>NL-HaNA_1.01.02_3780_0006-page-10</t>
        </is>
      </c>
      <c r="B191" t="inlineStr">
        <is>
          <t>NL-HaNA_1.01.02_3780_0006-column-1259-418-908-2948</t>
        </is>
      </c>
      <c r="C191" t="inlineStr">
        <is>
          <t>lemma</t>
        </is>
      </c>
      <c r="D191" t="n">
        <v>1322</v>
      </c>
      <c r="E191" t="n">
        <v>2771</v>
      </c>
      <c r="F191" t="inlineStr">
        <is>
          <t>ques op het nieuw Placaat en Lijfte.</t>
        </is>
      </c>
      <c r="G191">
        <f>HYPERLINK("https://images.diginfra.net/iiif/NL-HaNA_1.01.02/3780/NL-HaNA_1.01.02_3780_0006.jpg/1159,318,1108,3148/full/0/default.jpg", "iiif_url")</f>
        <v/>
      </c>
    </row>
    <row r="192">
      <c r="A192" t="inlineStr">
        <is>
          <t>NL-HaNA_1.01.02_3780_0006-page-10</t>
        </is>
      </c>
      <c r="B192" t="inlineStr">
        <is>
          <t>NL-HaNA_1.01.02_3780_0006-column-1259-418-908-2948</t>
        </is>
      </c>
      <c r="C192" t="inlineStr">
        <is>
          <t>lemma</t>
        </is>
      </c>
      <c r="D192" t="n">
        <v>1324</v>
      </c>
      <c r="E192" t="n">
        <v>2842</v>
      </c>
      <c r="F192" t="inlineStr">
        <is>
          <t>Sin.</t>
        </is>
      </c>
      <c r="G192">
        <f>HYPERLINK("https://images.diginfra.net/iiif/NL-HaNA_1.01.02/3780/NL-HaNA_1.01.02_3780_0006.jpg/1159,318,1108,3148/full/0/default.jpg", "iiif_url")</f>
        <v/>
      </c>
    </row>
    <row r="193">
      <c r="A193" t="inlineStr">
        <is>
          <t>NL-HaNA_1.01.02_3780_0006-page-10</t>
        </is>
      </c>
      <c r="B193" t="inlineStr">
        <is>
          <t>NL-HaNA_1.01.02_3780_0006-column-1259-418-908-2948</t>
        </is>
      </c>
      <c r="C193" t="inlineStr">
        <is>
          <t>continuation</t>
        </is>
      </c>
      <c r="D193" t="n">
        <v>1447</v>
      </c>
      <c r="E193" t="n">
        <v>2844</v>
      </c>
      <c r="F193" t="inlineStr">
        <is>
          <t xml:space="preserve">    rapport en resolutie wegens het Passa-</t>
        </is>
      </c>
      <c r="G193">
        <f>HYPERLINK("https://images.diginfra.net/iiif/NL-HaNA_1.01.02/3780/NL-HaNA_1.01.02_3780_0006.jpg/1159,318,1108,3148/full/0/default.jpg", "iiif_url")</f>
        <v/>
      </c>
    </row>
    <row r="194">
      <c r="A194" t="inlineStr">
        <is>
          <t>NL-HaNA_1.01.02_3780_0006-page-10</t>
        </is>
      </c>
      <c r="B194" t="inlineStr">
        <is>
          <t>NL-HaNA_1.01.02_3780_0006-column-1259-418-908-2948</t>
        </is>
      </c>
      <c r="C194" t="inlineStr">
        <is>
          <t>lemma</t>
        </is>
      </c>
      <c r="D194" t="n">
        <v>1322</v>
      </c>
      <c r="E194" t="n">
        <v>2923</v>
      </c>
      <c r="F194" t="inlineStr">
        <is>
          <t>giegeldt van Karren. 813.</t>
        </is>
      </c>
      <c r="G194">
        <f>HYPERLINK("https://images.diginfra.net/iiif/NL-HaNA_1.01.02/3780/NL-HaNA_1.01.02_3780_0006.jpg/1159,318,1108,3148/full/0/default.jpg", "iiif_url")</f>
        <v/>
      </c>
    </row>
    <row r="195">
      <c r="A195" t="inlineStr">
        <is>
          <t>NL-HaNA_1.01.02_3780_0006-page-10</t>
        </is>
      </c>
      <c r="B195" t="inlineStr">
        <is>
          <t>NL-HaNA_1.01.02_3780_0006-column-1259-418-908-2948</t>
        </is>
      </c>
      <c r="C195" t="inlineStr">
        <is>
          <t>continuation</t>
        </is>
      </c>
      <c r="D195" t="n">
        <v>1441</v>
      </c>
      <c r="E195" t="n">
        <v>2949</v>
      </c>
      <c r="F195" t="inlineStr">
        <is>
          <t xml:space="preserve">    te adviseren op het versoek van Beug-</t>
        </is>
      </c>
      <c r="G195">
        <f>HYPERLINK("https://images.diginfra.net/iiif/NL-HaNA_1.01.02/3780/NL-HaNA_1.01.02_3780_0006.jpg/1159,318,1108,3148/full/0/default.jpg", "iiif_url")</f>
        <v/>
      </c>
    </row>
    <row r="196">
      <c r="A196" t="inlineStr">
        <is>
          <t>NL-HaNA_1.01.02_3780_0006-page-10</t>
        </is>
      </c>
      <c r="B196" t="inlineStr">
        <is>
          <t>NL-HaNA_1.01.02_3780_0006-column-1259-418-908-2948</t>
        </is>
      </c>
      <c r="C196" t="inlineStr">
        <is>
          <t>lemma</t>
        </is>
      </c>
      <c r="D196" t="n">
        <v>1319</v>
      </c>
      <c r="E196" t="n">
        <v>3012</v>
      </c>
      <c r="F196" t="inlineStr">
        <is>
          <t>holt, Basstour en Vechoven, om soo veel</t>
        </is>
      </c>
      <c r="G196">
        <f>HYPERLINK("https://images.diginfra.net/iiif/NL-HaNA_1.01.02/3780/NL-HaNA_1.01.02_3780_0006.jpg/1159,318,1108,3148/full/0/default.jpg", "iiif_url")</f>
        <v/>
      </c>
    </row>
    <row r="197">
      <c r="A197" t="inlineStr">
        <is>
          <t>NL-HaNA_1.01.02_3780_0006-page-10</t>
        </is>
      </c>
      <c r="B197" t="inlineStr">
        <is>
          <t>NL-HaNA_1.01.02_3780_0006-column-1259-418-908-2948</t>
        </is>
      </c>
      <c r="C197" t="inlineStr">
        <is>
          <t>lemma</t>
        </is>
      </c>
      <c r="D197" t="n">
        <v>1322</v>
      </c>
      <c r="E197" t="n">
        <v>3066</v>
      </c>
      <c r="F197" t="inlineStr">
        <is>
          <t>te declareren en te genieten als tot mgh toe</t>
        </is>
      </c>
      <c r="G197">
        <f>HYPERLINK("https://images.diginfra.net/iiif/NL-HaNA_1.01.02/3780/NL-HaNA_1.01.02_3780_0006.jpg/1159,318,1108,3148/full/0/default.jpg", "iiif_url")</f>
        <v/>
      </c>
    </row>
    <row r="198">
      <c r="A198" t="inlineStr">
        <is>
          <t>NL-HaNA_1.01.02_3780_0006-page-10</t>
        </is>
      </c>
      <c r="B198" t="inlineStr">
        <is>
          <t>NL-HaNA_1.01.02_3780_0006-column-1259-418-908-2948</t>
        </is>
      </c>
      <c r="C198" t="inlineStr">
        <is>
          <t>lemma</t>
        </is>
      </c>
      <c r="D198" t="n">
        <v>1322</v>
      </c>
      <c r="E198" t="n">
        <v>3121</v>
      </c>
      <c r="F198" t="inlineStr">
        <is>
          <t>gebadt hebben. 814.</t>
        </is>
      </c>
      <c r="G198">
        <f>HYPERLINK("https://images.diginfra.net/iiif/NL-HaNA_1.01.02/3780/NL-HaNA_1.01.02_3780_0006.jpg/1159,318,1108,3148/full/0/default.jpg", "iiif_url")</f>
        <v/>
      </c>
    </row>
    <row r="199">
      <c r="A199" t="inlineStr">
        <is>
          <t>NL-HaNA_1.01.02_3780_0006-page-10</t>
        </is>
      </c>
      <c r="B199" t="inlineStr">
        <is>
          <t>NL-HaNA_1.01.02_3780_0006-column-1259-418-908-2948</t>
        </is>
      </c>
      <c r="C199" t="inlineStr">
        <is>
          <t>repeat_lemma</t>
        </is>
      </c>
      <c r="D199" t="n">
        <v>1438</v>
      </c>
      <c r="E199" t="n">
        <v>3145</v>
      </c>
      <c r="F199" t="inlineStr">
        <is>
          <t xml:space="preserve">        bericht van de Admiraliteyt in Zee-</t>
        </is>
      </c>
      <c r="G199">
        <f>HYPERLINK("https://images.diginfra.net/iiif/NL-HaNA_1.01.02/3780/NL-HaNA_1.01.02_3780_0006.jpg/1159,318,1108,3148/full/0/default.jpg", "iiif_url")</f>
        <v/>
      </c>
    </row>
    <row r="200">
      <c r="A200" t="inlineStr">
        <is>
          <t>NL-HaNA_1.01.02_3780_0006-page-10</t>
        </is>
      </c>
      <c r="B200" t="inlineStr">
        <is>
          <t>NL-HaNA_1.01.02_3780_0006-column-1259-418-908-2948</t>
        </is>
      </c>
      <c r="C200" t="inlineStr">
        <is>
          <t>lemma</t>
        </is>
      </c>
      <c r="D200" t="n">
        <v>1322</v>
      </c>
      <c r="E200" t="n">
        <v>3204</v>
      </c>
      <c r="F200" t="inlineStr">
        <is>
          <t>landt op de klaghten, rakende de Bedienden</t>
        </is>
      </c>
      <c r="G200">
        <f>HYPERLINK("https://images.diginfra.net/iiif/NL-HaNA_1.01.02/3780/NL-HaNA_1.01.02_3780_0006.jpg/1159,318,1108,3148/full/0/default.jpg", "iiif_url")</f>
        <v/>
      </c>
    </row>
    <row r="201">
      <c r="A201" t="inlineStr">
        <is>
          <t>NL-HaNA_1.01.02_3780_0006-page-10</t>
        </is>
      </c>
      <c r="B201" t="inlineStr">
        <is>
          <t>NL-HaNA_1.01.02_3780_0006-column-1259-418-908-2948</t>
        </is>
      </c>
      <c r="C201" t="inlineStr">
        <is>
          <t>lemma</t>
        </is>
      </c>
      <c r="D201" t="n">
        <v>1319</v>
      </c>
      <c r="E201" t="n">
        <v>3269</v>
      </c>
      <c r="F201" t="inlineStr">
        <is>
          <t>te Lill. 815.</t>
        </is>
      </c>
      <c r="G201">
        <f>HYPERLINK("https://images.diginfra.net/iiif/NL-HaNA_1.01.02/3780/NL-HaNA_1.01.02_3780_0006.jpg/1159,318,1108,3148/full/0/default.jpg", "iiif_url")</f>
        <v/>
      </c>
    </row>
    <row r="202">
      <c r="A202" t="inlineStr">
        <is>
          <t>NL-HaNA_1.01.02_3780_0006-page-10</t>
        </is>
      </c>
      <c r="B202" t="inlineStr">
        <is>
          <t>NL-HaNA_1.01.02_3780_0006-column-1259-418-908-2948</t>
        </is>
      </c>
      <c r="C202" t="inlineStr">
        <is>
          <t>repeat_lemma</t>
        </is>
      </c>
      <c r="D202" t="n">
        <v>1420</v>
      </c>
      <c r="E202" t="n">
        <v>3290</v>
      </c>
      <c r="F202" t="inlineStr">
        <is>
          <t xml:space="preserve">        te berigten op de Requeste van Rees om de</t>
        </is>
      </c>
      <c r="G202">
        <f>HYPERLINK("https://images.diginfra.net/iiif/NL-HaNA_1.01.02/3780/NL-HaNA_1.01.02_3780_0006.jpg/1159,318,1108,3148/full/0/default.jpg", "iiif_url")</f>
        <v/>
      </c>
    </row>
    <row r="206">
      <c r="A206" t="inlineStr">
        <is>
          <t>NL-HaNA_1.01.02_3780_0006-page-11</t>
        </is>
      </c>
      <c r="B206" t="inlineStr">
        <is>
          <t>NL-HaNA_1.01.02_3780_0006-column-2590-410-890-2940</t>
        </is>
      </c>
      <c r="C206" t="inlineStr">
        <is>
          <t>non_index_line</t>
        </is>
      </c>
      <c r="D206" t="n">
        <v>2953</v>
      </c>
      <c r="E206" t="n">
        <v>339</v>
      </c>
      <c r="F206" t="inlineStr">
        <is>
          <t xml:space="preserve">        1</t>
        </is>
      </c>
      <c r="G206">
        <f>HYPERLINK("https://images.diginfra.net/iiif/NL-HaNA_1.01.02/3780/NL-HaNA_1.01.02_3780_0006.jpg/2490,310,1090,3140/full/0/default.jpg", "iiif_url")</f>
        <v/>
      </c>
    </row>
    <row r="207">
      <c r="A207" t="inlineStr">
        <is>
          <t>NL-HaNA_1.01.02_3780_0006-page-11</t>
        </is>
      </c>
      <c r="B207" t="inlineStr">
        <is>
          <t>NL-HaNA_1.01.02_3780_0006-column-2590-410-890-2940</t>
        </is>
      </c>
      <c r="C207" t="inlineStr">
        <is>
          <t>lemma</t>
        </is>
      </c>
      <c r="D207" t="n">
        <v>2632</v>
      </c>
      <c r="E207" t="n">
        <v>387</v>
      </c>
      <c r="F207" t="inlineStr">
        <is>
          <t>reghten van bet Zout op den ouden voet te</t>
        </is>
      </c>
      <c r="G207">
        <f>HYPERLINK("https://images.diginfra.net/iiif/NL-HaNA_1.01.02/3780/NL-HaNA_1.01.02_3780_0006.jpg/2490,310,1090,3140/full/0/default.jpg", "iiif_url")</f>
        <v/>
      </c>
    </row>
    <row r="208">
      <c r="A208" t="inlineStr">
        <is>
          <t>NL-HaNA_1.01.02_3780_0006-page-11</t>
        </is>
      </c>
      <c r="B208" t="inlineStr">
        <is>
          <t>NL-HaNA_1.01.02_3780_0006-column-2590-410-890-2940</t>
        </is>
      </c>
      <c r="C208" t="inlineStr">
        <is>
          <t>lemma</t>
        </is>
      </c>
      <c r="D208" t="n">
        <v>2630</v>
      </c>
      <c r="E208" t="n">
        <v>461</v>
      </c>
      <c r="F208" t="inlineStr">
        <is>
          <t>betalen. 816.</t>
        </is>
      </c>
      <c r="G208">
        <f>HYPERLINK("https://images.diginfra.net/iiif/NL-HaNA_1.01.02/3780/NL-HaNA_1.01.02_3780_0006.jpg/2490,310,1090,3140/full/0/default.jpg", "iiif_url")</f>
        <v/>
      </c>
    </row>
    <row r="209">
      <c r="A209" t="inlineStr">
        <is>
          <t>NL-HaNA_1.01.02_3780_0006-page-11</t>
        </is>
      </c>
      <c r="B209" t="inlineStr">
        <is>
          <t>NL-HaNA_1.01.02_3780_0006-column-2590-410-890-2940</t>
        </is>
      </c>
      <c r="C209" t="inlineStr">
        <is>
          <t>continuation</t>
        </is>
      </c>
      <c r="D209" t="n">
        <v>2753</v>
      </c>
      <c r="E209" t="n">
        <v>484</v>
      </c>
      <c r="F209" t="inlineStr">
        <is>
          <t xml:space="preserve">    aangeschreven de Resolutie van den</t>
        </is>
      </c>
      <c r="G209">
        <f>HYPERLINK("https://images.diginfra.net/iiif/NL-HaNA_1.01.02/3780/NL-HaNA_1.01.02_3780_0006.jpg/2490,310,1090,3140/full/0/default.jpg", "iiif_url")</f>
        <v/>
      </c>
    </row>
    <row r="210">
      <c r="A210" t="inlineStr">
        <is>
          <t>NL-HaNA_1.01.02_3780_0006-page-11</t>
        </is>
      </c>
      <c r="B210" t="inlineStr">
        <is>
          <t>NL-HaNA_1.01.02_3780_0006-column-2590-410-890-2940</t>
        </is>
      </c>
      <c r="C210" t="inlineStr">
        <is>
          <t>lemma</t>
        </is>
      </c>
      <c r="D210" t="n">
        <v>2627</v>
      </c>
      <c r="E210" t="n">
        <v>543</v>
      </c>
      <c r="F210" t="inlineStr">
        <is>
          <t>den drie en twintighsten by provifie niet te</t>
        </is>
      </c>
      <c r="G210">
        <f>HYPERLINK("https://images.diginfra.net/iiif/NL-HaNA_1.01.02/3780/NL-HaNA_1.01.02_3780_0006.jpg/2490,310,1090,3140/full/0/default.jpg", "iiif_url")</f>
        <v/>
      </c>
    </row>
    <row r="211">
      <c r="A211" t="inlineStr">
        <is>
          <t>NL-HaNA_1.01.02_3780_0006-page-11</t>
        </is>
      </c>
      <c r="B211" t="inlineStr">
        <is>
          <t>NL-HaNA_1.01.02_3780_0006-column-2590-410-890-2940</t>
        </is>
      </c>
      <c r="C211" t="inlineStr">
        <is>
          <t>lemma</t>
        </is>
      </c>
      <c r="D211" t="n">
        <v>2630</v>
      </c>
      <c r="E211" t="n">
        <v>602</v>
      </c>
      <c r="F211" t="inlineStr">
        <is>
          <t>excuteren. 822.</t>
        </is>
      </c>
      <c r="G211">
        <f>HYPERLINK("https://images.diginfra.net/iiif/NL-HaNA_1.01.02/3780/NL-HaNA_1.01.02_3780_0006.jpg/2490,310,1090,3140/full/0/default.jpg", "iiif_url")</f>
        <v/>
      </c>
    </row>
    <row r="212">
      <c r="A212" t="inlineStr">
        <is>
          <t>NL-HaNA_1.01.02_3780_0006-page-11</t>
        </is>
      </c>
      <c r="B212" t="inlineStr">
        <is>
          <t>NL-HaNA_1.01.02_3780_0006-column-2590-410-890-2940</t>
        </is>
      </c>
      <c r="C212" t="inlineStr">
        <is>
          <t>repeat_lemma</t>
        </is>
      </c>
      <c r="D212" t="n">
        <v>2753</v>
      </c>
      <c r="E212" t="n">
        <v>639</v>
      </c>
      <c r="F212" t="inlineStr">
        <is>
          <t xml:space="preserve">        om ordres of 's Landts reghten sullen</t>
        </is>
      </c>
      <c r="G212">
        <f>HYPERLINK("https://images.diginfra.net/iiif/NL-HaNA_1.01.02/3780/NL-HaNA_1.01.02_3780_0006.jpg/2490,310,1090,3140/full/0/default.jpg", "iiif_url")</f>
        <v/>
      </c>
    </row>
    <row r="213">
      <c r="A213" t="inlineStr">
        <is>
          <t>NL-HaNA_1.01.02_3780_0006-page-11</t>
        </is>
      </c>
      <c r="B213" t="inlineStr">
        <is>
          <t>NL-HaNA_1.01.02_3780_0006-column-2590-410-890-2940</t>
        </is>
      </c>
      <c r="C213" t="inlineStr">
        <is>
          <t>lemma</t>
        </is>
      </c>
      <c r="D213" t="n">
        <v>2632</v>
      </c>
      <c r="E213" t="n">
        <v>690</v>
      </c>
      <c r="F213" t="inlineStr">
        <is>
          <t>vorderen van Goederen komende uyt of gaan-</t>
        </is>
      </c>
      <c r="G213">
        <f>HYPERLINK("https://images.diginfra.net/iiif/NL-HaNA_1.01.02/3780/NL-HaNA_1.01.02_3780_0006.jpg/2490,310,1090,3140/full/0/default.jpg", "iiif_url")</f>
        <v/>
      </c>
    </row>
    <row r="214">
      <c r="A214" t="inlineStr">
        <is>
          <t>NL-HaNA_1.01.02_3780_0006-page-11</t>
        </is>
      </c>
      <c r="B214" t="inlineStr">
        <is>
          <t>NL-HaNA_1.01.02_3780_0006-column-2590-410-890-2940</t>
        </is>
      </c>
      <c r="C214" t="inlineStr">
        <is>
          <t>lemma</t>
        </is>
      </c>
      <c r="D214" t="n">
        <v>2630</v>
      </c>
      <c r="E214" t="n">
        <v>741</v>
      </c>
      <c r="F214" t="inlineStr">
        <is>
          <t>de na Zeelandt, te examineren. 827.</t>
        </is>
      </c>
      <c r="G214">
        <f>HYPERLINK("https://images.diginfra.net/iiif/NL-HaNA_1.01.02/3780/NL-HaNA_1.01.02_3780_0006.jpg/2490,310,1090,3140/full/0/default.jpg", "iiif_url")</f>
        <v/>
      </c>
    </row>
    <row r="215">
      <c r="A215" t="inlineStr">
        <is>
          <t>NL-HaNA_1.01.02_3780_0006-page-11</t>
        </is>
      </c>
      <c r="B215" t="inlineStr">
        <is>
          <t>NL-HaNA_1.01.02_3780_0006-column-2590-410-890-2940</t>
        </is>
      </c>
      <c r="C215" t="inlineStr">
        <is>
          <t>repeat_lemma</t>
        </is>
      </c>
      <c r="D215" t="n">
        <v>2753</v>
      </c>
      <c r="E215" t="n">
        <v>781</v>
      </c>
      <c r="F215" t="inlineStr">
        <is>
          <t xml:space="preserve">        advis op het versoetk van Rees, en</t>
        </is>
      </c>
      <c r="G215">
        <f>HYPERLINK("https://images.diginfra.net/iiif/NL-HaNA_1.01.02/3780/NL-HaNA_1.01.02_3780_0006.jpg/2490,310,1090,3140/full/0/default.jpg", "iiif_url")</f>
        <v/>
      </c>
    </row>
    <row r="216">
      <c r="A216" t="inlineStr">
        <is>
          <t>NL-HaNA_1.01.02_3780_0006-page-11</t>
        </is>
      </c>
      <c r="B216" t="inlineStr">
        <is>
          <t>NL-HaNA_1.01.02_3780_0006-column-2590-410-890-2940</t>
        </is>
      </c>
      <c r="C216" t="inlineStr">
        <is>
          <t>lemma</t>
        </is>
      </c>
      <c r="D216" t="n">
        <v>2630</v>
      </c>
      <c r="E216" t="n">
        <v>839</v>
      </c>
      <c r="F216" t="inlineStr">
        <is>
          <t>afgewesen. 8at.</t>
        </is>
      </c>
      <c r="G216">
        <f>HYPERLINK("https://images.diginfra.net/iiif/NL-HaNA_1.01.02/3780/NL-HaNA_1.01.02_3780_0006.jpg/2490,310,1090,3140/full/0/default.jpg", "iiif_url")</f>
        <v/>
      </c>
    </row>
    <row r="217">
      <c r="A217" t="inlineStr">
        <is>
          <t>NL-HaNA_1.01.02_3780_0006-page-11</t>
        </is>
      </c>
      <c r="B217" t="inlineStr">
        <is>
          <t>NL-HaNA_1.01.02_3780_0006-column-2590-410-890-2940</t>
        </is>
      </c>
      <c r="C217" t="inlineStr">
        <is>
          <t>repeat_lemma</t>
        </is>
      </c>
      <c r="D217" t="n">
        <v>2755</v>
      </c>
      <c r="E217" t="n">
        <v>878</v>
      </c>
      <c r="F217" t="inlineStr">
        <is>
          <t xml:space="preserve">        advis en resolutie, rakende de Bedien-</t>
        </is>
      </c>
      <c r="G217">
        <f>HYPERLINK("https://images.diginfra.net/iiif/NL-HaNA_1.01.02/3780/NL-HaNA_1.01.02_3780_0006.jpg/2490,310,1090,3140/full/0/default.jpg", "iiif_url")</f>
        <v/>
      </c>
    </row>
    <row r="218">
      <c r="A218" t="inlineStr">
        <is>
          <t>NL-HaNA_1.01.02_3780_0006-page-11</t>
        </is>
      </c>
      <c r="B218" t="inlineStr">
        <is>
          <t>NL-HaNA_1.01.02_3780_0006-column-2590-410-890-2940</t>
        </is>
      </c>
      <c r="C218" t="inlineStr">
        <is>
          <t>lemma</t>
        </is>
      </c>
      <c r="D218" t="n">
        <v>2627</v>
      </c>
      <c r="E218" t="n">
        <v>936</v>
      </c>
      <c r="F218" t="inlineStr">
        <is>
          <t>den van het Zegel. 850.</t>
        </is>
      </c>
      <c r="G218">
        <f>HYPERLINK("https://images.diginfra.net/iiif/NL-HaNA_1.01.02/3780/NL-HaNA_1.01.02_3780_0006.jpg/2490,310,1090,3140/full/0/default.jpg", "iiif_url")</f>
        <v/>
      </c>
    </row>
    <row r="219">
      <c r="A219" t="inlineStr">
        <is>
          <t>NL-HaNA_1.01.02_3780_0006-page-11</t>
        </is>
      </c>
      <c r="B219" t="inlineStr">
        <is>
          <t>NL-HaNA_1.01.02_3780_0006-column-2590-410-890-2940</t>
        </is>
      </c>
      <c r="C219" t="inlineStr">
        <is>
          <t>repeat_lemma</t>
        </is>
      </c>
      <c r="D219" t="n">
        <v>2751</v>
      </c>
      <c r="E219" t="n">
        <v>975</v>
      </c>
      <c r="F219" t="inlineStr">
        <is>
          <t xml:space="preserve">        van alblasserdam aanmestet tot Ont-</t>
        </is>
      </c>
      <c r="G219">
        <f>HYPERLINK("https://images.diginfra.net/iiif/NL-HaNA_1.01.02/3780/NL-HaNA_1.01.02_3780_0006.jpg/2490,310,1090,3140/full/0/default.jpg", "iiif_url")</f>
        <v/>
      </c>
    </row>
    <row r="220">
      <c r="A220" t="inlineStr">
        <is>
          <t>NL-HaNA_1.01.02_3780_0006-page-11</t>
        </is>
      </c>
      <c r="B220" t="inlineStr">
        <is>
          <t>NL-HaNA_1.01.02_3780_0006-column-2590-410-890-2940</t>
        </is>
      </c>
      <c r="C220" t="inlineStr">
        <is>
          <t>lemma</t>
        </is>
      </c>
      <c r="D220" t="n">
        <v>2625</v>
      </c>
      <c r="E220" t="n">
        <v>1025</v>
      </c>
      <c r="F220" t="inlineStr">
        <is>
          <t>fanger van de Convoyen en Licenten te Eyndt-</t>
        </is>
      </c>
      <c r="G220">
        <f>HYPERLINK("https://images.diginfra.net/iiif/NL-HaNA_1.01.02/3780/NL-HaNA_1.01.02_3780_0006.jpg/2490,310,1090,3140/full/0/default.jpg", "iiif_url")</f>
        <v/>
      </c>
    </row>
    <row r="221">
      <c r="A221" t="inlineStr">
        <is>
          <t>NL-HaNA_1.01.02_3780_0006-page-11</t>
        </is>
      </c>
      <c r="B221" t="inlineStr">
        <is>
          <t>NL-HaNA_1.01.02_3780_0006-column-2590-410-890-2940</t>
        </is>
      </c>
      <c r="C221" t="inlineStr">
        <is>
          <t>lemma</t>
        </is>
      </c>
      <c r="D221" t="n">
        <v>2627</v>
      </c>
      <c r="E221" t="n">
        <v>1085</v>
      </c>
      <c r="F221" t="inlineStr">
        <is>
          <t>hoven. 8s2.</t>
        </is>
      </c>
      <c r="G221">
        <f>HYPERLINK("https://images.diginfra.net/iiif/NL-HaNA_1.01.02/3780/NL-HaNA_1.01.02_3780_0006.jpg/2490,310,1090,3140/full/0/default.jpg", "iiif_url")</f>
        <v/>
      </c>
    </row>
    <row r="222">
      <c r="A222" t="inlineStr">
        <is>
          <t>NL-HaNA_1.01.02_3780_0006-page-11</t>
        </is>
      </c>
      <c r="B222" t="inlineStr">
        <is>
          <t>NL-HaNA_1.01.02_3780_0006-column-2590-410-890-2940</t>
        </is>
      </c>
      <c r="C222" t="inlineStr">
        <is>
          <t>repeat_lemma</t>
        </is>
      </c>
      <c r="D222" t="n">
        <v>2757</v>
      </c>
      <c r="E222" t="n">
        <v>1101</v>
      </c>
      <c r="F222" t="inlineStr">
        <is>
          <t xml:space="preserve">        Resolutie van den drie en twintighsten</t>
        </is>
      </c>
      <c r="G222">
        <f>HYPERLINK("https://images.diginfra.net/iiif/NL-HaNA_1.01.02/3780/NL-HaNA_1.01.02_3780_0006.jpg/2490,310,1090,3140/full/0/default.jpg", "iiif_url")</f>
        <v/>
      </c>
    </row>
    <row r="223">
      <c r="A223" t="inlineStr">
        <is>
          <t>NL-HaNA_1.01.02_3780_0006-page-11</t>
        </is>
      </c>
      <c r="B223" t="inlineStr">
        <is>
          <t>NL-HaNA_1.01.02_3780_0006-column-2590-410-890-2940</t>
        </is>
      </c>
      <c r="C223" t="inlineStr">
        <is>
          <t>lemma</t>
        </is>
      </c>
      <c r="D223" t="n">
        <v>2630</v>
      </c>
      <c r="E223" t="n">
        <v>1170</v>
      </c>
      <c r="F223" t="inlineStr">
        <is>
          <t>Oatober nogh voor drie wecken te surchren.</t>
        </is>
      </c>
      <c r="G223">
        <f>HYPERLINK("https://images.diginfra.net/iiif/NL-HaNA_1.01.02/3780/NL-HaNA_1.01.02_3780_0006.jpg/2490,310,1090,3140/full/0/default.jpg", "iiif_url")</f>
        <v/>
      </c>
    </row>
    <row r="224">
      <c r="A224" t="inlineStr">
        <is>
          <t>NL-HaNA_1.01.02_3780_0006-page-11</t>
        </is>
      </c>
      <c r="B224" t="inlineStr">
        <is>
          <t>NL-HaNA_1.01.02_3780_0006-column-2590-410-890-2940</t>
        </is>
      </c>
      <c r="C224" t="inlineStr">
        <is>
          <t>continuation</t>
        </is>
      </c>
      <c r="D224" t="n">
        <v>2630</v>
      </c>
      <c r="E224" t="n">
        <v>1236</v>
      </c>
      <c r="F224" t="inlineStr">
        <is>
          <t xml:space="preserve">    889.</t>
        </is>
      </c>
      <c r="G224">
        <f>HYPERLINK("https://images.diginfra.net/iiif/NL-HaNA_1.01.02/3780/NL-HaNA_1.01.02_3780_0006.jpg/2490,310,1090,3140/full/0/default.jpg", "iiif_url")</f>
        <v/>
      </c>
    </row>
    <row r="225">
      <c r="A225" t="inlineStr">
        <is>
          <t>NL-HaNA_1.01.02_3780_0006-page-11</t>
        </is>
      </c>
      <c r="B225" t="inlineStr">
        <is>
          <t>NL-HaNA_1.01.02_3780_0006-column-2590-410-890-2940</t>
        </is>
      </c>
      <c r="C225" t="inlineStr">
        <is>
          <t>repeat_lemma</t>
        </is>
      </c>
      <c r="D225" t="n">
        <v>2753</v>
      </c>
      <c r="E225" t="n">
        <v>1263</v>
      </c>
      <c r="F225" t="inlineStr">
        <is>
          <t xml:space="preserve">        om imerpretatie wegens Manusactu-</t>
        </is>
      </c>
      <c r="G225">
        <f>HYPERLINK("https://images.diginfra.net/iiif/NL-HaNA_1.01.02/3780/NL-HaNA_1.01.02_3780_0006.jpg/2490,310,1090,3140/full/0/default.jpg", "iiif_url")</f>
        <v/>
      </c>
    </row>
    <row r="226">
      <c r="A226" t="inlineStr">
        <is>
          <t>NL-HaNA_1.01.02_3780_0006-page-11</t>
        </is>
      </c>
      <c r="B226" t="inlineStr">
        <is>
          <t>NL-HaNA_1.01.02_3780_0006-column-2590-410-890-2940</t>
        </is>
      </c>
      <c r="C226" t="inlineStr">
        <is>
          <t>lemma</t>
        </is>
      </c>
      <c r="D226" t="n">
        <v>2625</v>
      </c>
      <c r="E226" t="n">
        <v>1312</v>
      </c>
      <c r="F226" t="inlineStr">
        <is>
          <t>ren, te examineeren, en Naaldens ende</t>
        </is>
      </c>
      <c r="G226">
        <f>HYPERLINK("https://images.diginfra.net/iiif/NL-HaNA_1.01.02/3780/NL-HaNA_1.01.02_3780_0006.jpg/2490,310,1090,3140/full/0/default.jpg", "iiif_url")</f>
        <v/>
      </c>
    </row>
    <row r="227">
      <c r="A227" t="inlineStr">
        <is>
          <t>NL-HaNA_1.01.02_3780_0006-page-11</t>
        </is>
      </c>
      <c r="B227" t="inlineStr">
        <is>
          <t>NL-HaNA_1.01.02_3780_0006-column-2590-410-890-2940</t>
        </is>
      </c>
      <c r="C227" t="inlineStr">
        <is>
          <t>lemma</t>
        </is>
      </c>
      <c r="D227" t="n">
        <v>2630</v>
      </c>
      <c r="E227" t="n">
        <v>1363</v>
      </c>
      <c r="F227" t="inlineStr">
        <is>
          <t>Messen onder gemaakt Tserwerck begreepen.</t>
        </is>
      </c>
      <c r="G227">
        <f>HYPERLINK("https://images.diginfra.net/iiif/NL-HaNA_1.01.02/3780/NL-HaNA_1.01.02_3780_0006.jpg/2490,310,1090,3140/full/0/default.jpg", "iiif_url")</f>
        <v/>
      </c>
    </row>
    <row r="228">
      <c r="A228" t="inlineStr">
        <is>
          <t>NL-HaNA_1.01.02_3780_0006-page-11</t>
        </is>
      </c>
      <c r="B228" t="inlineStr">
        <is>
          <t>NL-HaNA_1.01.02_3780_0006-column-2590-410-890-2940</t>
        </is>
      </c>
      <c r="C228" t="inlineStr">
        <is>
          <t>lemma</t>
        </is>
      </c>
      <c r="D228" t="n">
        <v>2630</v>
      </c>
      <c r="E228" t="n">
        <v>1435</v>
      </c>
      <c r="F228" t="inlineStr">
        <is>
          <t>gig.</t>
        </is>
      </c>
      <c r="G228">
        <f>HYPERLINK("https://images.diginfra.net/iiif/NL-HaNA_1.01.02/3780/NL-HaNA_1.01.02_3780_0006.jpg/2490,310,1090,3140/full/0/default.jpg", "iiif_url")</f>
        <v/>
      </c>
    </row>
    <row r="229">
      <c r="A229" t="inlineStr">
        <is>
          <t>NL-HaNA_1.01.02_3780_0006-page-11</t>
        </is>
      </c>
      <c r="B229" t="inlineStr">
        <is>
          <t>NL-HaNA_1.01.02_3780_0006-column-2590-410-890-2940</t>
        </is>
      </c>
      <c r="C229" t="inlineStr">
        <is>
          <t>repeat_lemma</t>
        </is>
      </c>
      <c r="D229" t="n">
        <v>2753</v>
      </c>
      <c r="E229" t="n">
        <v>1455</v>
      </c>
      <c r="F229" t="inlineStr">
        <is>
          <t xml:space="preserve">        geauthoriseert boven seekere premie,</t>
        </is>
      </c>
      <c r="G229">
        <f>HYPERLINK("https://images.diginfra.net/iiif/NL-HaNA_1.01.02/3780/NL-HaNA_1.01.02_3780_0006.jpg/2490,310,1090,3140/full/0/default.jpg", "iiif_url")</f>
        <v/>
      </c>
    </row>
    <row r="230">
      <c r="A230" t="inlineStr">
        <is>
          <t>NL-HaNA_1.01.02_3780_0006-page-11</t>
        </is>
      </c>
      <c r="B230" t="inlineStr">
        <is>
          <t>NL-HaNA_1.01.02_3780_0006-column-2590-410-890-2940</t>
        </is>
      </c>
      <c r="C230" t="inlineStr">
        <is>
          <t>lemma</t>
        </is>
      </c>
      <c r="D230" t="n">
        <v>2627</v>
      </c>
      <c r="E230" t="n">
        <v>1506</v>
      </c>
      <c r="F230" t="inlineStr">
        <is>
          <t>impuniteyt aan de Medepiigbtige te beloven.</t>
        </is>
      </c>
      <c r="G230">
        <f>HYPERLINK("https://images.diginfra.net/iiif/NL-HaNA_1.01.02/3780/NL-HaNA_1.01.02_3780_0006.jpg/2490,310,1090,3140/full/0/default.jpg", "iiif_url")</f>
        <v/>
      </c>
    </row>
    <row r="231">
      <c r="A231" t="inlineStr">
        <is>
          <t>NL-HaNA_1.01.02_3780_0006-page-11</t>
        </is>
      </c>
      <c r="B231" t="inlineStr">
        <is>
          <t>NL-HaNA_1.01.02_3780_0006-column-2590-410-890-2940</t>
        </is>
      </c>
      <c r="C231" t="inlineStr">
        <is>
          <t>lemma</t>
        </is>
      </c>
      <c r="D231" t="n">
        <v>2634</v>
      </c>
      <c r="E231" t="n">
        <v>1567</v>
      </c>
      <c r="F231" t="inlineStr">
        <is>
          <t>DE</t>
        </is>
      </c>
      <c r="G231">
        <f>HYPERLINK("https://images.diginfra.net/iiif/NL-HaNA_1.01.02/3780/NL-HaNA_1.01.02_3780_0006.jpg/2490,310,1090,3140/full/0/default.jpg", "iiif_url")</f>
        <v/>
      </c>
    </row>
    <row r="232">
      <c r="A232" t="inlineStr">
        <is>
          <t>NL-HaNA_1.01.02_3780_0006-page-11</t>
        </is>
      </c>
      <c r="B232" t="inlineStr">
        <is>
          <t>NL-HaNA_1.01.02_3780_0006-column-2590-410-890-2940</t>
        </is>
      </c>
      <c r="C232" t="inlineStr">
        <is>
          <t>lemma</t>
        </is>
      </c>
      <c r="D232" t="n">
        <v>2586</v>
      </c>
      <c r="E232" t="n">
        <v>1589</v>
      </c>
      <c r="F232" t="inlineStr">
        <is>
          <t>Admiraliteyt tot Amsterdam , Ontfamer</t>
        </is>
      </c>
      <c r="G232">
        <f>HYPERLINK("https://images.diginfra.net/iiif/NL-HaNA_1.01.02/3780/NL-HaNA_1.01.02_3780_0006.jpg/2490,310,1090,3140/full/0/default.jpg", "iiif_url")</f>
        <v/>
      </c>
    </row>
    <row r="233">
      <c r="A233" t="inlineStr">
        <is>
          <t>NL-HaNA_1.01.02_3780_0006-page-11</t>
        </is>
      </c>
      <c r="B233" t="inlineStr">
        <is>
          <t>NL-HaNA_1.01.02_3780_0006-column-2590-410-890-2940</t>
        </is>
      </c>
      <c r="C233" t="inlineStr">
        <is>
          <t>continuation</t>
        </is>
      </c>
      <c r="D233" t="n">
        <v>2634</v>
      </c>
      <c r="E233" t="n">
        <v>1657</v>
      </c>
      <c r="F233" t="inlineStr">
        <is>
          <t xml:space="preserve">    Groeninx gelast seckere penningen te betalen.</t>
        </is>
      </c>
      <c r="G233">
        <f>HYPERLINK("https://images.diginfra.net/iiif/NL-HaNA_1.01.02/3780/NL-HaNA_1.01.02_3780_0006.jpg/2490,310,1090,3140/full/0/default.jpg", "iiif_url")</f>
        <v/>
      </c>
    </row>
    <row r="234">
      <c r="A234" t="inlineStr">
        <is>
          <t>NL-HaNA_1.01.02_3780_0006-page-11</t>
        </is>
      </c>
      <c r="B234" t="inlineStr">
        <is>
          <t>NL-HaNA_1.01.02_3780_0006-column-2590-410-890-2940</t>
        </is>
      </c>
      <c r="C234" t="inlineStr">
        <is>
          <t>continuation</t>
        </is>
      </c>
      <c r="D234" t="n">
        <v>2639</v>
      </c>
      <c r="E234" t="n">
        <v>1723</v>
      </c>
      <c r="F234" t="inlineStr">
        <is>
          <t xml:space="preserve">    247.</t>
        </is>
      </c>
      <c r="G234">
        <f>HYPERLINK("https://images.diginfra.net/iiif/NL-HaNA_1.01.02/3780/NL-HaNA_1.01.02_3780_0006.jpg/2490,310,1090,3140/full/0/default.jpg", "iiif_url")</f>
        <v/>
      </c>
    </row>
    <row r="235">
      <c r="A235" t="inlineStr">
        <is>
          <t>NL-HaNA_1.01.02_3780_0006-page-11</t>
        </is>
      </c>
      <c r="B235" t="inlineStr">
        <is>
          <t>NL-HaNA_1.01.02_3780_0006-column-2590-410-890-2940</t>
        </is>
      </c>
      <c r="C235" t="inlineStr">
        <is>
          <t>repeat_lemma</t>
        </is>
      </c>
      <c r="D235" t="n">
        <v>2757</v>
      </c>
      <c r="E235" t="n">
        <v>1739</v>
      </c>
      <c r="F235" t="inlineStr">
        <is>
          <t xml:space="preserve">        te berichten op het versoek van Schry-</t>
        </is>
      </c>
      <c r="G235">
        <f>HYPERLINK("https://images.diginfra.net/iiif/NL-HaNA_1.01.02/3780/NL-HaNA_1.01.02_3780_0006.jpg/2490,310,1090,3140/full/0/default.jpg", "iiif_url")</f>
        <v/>
      </c>
    </row>
    <row r="236">
      <c r="A236" t="inlineStr">
        <is>
          <t>NL-HaNA_1.01.02_3780_0006-page-11</t>
        </is>
      </c>
      <c r="B236" t="inlineStr">
        <is>
          <t>NL-HaNA_1.01.02_3780_0006-column-2590-410-890-2940</t>
        </is>
      </c>
      <c r="C236" t="inlineStr">
        <is>
          <t>continuation</t>
        </is>
      </c>
      <c r="D236" t="n">
        <v>2637</v>
      </c>
      <c r="E236" t="n">
        <v>1795</v>
      </c>
      <c r="F236" t="inlineStr">
        <is>
          <t xml:space="preserve">    ver wegens pramie van veroverde Turcksche</t>
        </is>
      </c>
      <c r="G236">
        <f>HYPERLINK("https://images.diginfra.net/iiif/NL-HaNA_1.01.02/3780/NL-HaNA_1.01.02_3780_0006.jpg/2490,310,1090,3140/full/0/default.jpg", "iiif_url")</f>
        <v/>
      </c>
    </row>
    <row r="237">
      <c r="A237" t="inlineStr">
        <is>
          <t>NL-HaNA_1.01.02_3780_0006-page-11</t>
        </is>
      </c>
      <c r="B237" t="inlineStr">
        <is>
          <t>NL-HaNA_1.01.02_3780_0006-column-2590-410-890-2940</t>
        </is>
      </c>
      <c r="C237" t="inlineStr">
        <is>
          <t>continuation</t>
        </is>
      </c>
      <c r="D237" t="n">
        <v>2637</v>
      </c>
      <c r="E237" t="n">
        <v>1858</v>
      </c>
      <c r="F237" t="inlineStr">
        <is>
          <t xml:space="preserve">    Rovers. 59.</t>
        </is>
      </c>
      <c r="G237">
        <f>HYPERLINK("https://images.diginfra.net/iiif/NL-HaNA_1.01.02/3780/NL-HaNA_1.01.02_3780_0006.jpg/2490,310,1090,3140/full/0/default.jpg", "iiif_url")</f>
        <v/>
      </c>
    </row>
    <row r="238">
      <c r="A238" t="inlineStr">
        <is>
          <t>NL-HaNA_1.01.02_3780_0006-page-11</t>
        </is>
      </c>
      <c r="B238" t="inlineStr">
        <is>
          <t>NL-HaNA_1.01.02_3780_0006-column-2590-410-890-2940</t>
        </is>
      </c>
      <c r="C238" t="inlineStr">
        <is>
          <t>repeat_lemma</t>
        </is>
      </c>
      <c r="D238" t="n">
        <v>2753</v>
      </c>
      <c r="E238" t="n">
        <v>1884</v>
      </c>
      <c r="F238" t="inlineStr">
        <is>
          <t xml:space="preserve">        gelast het grootste Schip tot de Eyui-</t>
        </is>
      </c>
      <c r="G238">
        <f>HYPERLINK("https://images.diginfra.net/iiif/NL-HaNA_1.01.02/3780/NL-HaNA_1.01.02_3780_0006.jpg/2490,310,1090,3140/full/0/default.jpg", "iiif_url")</f>
        <v/>
      </c>
    </row>
    <row r="239">
      <c r="A239" t="inlineStr">
        <is>
          <t>NL-HaNA_1.01.02_3780_0006-page-11</t>
        </is>
      </c>
      <c r="B239" t="inlineStr">
        <is>
          <t>NL-HaNA_1.01.02_3780_0006-column-2590-410-890-2940</t>
        </is>
      </c>
      <c r="C239" t="inlineStr">
        <is>
          <t>continuation</t>
        </is>
      </c>
      <c r="D239" t="n">
        <v>2632</v>
      </c>
      <c r="E239" t="n">
        <v>1937</v>
      </c>
      <c r="F239" t="inlineStr">
        <is>
          <t xml:space="preserve">    pagie te verstercken met zijftigh koppen.</t>
        </is>
      </c>
      <c r="G239">
        <f>HYPERLINK("https://images.diginfra.net/iiif/NL-HaNA_1.01.02/3780/NL-HaNA_1.01.02_3780_0006.jpg/2490,310,1090,3140/full/0/default.jpg", "iiif_url")</f>
        <v/>
      </c>
    </row>
    <row r="240">
      <c r="A240" t="inlineStr">
        <is>
          <t>NL-HaNA_1.01.02_3780_0006-page-11</t>
        </is>
      </c>
      <c r="B240" t="inlineStr">
        <is>
          <t>NL-HaNA_1.01.02_3780_0006-column-2590-410-890-2940</t>
        </is>
      </c>
      <c r="C240" t="inlineStr">
        <is>
          <t>continuation</t>
        </is>
      </c>
      <c r="D240" t="n">
        <v>2639</v>
      </c>
      <c r="E240" t="n">
        <v>2015</v>
      </c>
      <c r="F240" t="inlineStr">
        <is>
          <t xml:space="preserve">    75</t>
        </is>
      </c>
      <c r="G240">
        <f>HYPERLINK("https://images.diginfra.net/iiif/NL-HaNA_1.01.02/3780/NL-HaNA_1.01.02_3780_0006.jpg/2490,310,1090,3140/full/0/default.jpg", "iiif_url")</f>
        <v/>
      </c>
    </row>
    <row r="241">
      <c r="A241" t="inlineStr">
        <is>
          <t>NL-HaNA_1.01.02_3780_0006-page-11</t>
        </is>
      </c>
      <c r="B241" t="inlineStr">
        <is>
          <t>NL-HaNA_1.01.02_3780_0006-column-2590-410-890-2940</t>
        </is>
      </c>
      <c r="C241" t="inlineStr">
        <is>
          <t>repeat_lemma</t>
        </is>
      </c>
      <c r="D241" t="n">
        <v>2758</v>
      </c>
      <c r="E241" t="n">
        <v>2012</v>
      </c>
      <c r="F241" t="inlineStr">
        <is>
          <t xml:space="preserve">        te berichten op het versoeck van Rogh,</t>
        </is>
      </c>
      <c r="G241">
        <f>HYPERLINK("https://images.diginfra.net/iiif/NL-HaNA_1.01.02/3780/NL-HaNA_1.01.02_3780_0006.jpg/2490,310,1090,3140/full/0/default.jpg", "iiif_url")</f>
        <v/>
      </c>
    </row>
    <row r="242">
      <c r="A242" t="inlineStr">
        <is>
          <t>NL-HaNA_1.01.02_3780_0006-page-11</t>
        </is>
      </c>
      <c r="B242" t="inlineStr">
        <is>
          <t>NL-HaNA_1.01.02_3780_0006-column-2590-410-890-2940</t>
        </is>
      </c>
      <c r="C242" t="inlineStr">
        <is>
          <t>continuation</t>
        </is>
      </c>
      <c r="D242" t="n">
        <v>2641</v>
      </c>
      <c r="E242" t="n">
        <v>2095</v>
      </c>
      <c r="F242" t="inlineStr">
        <is>
          <t xml:space="preserve">    cum suis. 79.</t>
        </is>
      </c>
      <c r="G242">
        <f>HYPERLINK("https://images.diginfra.net/iiif/NL-HaNA_1.01.02/3780/NL-HaNA_1.01.02_3780_0006.jpg/2490,310,1090,3140/full/0/default.jpg", "iiif_url")</f>
        <v/>
      </c>
    </row>
    <row r="243">
      <c r="A243" t="inlineStr">
        <is>
          <t>NL-HaNA_1.01.02_3780_0006-page-11</t>
        </is>
      </c>
      <c r="B243" t="inlineStr">
        <is>
          <t>NL-HaNA_1.01.02_3780_0006-column-2590-410-890-2940</t>
        </is>
      </c>
      <c r="C243" t="inlineStr">
        <is>
          <t>repeat_lemma</t>
        </is>
      </c>
      <c r="D243" t="n">
        <v>2762</v>
      </c>
      <c r="E243" t="n">
        <v>2110</v>
      </c>
      <c r="F243" t="inlineStr">
        <is>
          <t xml:space="preserve">        bericht op de Memorie van Grijs, te</t>
        </is>
      </c>
      <c r="G243">
        <f>HYPERLINK("https://images.diginfra.net/iiif/NL-HaNA_1.01.02/3780/NL-HaNA_1.01.02_3780_0006.jpg/2490,310,1090,3140/full/0/default.jpg", "iiif_url")</f>
        <v/>
      </c>
    </row>
    <row r="244">
      <c r="A244" t="inlineStr">
        <is>
          <t>NL-HaNA_1.01.02_3780_0006-page-11</t>
        </is>
      </c>
      <c r="B244" t="inlineStr">
        <is>
          <t>NL-HaNA_1.01.02_3780_0006-column-2590-410-890-2940</t>
        </is>
      </c>
      <c r="C244" t="inlineStr">
        <is>
          <t>continuation</t>
        </is>
      </c>
      <c r="D244" t="n">
        <v>2637</v>
      </c>
      <c r="E244" t="n">
        <v>2185</v>
      </c>
      <c r="F244" t="inlineStr">
        <is>
          <t xml:space="preserve">    examineren. 8t.</t>
        </is>
      </c>
      <c r="G244">
        <f>HYPERLINK("https://images.diginfra.net/iiif/NL-HaNA_1.01.02/3780/NL-HaNA_1.01.02_3780_0006.jpg/2490,310,1090,3140/full/0/default.jpg", "iiif_url")</f>
        <v/>
      </c>
    </row>
    <row r="245">
      <c r="A245" t="inlineStr">
        <is>
          <t>NL-HaNA_1.01.02_3780_0006-page-11</t>
        </is>
      </c>
      <c r="B245" t="inlineStr">
        <is>
          <t>NL-HaNA_1.01.02_3780_0006-column-2590-410-890-2940</t>
        </is>
      </c>
      <c r="C245" t="inlineStr">
        <is>
          <t>repeat_lemma</t>
        </is>
      </c>
      <c r="D245" t="n">
        <v>2762</v>
      </c>
      <c r="E245" t="n">
        <v>2205</v>
      </c>
      <c r="F245" t="inlineStr">
        <is>
          <t xml:space="preserve">        rakende bet heffen van het middel</t>
        </is>
      </c>
      <c r="G245">
        <f>HYPERLINK("https://images.diginfra.net/iiif/NL-HaNA_1.01.02/3780/NL-HaNA_1.01.02_3780_0006.jpg/2490,310,1090,3140/full/0/default.jpg", "iiif_url")</f>
        <v/>
      </c>
    </row>
    <row r="246">
      <c r="A246" t="inlineStr">
        <is>
          <t>NL-HaNA_1.01.02_3780_0006-page-11</t>
        </is>
      </c>
      <c r="B246" t="inlineStr">
        <is>
          <t>NL-HaNA_1.01.02_3780_0006-column-2590-410-890-2940</t>
        </is>
      </c>
      <c r="C246" t="inlineStr">
        <is>
          <t>lemma</t>
        </is>
      </c>
      <c r="D246" t="n">
        <v>2641</v>
      </c>
      <c r="E246" t="n">
        <v>2280</v>
      </c>
      <c r="F246" t="inlineStr">
        <is>
          <t>van het kleyn Zegel, te examineren. 94.</t>
        </is>
      </c>
      <c r="G246">
        <f>HYPERLINK("https://images.diginfra.net/iiif/NL-HaNA_1.01.02/3780/NL-HaNA_1.01.02_3780_0006.jpg/2490,310,1090,3140/full/0/default.jpg", "iiif_url")</f>
        <v/>
      </c>
    </row>
    <row r="247">
      <c r="A247" t="inlineStr">
        <is>
          <t>NL-HaNA_1.01.02_3780_0006-page-11</t>
        </is>
      </c>
      <c r="B247" t="inlineStr">
        <is>
          <t>NL-HaNA_1.01.02_3780_0006-column-2590-410-890-2940</t>
        </is>
      </c>
      <c r="C247" t="inlineStr">
        <is>
          <t>continuation</t>
        </is>
      </c>
      <c r="D247" t="n">
        <v>2764</v>
      </c>
      <c r="E247" t="n">
        <v>2325</v>
      </c>
      <c r="F247" t="inlineStr">
        <is>
          <t xml:space="preserve">    Lijst van het Rundvee, te examine-</t>
        </is>
      </c>
      <c r="G247">
        <f>HYPERLINK("https://images.diginfra.net/iiif/NL-HaNA_1.01.02/3780/NL-HaNA_1.01.02_3780_0006.jpg/2490,310,1090,3140/full/0/default.jpg", "iiif_url")</f>
        <v/>
      </c>
    </row>
    <row r="248">
      <c r="A248" t="inlineStr">
        <is>
          <t>NL-HaNA_1.01.02_3780_0006-page-11</t>
        </is>
      </c>
      <c r="B248" t="inlineStr">
        <is>
          <t>NL-HaNA_1.01.02_3780_0006-column-2590-410-890-2940</t>
        </is>
      </c>
      <c r="C248" t="inlineStr">
        <is>
          <t>lemma</t>
        </is>
      </c>
      <c r="D248" t="n">
        <v>2644</v>
      </c>
      <c r="E248" t="n">
        <v>2381</v>
      </c>
      <c r="F248" t="inlineStr">
        <is>
          <t>DE</t>
        </is>
      </c>
      <c r="G248">
        <f>HYPERLINK("https://images.diginfra.net/iiif/NL-HaNA_1.01.02/3780/NL-HaNA_1.01.02_3780_0006.jpg/2490,310,1090,3140/full/0/default.jpg", "iiif_url")</f>
        <v/>
      </c>
    </row>
    <row r="249">
      <c r="A249" t="inlineStr">
        <is>
          <t>NL-HaNA_1.01.02_3780_0006-page-11</t>
        </is>
      </c>
      <c r="B249" t="inlineStr">
        <is>
          <t>NL-HaNA_1.01.02_3780_0006-column-2590-410-890-2940</t>
        </is>
      </c>
      <c r="C249" t="inlineStr">
        <is>
          <t>continuation</t>
        </is>
      </c>
      <c r="D249" t="n">
        <v>2767</v>
      </c>
      <c r="E249" t="n">
        <v>2408</v>
      </c>
      <c r="F249" t="inlineStr">
        <is>
          <t xml:space="preserve">    notificerende, dat bet haar ondoenlijk</t>
        </is>
      </c>
      <c r="G249">
        <f>HYPERLINK("https://images.diginfra.net/iiif/NL-HaNA_1.01.02/3780/NL-HaNA_1.01.02_3780_0006.jpg/2490,310,1090,3140/full/0/default.jpg", "iiif_url")</f>
        <v/>
      </c>
    </row>
    <row r="250">
      <c r="A250" t="inlineStr">
        <is>
          <t>NL-HaNA_1.01.02_3780_0006-page-11</t>
        </is>
      </c>
      <c r="B250" t="inlineStr">
        <is>
          <t>NL-HaNA_1.01.02_3780_0006-column-2590-410-890-2940</t>
        </is>
      </c>
      <c r="C250" t="inlineStr">
        <is>
          <t>lemma</t>
        </is>
      </c>
      <c r="D250" t="n">
        <v>2646</v>
      </c>
      <c r="E250" t="n">
        <v>2467</v>
      </c>
      <c r="F250" t="inlineStr">
        <is>
          <t>is, haar Hoogh Mog. te berichten of vol-</t>
        </is>
      </c>
      <c r="G250">
        <f>HYPERLINK("https://images.diginfra.net/iiif/NL-HaNA_1.01.02/3780/NL-HaNA_1.01.02_3780_0006.jpg/2490,310,1090,3140/full/0/default.jpg", "iiif_url")</f>
        <v/>
      </c>
    </row>
    <row r="251">
      <c r="A251" t="inlineStr">
        <is>
          <t>NL-HaNA_1.01.02_3780_0006-page-11</t>
        </is>
      </c>
      <c r="B251" t="inlineStr">
        <is>
          <t>NL-HaNA_1.01.02_3780_0006-column-2590-410-890-2940</t>
        </is>
      </c>
      <c r="C251" t="inlineStr">
        <is>
          <t>lemma</t>
        </is>
      </c>
      <c r="D251" t="n">
        <v>2648</v>
      </c>
      <c r="E251" t="n">
        <v>2513</v>
      </c>
      <c r="F251" t="inlineStr">
        <is>
          <t>gens de Placaten te procederen tegens Schip-</t>
        </is>
      </c>
      <c r="G251">
        <f>HYPERLINK("https://images.diginfra.net/iiif/NL-HaNA_1.01.02/3780/NL-HaNA_1.01.02_3780_0006.jpg/2490,310,1090,3140/full/0/default.jpg", "iiif_url")</f>
        <v/>
      </c>
    </row>
    <row r="252">
      <c r="A252" t="inlineStr">
        <is>
          <t>NL-HaNA_1.01.02_3780_0006-page-11</t>
        </is>
      </c>
      <c r="B252" t="inlineStr">
        <is>
          <t>NL-HaNA_1.01.02_3780_0006-column-2590-410-890-2940</t>
        </is>
      </c>
      <c r="C252" t="inlineStr">
        <is>
          <t>lemma</t>
        </is>
      </c>
      <c r="D252" t="n">
        <v>2641</v>
      </c>
      <c r="E252" t="n">
        <v>2569</v>
      </c>
      <c r="F252" t="inlineStr">
        <is>
          <t>per Statema. 138.</t>
        </is>
      </c>
      <c r="G252">
        <f>HYPERLINK("https://images.diginfra.net/iiif/NL-HaNA_1.01.02/3780/NL-HaNA_1.01.02_3780_0006.jpg/2490,310,1090,3140/full/0/default.jpg", "iiif_url")</f>
        <v/>
      </c>
    </row>
    <row r="253">
      <c r="A253" t="inlineStr">
        <is>
          <t>NL-HaNA_1.01.02_3780_0006-page-11</t>
        </is>
      </c>
      <c r="B253" t="inlineStr">
        <is>
          <t>NL-HaNA_1.01.02_3780_0006-column-2590-410-890-2940</t>
        </is>
      </c>
      <c r="C253" t="inlineStr">
        <is>
          <t>repeat_lemma</t>
        </is>
      </c>
      <c r="D253" t="n">
        <v>2767</v>
      </c>
      <c r="E253" t="n">
        <v>2589</v>
      </c>
      <c r="F253" t="inlineStr">
        <is>
          <t xml:space="preserve">        advis op het versôeck van Schrijvers,</t>
        </is>
      </c>
      <c r="G253">
        <f>HYPERLINK("https://images.diginfra.net/iiif/NL-HaNA_1.01.02/3780/NL-HaNA_1.01.02_3780_0006.jpg/2490,310,1090,3140/full/0/default.jpg", "iiif_url")</f>
        <v/>
      </c>
    </row>
    <row r="254">
      <c r="A254" t="inlineStr">
        <is>
          <t>NL-HaNA_1.01.02_3780_0006-page-11</t>
        </is>
      </c>
      <c r="B254" t="inlineStr">
        <is>
          <t>NL-HaNA_1.01.02_3780_0006-column-2590-410-890-2940</t>
        </is>
      </c>
      <c r="C254" t="inlineStr">
        <is>
          <t>lemma</t>
        </is>
      </c>
      <c r="D254" t="n">
        <v>2648</v>
      </c>
      <c r="E254" t="n">
        <v>2661</v>
      </c>
      <c r="F254" t="inlineStr">
        <is>
          <t>Provintien aangenomen haar te verklaaren.</t>
        </is>
      </c>
      <c r="G254">
        <f>HYPERLINK("https://images.diginfra.net/iiif/NL-HaNA_1.01.02/3780/NL-HaNA_1.01.02_3780_0006.jpg/2490,310,1090,3140/full/0/default.jpg", "iiif_url")</f>
        <v/>
      </c>
    </row>
    <row r="255">
      <c r="A255" t="inlineStr">
        <is>
          <t>NL-HaNA_1.01.02_3780_0006-page-11</t>
        </is>
      </c>
      <c r="B255" t="inlineStr">
        <is>
          <t>NL-HaNA_1.01.02_3780_0006-column-2590-410-890-2940</t>
        </is>
      </c>
      <c r="C255" t="inlineStr">
        <is>
          <t>continuation</t>
        </is>
      </c>
      <c r="D255" t="n">
        <v>2655</v>
      </c>
      <c r="E255" t="n">
        <v>2728</v>
      </c>
      <c r="F255" t="inlineStr">
        <is>
          <t xml:space="preserve">    145.</t>
        </is>
      </c>
      <c r="G255">
        <f>HYPERLINK("https://images.diginfra.net/iiif/NL-HaNA_1.01.02/3780/NL-HaNA_1.01.02_3780_0006.jpg/2490,310,1090,3140/full/0/default.jpg", "iiif_url")</f>
        <v/>
      </c>
    </row>
    <row r="256">
      <c r="A256" t="inlineStr">
        <is>
          <t>NL-HaNA_1.01.02_3780_0006-page-11</t>
        </is>
      </c>
      <c r="B256" t="inlineStr">
        <is>
          <t>NL-HaNA_1.01.02_3780_0006-column-2590-410-890-2940</t>
        </is>
      </c>
      <c r="C256" t="inlineStr">
        <is>
          <t>repeat_lemma</t>
        </is>
      </c>
      <c r="D256" t="n">
        <v>2767</v>
      </c>
      <c r="E256" t="n">
        <v>2746</v>
      </c>
      <c r="F256" t="inlineStr">
        <is>
          <t xml:space="preserve">        Toestant van de Schepen onder haar</t>
        </is>
      </c>
      <c r="G256">
        <f>HYPERLINK("https://images.diginfra.net/iiif/NL-HaNA_1.01.02/3780/NL-HaNA_1.01.02_3780_0006.jpg/2490,310,1090,3140/full/0/default.jpg", "iiif_url")</f>
        <v/>
      </c>
    </row>
    <row r="257">
      <c r="A257" t="inlineStr">
        <is>
          <t>NL-HaNA_1.01.02_3780_0006-page-11</t>
        </is>
      </c>
      <c r="B257" t="inlineStr">
        <is>
          <t>NL-HaNA_1.01.02_3780_0006-column-2590-410-890-2940</t>
        </is>
      </c>
      <c r="C257" t="inlineStr">
        <is>
          <t>non_index_line</t>
        </is>
      </c>
      <c r="D257" t="n">
        <v>2785</v>
      </c>
      <c r="E257" t="n">
        <v>2818</v>
      </c>
      <c r="F257" t="inlineStr">
        <is>
          <t xml:space="preserve">        237.</t>
        </is>
      </c>
      <c r="G257">
        <f>HYPERLINK("https://images.diginfra.net/iiif/NL-HaNA_1.01.02/3780/NL-HaNA_1.01.02_3780_0006.jpg/2490,310,1090,3140/full/0/default.jpg", "iiif_url")</f>
        <v/>
      </c>
    </row>
    <row r="258">
      <c r="A258" t="inlineStr">
        <is>
          <t>NL-HaNA_1.01.02_3780_0006-page-11</t>
        </is>
      </c>
      <c r="B258" t="inlineStr">
        <is>
          <t>NL-HaNA_1.01.02_3780_0006-column-2590-410-890-2940</t>
        </is>
      </c>
      <c r="C258" t="inlineStr">
        <is>
          <t>lemma</t>
        </is>
      </c>
      <c r="D258" t="n">
        <v>2646</v>
      </c>
      <c r="E258" t="n">
        <v>2819</v>
      </c>
      <c r="F258" t="inlineStr">
        <is>
          <t>ressort.</t>
        </is>
      </c>
      <c r="G258">
        <f>HYPERLINK("https://images.diginfra.net/iiif/NL-HaNA_1.01.02/3780/NL-HaNA_1.01.02_3780_0006.jpg/2490,310,1090,3140/full/0/default.jpg", "iiif_url")</f>
        <v/>
      </c>
    </row>
    <row r="259">
      <c r="A259" t="inlineStr">
        <is>
          <t>NL-HaNA_1.01.02_3780_0006-page-11</t>
        </is>
      </c>
      <c r="B259" t="inlineStr">
        <is>
          <t>NL-HaNA_1.01.02_3780_0006-column-2590-410-890-2940</t>
        </is>
      </c>
      <c r="C259" t="inlineStr">
        <is>
          <t>repeat_lemma</t>
        </is>
      </c>
      <c r="D259" t="n">
        <v>2774</v>
      </c>
      <c r="E259" t="n">
        <v>2840</v>
      </c>
      <c r="F259" t="inlineStr">
        <is>
          <t xml:space="preserve">        Commissie voor de Heer van Laar</t>
        </is>
      </c>
      <c r="G259">
        <f>HYPERLINK("https://images.diginfra.net/iiif/NL-HaNA_1.01.02/3780/NL-HaNA_1.01.02_3780_0006.jpg/2490,310,1090,3140/full/0/default.jpg", "iiif_url")</f>
        <v/>
      </c>
    </row>
    <row r="260">
      <c r="A260" t="inlineStr">
        <is>
          <t>NL-HaNA_1.01.02_3780_0006-page-11</t>
        </is>
      </c>
      <c r="B260" t="inlineStr">
        <is>
          <t>NL-HaNA_1.01.02_3780_0006-column-2590-410-890-2940</t>
        </is>
      </c>
      <c r="C260" t="inlineStr">
        <is>
          <t>lemma</t>
        </is>
      </c>
      <c r="D260" t="n">
        <v>2651</v>
      </c>
      <c r="E260" t="n">
        <v>2909</v>
      </c>
      <c r="F260" t="inlineStr">
        <is>
          <t>wegens Overyssel. 277.</t>
        </is>
      </c>
      <c r="G260">
        <f>HYPERLINK("https://images.diginfra.net/iiif/NL-HaNA_1.01.02/3780/NL-HaNA_1.01.02_3780_0006.jpg/2490,310,1090,3140/full/0/default.jpg", "iiif_url")</f>
        <v/>
      </c>
    </row>
    <row r="261">
      <c r="A261" t="inlineStr">
        <is>
          <t>NL-HaNA_1.01.02_3780_0006-page-11</t>
        </is>
      </c>
      <c r="B261" t="inlineStr">
        <is>
          <t>NL-HaNA_1.01.02_3780_0006-column-2590-410-890-2940</t>
        </is>
      </c>
      <c r="C261" t="inlineStr">
        <is>
          <t>non_index_line</t>
        </is>
      </c>
      <c r="D261" t="n">
        <v>2788</v>
      </c>
      <c r="E261" t="n">
        <v>2943</v>
      </c>
      <c r="F261" t="inlineStr">
        <is>
          <t xml:space="preserve">        conideratien op het kleyn Zegel</t>
        </is>
      </c>
      <c r="G261">
        <f>HYPERLINK("https://images.diginfra.net/iiif/NL-HaNA_1.01.02/3780/NL-HaNA_1.01.02_3780_0006.jpg/2490,310,1090,3140/full/0/default.jpg", "iiif_url")</f>
        <v/>
      </c>
    </row>
    <row r="262">
      <c r="A262" t="inlineStr">
        <is>
          <t>NL-HaNA_1.01.02_3780_0006-page-11</t>
        </is>
      </c>
      <c r="B262" t="inlineStr">
        <is>
          <t>NL-HaNA_1.01.02_3780_0006-column-2590-410-890-2940</t>
        </is>
      </c>
      <c r="C262" t="inlineStr">
        <is>
          <t>continuation</t>
        </is>
      </c>
      <c r="D262" t="n">
        <v>2653</v>
      </c>
      <c r="E262" t="n">
        <v>3022</v>
      </c>
      <c r="F262" t="inlineStr">
        <is>
          <t xml:space="preserve">    299.</t>
        </is>
      </c>
      <c r="G262">
        <f>HYPERLINK("https://images.diginfra.net/iiif/NL-HaNA_1.01.02/3780/NL-HaNA_1.01.02_3780_0006.jpg/2490,310,1090,3140/full/0/default.jpg", "iiif_url")</f>
        <v/>
      </c>
    </row>
    <row r="263">
      <c r="A263" t="inlineStr">
        <is>
          <t>NL-HaNA_1.01.02_3780_0006-page-11</t>
        </is>
      </c>
      <c r="B263" t="inlineStr">
        <is>
          <t>NL-HaNA_1.01.02_3780_0006-column-2590-410-890-2940</t>
        </is>
      </c>
      <c r="C263" t="inlineStr">
        <is>
          <t>repeat_lemma</t>
        </is>
      </c>
      <c r="D263" t="n">
        <v>2771</v>
      </c>
      <c r="E263" t="n">
        <v>3029</v>
      </c>
      <c r="F263" t="inlineStr">
        <is>
          <t xml:space="preserve">        commissie voor den Heere van Haaren</t>
        </is>
      </c>
      <c r="G263">
        <f>HYPERLINK("https://images.diginfra.net/iiif/NL-HaNA_1.01.02/3780/NL-HaNA_1.01.02_3780_0006.jpg/2490,310,1090,3140/full/0/default.jpg", "iiif_url")</f>
        <v/>
      </c>
    </row>
    <row r="264">
      <c r="A264" t="inlineStr">
        <is>
          <t>NL-HaNA_1.01.02_3780_0006-page-11</t>
        </is>
      </c>
      <c r="B264" t="inlineStr">
        <is>
          <t>NL-HaNA_1.01.02_3780_0006-column-2590-410-890-2940</t>
        </is>
      </c>
      <c r="C264" t="inlineStr">
        <is>
          <t>lemma</t>
        </is>
      </c>
      <c r="D264" t="n">
        <v>2655</v>
      </c>
      <c r="E264" t="n">
        <v>3100</v>
      </c>
      <c r="F264" t="inlineStr">
        <is>
          <t>wegens Vrieslandt. 329.</t>
        </is>
      </c>
      <c r="G264">
        <f>HYPERLINK("https://images.diginfra.net/iiif/NL-HaNA_1.01.02/3780/NL-HaNA_1.01.02_3780_0006.jpg/2490,310,1090,3140/full/0/default.jpg", "iiif_url")</f>
        <v/>
      </c>
    </row>
    <row r="265">
      <c r="A265" t="inlineStr">
        <is>
          <t>NL-HaNA_1.01.02_3780_0006-page-11</t>
        </is>
      </c>
      <c r="B265" t="inlineStr">
        <is>
          <t>NL-HaNA_1.01.02_3780_0006-column-2590-410-890-2940</t>
        </is>
      </c>
      <c r="C265" t="inlineStr">
        <is>
          <t>repeat_lemma</t>
        </is>
      </c>
      <c r="D265" t="n">
        <v>2774</v>
      </c>
      <c r="E265" t="n">
        <v>3140</v>
      </c>
      <c r="F265" t="inlineStr">
        <is>
          <t xml:space="preserve">        bericht op de Memorie van den Mar-</t>
        </is>
      </c>
      <c r="G265">
        <f>HYPERLINK("https://images.diginfra.net/iiif/NL-HaNA_1.01.02/3780/NL-HaNA_1.01.02_3780_0006.jpg/2490,310,1090,3140/full/0/default.jpg", "iiif_url")</f>
        <v/>
      </c>
    </row>
    <row r="266">
      <c r="A266" t="inlineStr">
        <is>
          <t>NL-HaNA_1.01.02_3780_0006-page-11</t>
        </is>
      </c>
      <c r="B266" t="inlineStr">
        <is>
          <t>NL-HaNA_1.01.02_3780_0006-column-2590-410-890-2940</t>
        </is>
      </c>
      <c r="C266" t="inlineStr">
        <is>
          <t>lemma</t>
        </is>
      </c>
      <c r="D266" t="n">
        <v>2655</v>
      </c>
      <c r="E266" t="n">
        <v>3201</v>
      </c>
      <c r="F266" t="inlineStr">
        <is>
          <t>quis de Fenelon. 450.</t>
        </is>
      </c>
      <c r="G266">
        <f>HYPERLINK("https://images.diginfra.net/iiif/NL-HaNA_1.01.02/3780/NL-HaNA_1.01.02_3780_0006.jpg/2490,310,1090,3140/full/0/default.jpg", "iiif_url")</f>
        <v/>
      </c>
    </row>
    <row r="267">
      <c r="A267" t="inlineStr">
        <is>
          <t>NL-HaNA_1.01.02_3780_0006-page-11</t>
        </is>
      </c>
      <c r="B267" t="inlineStr">
        <is>
          <t>NL-HaNA_1.01.02_3780_0006-column-2590-410-890-2940</t>
        </is>
      </c>
      <c r="C267" t="inlineStr">
        <is>
          <t>repeat_lemma</t>
        </is>
      </c>
      <c r="D267" t="n">
        <v>2771</v>
      </c>
      <c r="E267" t="n">
        <v>3234</v>
      </c>
      <c r="F267" t="inlineStr">
        <is>
          <t xml:space="preserve">        de Brum aangestelt tot Capiteyn ter</t>
        </is>
      </c>
      <c r="G267">
        <f>HYPERLINK("https://images.diginfra.net/iiif/NL-HaNA_1.01.02/3780/NL-HaNA_1.01.02_3780_0006.jpg/2490,310,1090,3140/full/0/default.jpg", "iiif_url")</f>
        <v/>
      </c>
    </row>
    <row r="268">
      <c r="A268" t="inlineStr">
        <is>
          <t>NL-HaNA_1.01.02_3780_0006-page-11</t>
        </is>
      </c>
      <c r="B268" t="inlineStr">
        <is>
          <t>NL-HaNA_1.01.02_3780_0006-column-2590-410-890-2940</t>
        </is>
      </c>
      <c r="C268" t="inlineStr">
        <is>
          <t>lemma</t>
        </is>
      </c>
      <c r="D268" t="n">
        <v>2658</v>
      </c>
      <c r="E268" t="n">
        <v>3293</v>
      </c>
      <c r="F268" t="inlineStr">
        <is>
          <t>Zee. ae4.</t>
        </is>
      </c>
      <c r="G268">
        <f>HYPERLINK("https://images.diginfra.net/iiif/NL-HaNA_1.01.02/3780/NL-HaNA_1.01.02_3780_0006.jpg/2490,310,1090,3140/full/0/default.jpg", "iiif_url")</f>
        <v/>
      </c>
    </row>
    <row r="270">
      <c r="A270" t="inlineStr">
        <is>
          <t>NL-HaNA_1.01.02_3780_0006-page-11</t>
        </is>
      </c>
      <c r="B270" t="inlineStr">
        <is>
          <t>NL-HaNA_1.01.02_3780_0006-column-3556-395-895-2950</t>
        </is>
      </c>
      <c r="C270" t="inlineStr">
        <is>
          <t>continuation</t>
        </is>
      </c>
      <c r="D270" t="n">
        <v>3719</v>
      </c>
      <c r="E270" t="n">
        <v>384</v>
      </c>
      <c r="F270" t="inlineStr">
        <is>
          <t xml:space="preserve">    te adviseren op de Missive van de</t>
        </is>
      </c>
      <c r="G270">
        <f>HYPERLINK("https://images.diginfra.net/iiif/NL-HaNA_1.01.02/3780/NL-HaNA_1.01.02_3780_0006.jpg/3456,295,1095,3150/full/0/default.jpg", "iiif_url")</f>
        <v/>
      </c>
    </row>
    <row r="271">
      <c r="A271" t="inlineStr">
        <is>
          <t>NL-HaNA_1.01.02_3780_0006-page-11</t>
        </is>
      </c>
      <c r="B271" t="inlineStr">
        <is>
          <t>NL-HaNA_1.01.02_3780_0006-column-3556-395-895-2950</t>
        </is>
      </c>
      <c r="C271" t="inlineStr">
        <is>
          <t>continuation</t>
        </is>
      </c>
      <c r="D271" t="n">
        <v>3594</v>
      </c>
      <c r="E271" t="n">
        <v>434</v>
      </c>
      <c r="F271" t="inlineStr">
        <is>
          <t xml:space="preserve">    Hochepied wegens seeker Engeljeb Schip de</t>
        </is>
      </c>
      <c r="G271">
        <f>HYPERLINK("https://images.diginfra.net/iiif/NL-HaNA_1.01.02/3780/NL-HaNA_1.01.02_3780_0006.jpg/3456,295,1095,3150/full/0/default.jpg", "iiif_url")</f>
        <v/>
      </c>
    </row>
    <row r="272">
      <c r="A272" t="inlineStr">
        <is>
          <t>NL-HaNA_1.01.02_3780_0006-page-11</t>
        </is>
      </c>
      <c r="B272" t="inlineStr">
        <is>
          <t>NL-HaNA_1.01.02_3780_0006-column-3556-395-895-2950</t>
        </is>
      </c>
      <c r="C272" t="inlineStr">
        <is>
          <t>continuation</t>
        </is>
      </c>
      <c r="D272" t="n">
        <v>3594</v>
      </c>
      <c r="E272" t="n">
        <v>492</v>
      </c>
      <c r="F272" t="inlineStr">
        <is>
          <t xml:space="preserve">    Jenny Galley. 461.</t>
        </is>
      </c>
      <c r="G272">
        <f>HYPERLINK("https://images.diginfra.net/iiif/NL-HaNA_1.01.02/3780/NL-HaNA_1.01.02_3780_0006.jpg/3456,295,1095,3150/full/0/default.jpg", "iiif_url")</f>
        <v/>
      </c>
    </row>
    <row r="273">
      <c r="A273" t="inlineStr">
        <is>
          <t>NL-HaNA_1.01.02_3780_0006-page-11</t>
        </is>
      </c>
      <c r="B273" t="inlineStr">
        <is>
          <t>NL-HaNA_1.01.02_3780_0006-column-3556-395-895-2950</t>
        </is>
      </c>
      <c r="C273" t="inlineStr">
        <is>
          <t>continuation</t>
        </is>
      </c>
      <c r="D273" t="n">
        <v>3715</v>
      </c>
      <c r="E273" t="n">
        <v>525</v>
      </c>
      <c r="F273" t="inlineStr">
        <is>
          <t xml:space="preserve">    advis dien aangaande, by Hollandt</t>
        </is>
      </c>
      <c r="G273">
        <f>HYPERLINK("https://images.diginfra.net/iiif/NL-HaNA_1.01.02/3780/NL-HaNA_1.01.02_3780_0006.jpg/3456,295,1095,3150/full/0/default.jpg", "iiif_url")</f>
        <v/>
      </c>
    </row>
    <row r="274">
      <c r="A274" t="inlineStr">
        <is>
          <t>NL-HaNA_1.01.02_3780_0006-page-11</t>
        </is>
      </c>
      <c r="B274" t="inlineStr">
        <is>
          <t>NL-HaNA_1.01.02_3780_0006-column-3556-395-895-2950</t>
        </is>
      </c>
      <c r="C274" t="inlineStr">
        <is>
          <t>continuation</t>
        </is>
      </c>
      <c r="D274" t="n">
        <v>3594</v>
      </c>
      <c r="E274" t="n">
        <v>586</v>
      </c>
      <c r="F274" t="inlineStr">
        <is>
          <t xml:space="preserve">    overgenomen. 486.</t>
        </is>
      </c>
      <c r="G274">
        <f>HYPERLINK("https://images.diginfra.net/iiif/NL-HaNA_1.01.02/3780/NL-HaNA_1.01.02_3780_0006.jpg/3456,295,1095,3150/full/0/default.jpg", "iiif_url")</f>
        <v/>
      </c>
    </row>
    <row r="275">
      <c r="A275" t="inlineStr">
        <is>
          <t>NL-HaNA_1.01.02_3780_0006-page-11</t>
        </is>
      </c>
      <c r="B275" t="inlineStr">
        <is>
          <t>NL-HaNA_1.01.02_3780_0006-column-3556-395-895-2950</t>
        </is>
      </c>
      <c r="C275" t="inlineStr">
        <is>
          <t>continuation</t>
        </is>
      </c>
      <c r="D275" t="n">
        <v>3708</v>
      </c>
      <c r="E275" t="n">
        <v>623</v>
      </c>
      <c r="F275" t="inlineStr">
        <is>
          <t xml:space="preserve">    motificeerende, dat het voorsthreeve</t>
        </is>
      </c>
      <c r="G275">
        <f>HYPERLINK("https://images.diginfra.net/iiif/NL-HaNA_1.01.02/3780/NL-HaNA_1.01.02_3780_0006.jpg/3456,295,1095,3150/full/0/default.jpg", "iiif_url")</f>
        <v/>
      </c>
    </row>
    <row r="276">
      <c r="A276" t="inlineStr">
        <is>
          <t>NL-HaNA_1.01.02_3780_0006-page-11</t>
        </is>
      </c>
      <c r="B276" t="inlineStr">
        <is>
          <t>NL-HaNA_1.01.02_3780_0006-column-3556-395-895-2950</t>
        </is>
      </c>
      <c r="C276" t="inlineStr">
        <is>
          <t>continuation</t>
        </is>
      </c>
      <c r="D276" t="n">
        <v>3592</v>
      </c>
      <c r="E276" t="n">
        <v>675</v>
      </c>
      <c r="F276" t="inlineStr">
        <is>
          <t xml:space="preserve">    Schip aldaur binnen gevallen was, en ordres.</t>
        </is>
      </c>
      <c r="G276">
        <f>HYPERLINK("https://images.diginfra.net/iiif/NL-HaNA_1.01.02/3780/NL-HaNA_1.01.02_3780_0006.jpg/3456,295,1095,3150/full/0/default.jpg", "iiif_url")</f>
        <v/>
      </c>
    </row>
    <row r="277">
      <c r="A277" t="inlineStr">
        <is>
          <t>NL-HaNA_1.01.02_3780_0006-page-11</t>
        </is>
      </c>
      <c r="B277" t="inlineStr">
        <is>
          <t>NL-HaNA_1.01.02_3780_0006-column-3556-395-895-2950</t>
        </is>
      </c>
      <c r="C277" t="inlineStr">
        <is>
          <t>continuation</t>
        </is>
      </c>
      <c r="D277" t="n">
        <v>3596</v>
      </c>
      <c r="E277" t="n">
        <v>735</v>
      </c>
      <c r="F277" t="inlineStr">
        <is>
          <t xml:space="preserve">    525.</t>
        </is>
      </c>
      <c r="G277">
        <f>HYPERLINK("https://images.diginfra.net/iiif/NL-HaNA_1.01.02/3780/NL-HaNA_1.01.02_3780_0006.jpg/3456,295,1095,3150/full/0/default.jpg", "iiif_url")</f>
        <v/>
      </c>
    </row>
    <row r="278">
      <c r="A278" t="inlineStr">
        <is>
          <t>NL-HaNA_1.01.02_3780_0006-page-11</t>
        </is>
      </c>
      <c r="B278" t="inlineStr">
        <is>
          <t>NL-HaNA_1.01.02_3780_0006-column-3556-395-895-2950</t>
        </is>
      </c>
      <c r="C278" t="inlineStr">
        <is>
          <t>continuation</t>
        </is>
      </c>
      <c r="D278" t="n">
        <v>3710</v>
      </c>
      <c r="E278" t="n">
        <v>760</v>
      </c>
      <c r="F278" t="inlineStr">
        <is>
          <t xml:space="preserve">    rakende bet Schip de Jenny Galley,</t>
        </is>
      </c>
      <c r="G278">
        <f>HYPERLINK("https://images.diginfra.net/iiif/NL-HaNA_1.01.02/3780/NL-HaNA_1.01.02_3780_0006.jpg/3456,295,1095,3150/full/0/default.jpg", "iiif_url")</f>
        <v/>
      </c>
    </row>
    <row r="279">
      <c r="A279" t="inlineStr">
        <is>
          <t>NL-HaNA_1.01.02_3780_0006-page-11</t>
        </is>
      </c>
      <c r="B279" t="inlineStr">
        <is>
          <t>NL-HaNA_1.01.02_3780_0006-column-3556-395-895-2950</t>
        </is>
      </c>
      <c r="C279" t="inlineStr">
        <is>
          <t>continuation</t>
        </is>
      </c>
      <c r="D279" t="n">
        <v>3592</v>
      </c>
      <c r="E279" t="n">
        <v>824</v>
      </c>
      <c r="F279" t="inlineStr">
        <is>
          <t xml:space="preserve">    te examineren. 587.</t>
        </is>
      </c>
      <c r="G279">
        <f>HYPERLINK("https://images.diginfra.net/iiif/NL-HaNA_1.01.02/3780/NL-HaNA_1.01.02_3780_0006.jpg/3456,295,1095,3150/full/0/default.jpg", "iiif_url")</f>
        <v/>
      </c>
    </row>
    <row r="280">
      <c r="A280" t="inlineStr">
        <is>
          <t>NL-HaNA_1.01.02_3780_0006-page-11</t>
        </is>
      </c>
      <c r="B280" t="inlineStr">
        <is>
          <t>NL-HaNA_1.01.02_3780_0006-column-3556-395-895-2950</t>
        </is>
      </c>
      <c r="C280" t="inlineStr">
        <is>
          <t>continuation</t>
        </is>
      </c>
      <c r="D280" t="n">
        <v>3710</v>
      </c>
      <c r="E280" t="n">
        <v>866</v>
      </c>
      <c r="F280" t="inlineStr">
        <is>
          <t xml:space="preserve">    aangesthreven de Jenny Galley te la-</t>
        </is>
      </c>
      <c r="G280">
        <f>HYPERLINK("https://images.diginfra.net/iiif/NL-HaNA_1.01.02/3780/NL-HaNA_1.01.02_3780_0006.jpg/3456,295,1095,3150/full/0/default.jpg", "iiif_url")</f>
        <v/>
      </c>
    </row>
    <row r="281">
      <c r="A281" t="inlineStr">
        <is>
          <t>NL-HaNA_1.01.02_3780_0006-page-11</t>
        </is>
      </c>
      <c r="B281" t="inlineStr">
        <is>
          <t>NL-HaNA_1.01.02_3780_0006-column-3556-395-895-2950</t>
        </is>
      </c>
      <c r="C281" t="inlineStr">
        <is>
          <t>continuation</t>
        </is>
      </c>
      <c r="D281" t="n">
        <v>3589</v>
      </c>
      <c r="E281" t="n">
        <v>920</v>
      </c>
      <c r="F281" t="inlineStr">
        <is>
          <t xml:space="preserve">    ten hfsen. 591.</t>
        </is>
      </c>
      <c r="G281">
        <f>HYPERLINK("https://images.diginfra.net/iiif/NL-HaNA_1.01.02/3780/NL-HaNA_1.01.02_3780_0006.jpg/3456,295,1095,3150/full/0/default.jpg", "iiif_url")</f>
        <v/>
      </c>
    </row>
    <row r="282">
      <c r="A282" t="inlineStr">
        <is>
          <t>NL-HaNA_1.01.02_3780_0006-page-11</t>
        </is>
      </c>
      <c r="B282" t="inlineStr">
        <is>
          <t>NL-HaNA_1.01.02_3780_0006-column-3556-395-895-2950</t>
        </is>
      </c>
      <c r="C282" t="inlineStr">
        <is>
          <t>repeat_lemma</t>
        </is>
      </c>
      <c r="D282" t="n">
        <v>3710</v>
      </c>
      <c r="E282" t="n">
        <v>958</v>
      </c>
      <c r="F282" t="inlineStr">
        <is>
          <t xml:space="preserve">        propostie um twee Commisen Generaal</t>
        </is>
      </c>
      <c r="G282">
        <f>HYPERLINK("https://images.diginfra.net/iiif/NL-HaNA_1.01.02/3780/NL-HaNA_1.01.02_3780_0006.jpg/3456,295,1095,3150/full/0/default.jpg", "iiif_url")</f>
        <v/>
      </c>
    </row>
    <row r="283">
      <c r="A283" t="inlineStr">
        <is>
          <t>NL-HaNA_1.01.02_3780_0006-page-11</t>
        </is>
      </c>
      <c r="B283" t="inlineStr">
        <is>
          <t>NL-HaNA_1.01.02_3780_0006-column-3556-395-895-2950</t>
        </is>
      </c>
      <c r="C283" t="inlineStr">
        <is>
          <t>continuation</t>
        </is>
      </c>
      <c r="D283" t="n">
        <v>3592</v>
      </c>
      <c r="E283" t="n">
        <v>1013</v>
      </c>
      <c r="F283" t="inlineStr">
        <is>
          <t xml:space="preserve">    aan te stellen, geaccordeert. 637.</t>
        </is>
      </c>
      <c r="G283">
        <f>HYPERLINK("https://images.diginfra.net/iiif/NL-HaNA_1.01.02/3780/NL-HaNA_1.01.02_3780_0006.jpg/3456,295,1095,3150/full/0/default.jpg", "iiif_url")</f>
        <v/>
      </c>
    </row>
    <row r="284">
      <c r="A284" t="inlineStr">
        <is>
          <t>NL-HaNA_1.01.02_3780_0006-page-11</t>
        </is>
      </c>
      <c r="B284" t="inlineStr">
        <is>
          <t>NL-HaNA_1.01.02_3780_0006-column-3556-395-895-2950</t>
        </is>
      </c>
      <c r="C284" t="inlineStr">
        <is>
          <t>repeat_lemma</t>
        </is>
      </c>
      <c r="D284" t="n">
        <v>3719</v>
      </c>
      <c r="E284" t="n">
        <v>1064</v>
      </c>
      <c r="F284" t="inlineStr">
        <is>
          <t xml:space="preserve">        Buys en vander Meulen aangestelt tot</t>
        </is>
      </c>
      <c r="G284">
        <f>HYPERLINK("https://images.diginfra.net/iiif/NL-HaNA_1.01.02/3780/NL-HaNA_1.01.02_3780_0006.jpg/3456,295,1095,3150/full/0/default.jpg", "iiif_url")</f>
        <v/>
      </c>
    </row>
    <row r="285">
      <c r="A285" t="inlineStr">
        <is>
          <t>NL-HaNA_1.01.02_3780_0006-page-11</t>
        </is>
      </c>
      <c r="B285" t="inlineStr">
        <is>
          <t>NL-HaNA_1.01.02_3780_0006-column-3556-395-895-2950</t>
        </is>
      </c>
      <c r="C285" t="inlineStr">
        <is>
          <t>continuation</t>
        </is>
      </c>
      <c r="D285" t="n">
        <v>3601</v>
      </c>
      <c r="E285" t="n">
        <v>1108</v>
      </c>
      <c r="F285" t="inlineStr">
        <is>
          <t xml:space="preserve">    Commisen Generaal. 639.</t>
        </is>
      </c>
      <c r="G285">
        <f>HYPERLINK("https://images.diginfra.net/iiif/NL-HaNA_1.01.02/3780/NL-HaNA_1.01.02_3780_0006.jpg/3456,295,1095,3150/full/0/default.jpg", "iiif_url")</f>
        <v/>
      </c>
    </row>
    <row r="286">
      <c r="A286" t="inlineStr">
        <is>
          <t>NL-HaNA_1.01.02_3780_0006-page-11</t>
        </is>
      </c>
      <c r="B286" t="inlineStr">
        <is>
          <t>NL-HaNA_1.01.02_3780_0006-column-3556-395-895-2950</t>
        </is>
      </c>
      <c r="C286" t="inlineStr">
        <is>
          <t>repeat_lemma</t>
        </is>
      </c>
      <c r="D286" t="n">
        <v>3712</v>
      </c>
      <c r="E286" t="n">
        <v>1154</v>
      </c>
      <c r="F286" t="inlineStr">
        <is>
          <t xml:space="preserve">        commissie wegens Hollandt voor den</t>
        </is>
      </c>
      <c r="G286">
        <f>HYPERLINK("https://images.diginfra.net/iiif/NL-HaNA_1.01.02/3780/NL-HaNA_1.01.02_3780_0006.jpg/3456,295,1095,3150/full/0/default.jpg", "iiif_url")</f>
        <v/>
      </c>
    </row>
    <row r="287">
      <c r="A287" t="inlineStr">
        <is>
          <t>NL-HaNA_1.01.02_3780_0006-page-11</t>
        </is>
      </c>
      <c r="B287" t="inlineStr">
        <is>
          <t>NL-HaNA_1.01.02_3780_0006-column-3556-395-895-2950</t>
        </is>
      </c>
      <c r="C287" t="inlineStr">
        <is>
          <t>continuation</t>
        </is>
      </c>
      <c r="D287" t="n">
        <v>3596</v>
      </c>
      <c r="E287" t="n">
        <v>1205</v>
      </c>
      <c r="F287" t="inlineStr">
        <is>
          <t xml:space="preserve">    Heer vander Waeyen. 716.</t>
        </is>
      </c>
      <c r="G287">
        <f>HYPERLINK("https://images.diginfra.net/iiif/NL-HaNA_1.01.02/3780/NL-HaNA_1.01.02_3780_0006.jpg/3456,295,1095,3150/full/0/default.jpg", "iiif_url")</f>
        <v/>
      </c>
    </row>
    <row r="288">
      <c r="A288" t="inlineStr">
        <is>
          <t>NL-HaNA_1.01.02_3780_0006-page-11</t>
        </is>
      </c>
      <c r="B288" t="inlineStr">
        <is>
          <t>NL-HaNA_1.01.02_3780_0006-column-3556-395-895-2950</t>
        </is>
      </c>
      <c r="C288" t="inlineStr">
        <is>
          <t>repeat_lemma</t>
        </is>
      </c>
      <c r="D288" t="n">
        <v>3724</v>
      </c>
      <c r="E288" t="n">
        <v>1249</v>
      </c>
      <c r="F288" t="inlineStr">
        <is>
          <t xml:space="preserve">        Lijste van inkoomende Rundvee en</t>
        </is>
      </c>
      <c r="G288">
        <f>HYPERLINK("https://images.diginfra.net/iiif/NL-HaNA_1.01.02/3780/NL-HaNA_1.01.02_3780_0006.jpg/3456,295,1095,3150/full/0/default.jpg", "iiif_url")</f>
        <v/>
      </c>
    </row>
    <row r="289">
      <c r="A289" t="inlineStr">
        <is>
          <t>NL-HaNA_1.01.02_3780_0006-page-11</t>
        </is>
      </c>
      <c r="B289" t="inlineStr">
        <is>
          <t>NL-HaNA_1.01.02_3780_0006-column-3556-395-895-2950</t>
        </is>
      </c>
      <c r="C289" t="inlineStr">
        <is>
          <t>continuation</t>
        </is>
      </c>
      <c r="D289" t="n">
        <v>3596</v>
      </c>
      <c r="E289" t="n">
        <v>1304</v>
      </c>
      <c r="F289" t="inlineStr">
        <is>
          <t xml:space="preserve">    Varckens. 7856.</t>
        </is>
      </c>
      <c r="G289">
        <f>HYPERLINK("https://images.diginfra.net/iiif/NL-HaNA_1.01.02/3780/NL-HaNA_1.01.02_3780_0006.jpg/3456,295,1095,3150/full/0/default.jpg", "iiif_url")</f>
        <v/>
      </c>
    </row>
    <row r="290">
      <c r="A290" t="inlineStr">
        <is>
          <t>NL-HaNA_1.01.02_3780_0006-page-11</t>
        </is>
      </c>
      <c r="B290" t="inlineStr">
        <is>
          <t>NL-HaNA_1.01.02_3780_0006-column-3556-395-895-2950</t>
        </is>
      </c>
      <c r="C290" t="inlineStr">
        <is>
          <t>repeat_lemma</t>
        </is>
      </c>
      <c r="D290" t="n">
        <v>3719</v>
      </c>
      <c r="E290" t="n">
        <v>1345</v>
      </c>
      <c r="F290" t="inlineStr">
        <is>
          <t xml:space="preserve">        Torck, belofte op den eedt ten aan-</t>
        </is>
      </c>
      <c r="G290">
        <f>HYPERLINK("https://images.diginfra.net/iiif/NL-HaNA_1.01.02/3780/NL-HaNA_1.01.02_3780_0006.jpg/3456,295,1095,3150/full/0/default.jpg", "iiif_url")</f>
        <v/>
      </c>
    </row>
    <row r="291">
      <c r="A291" t="inlineStr">
        <is>
          <t>NL-HaNA_1.01.02_3780_0006-page-11</t>
        </is>
      </c>
      <c r="B291" t="inlineStr">
        <is>
          <t>NL-HaNA_1.01.02_3780_0006-column-3556-395-895-2950</t>
        </is>
      </c>
      <c r="C291" t="inlineStr">
        <is>
          <t>continuation</t>
        </is>
      </c>
      <c r="D291" t="n">
        <v>3598</v>
      </c>
      <c r="E291" t="n">
        <v>1396</v>
      </c>
      <c r="F291" t="inlineStr">
        <is>
          <t xml:space="preserve">    vangb van fijn bedieninge gedaan. 856.</t>
        </is>
      </c>
      <c r="G291">
        <f>HYPERLINK("https://images.diginfra.net/iiif/NL-HaNA_1.01.02/3780/NL-HaNA_1.01.02_3780_0006.jpg/3456,295,1095,3150/full/0/default.jpg", "iiif_url")</f>
        <v/>
      </c>
    </row>
    <row r="292">
      <c r="A292" t="inlineStr">
        <is>
          <t>NL-HaNA_1.01.02_3780_0006-page-11</t>
        </is>
      </c>
      <c r="B292" t="inlineStr">
        <is>
          <t>NL-HaNA_1.01.02_3780_0006-column-3556-395-895-2950</t>
        </is>
      </c>
      <c r="C292" t="inlineStr">
        <is>
          <t>repeat_lemma</t>
        </is>
      </c>
      <c r="D292" t="n">
        <v>3713</v>
      </c>
      <c r="E292" t="n">
        <v>1442</v>
      </c>
      <c r="F292" t="inlineStr">
        <is>
          <t xml:space="preserve">        ze advisceren op de Misive van aarsfen</t>
        </is>
      </c>
      <c r="G292">
        <f>HYPERLINK("https://images.diginfra.net/iiif/NL-HaNA_1.01.02/3780/NL-HaNA_1.01.02_3780_0006.jpg/3456,295,1095,3150/full/0/default.jpg", "iiif_url")</f>
        <v/>
      </c>
    </row>
    <row r="293">
      <c r="A293" t="inlineStr">
        <is>
          <t>NL-HaNA_1.01.02_3780_0006-page-11</t>
        </is>
      </c>
      <c r="B293" t="inlineStr">
        <is>
          <t>NL-HaNA_1.01.02_3780_0006-column-3556-395-895-2950</t>
        </is>
      </c>
      <c r="C293" t="inlineStr">
        <is>
          <t>continuation</t>
        </is>
      </c>
      <c r="D293" t="n">
        <v>3601</v>
      </c>
      <c r="E293" t="n">
        <v>1496</v>
      </c>
      <c r="F293" t="inlineStr">
        <is>
          <t xml:space="preserve">    van Sommelsdijck om steker hernomen Schip</t>
        </is>
      </c>
      <c r="G293">
        <f>HYPERLINK("https://images.diginfra.net/iiif/NL-HaNA_1.01.02/3780/NL-HaNA_1.01.02_3780_0006.jpg/3456,295,1095,3150/full/0/default.jpg", "iiif_url")</f>
        <v/>
      </c>
    </row>
    <row r="294">
      <c r="A294" t="inlineStr">
        <is>
          <t>NL-HaNA_1.01.02_3780_0006-page-11</t>
        </is>
      </c>
      <c r="B294" t="inlineStr">
        <is>
          <t>NL-HaNA_1.01.02_3780_0006-column-3556-395-895-2950</t>
        </is>
      </c>
      <c r="C294" t="inlineStr">
        <is>
          <t>continuation</t>
        </is>
      </c>
      <c r="D294" t="n">
        <v>3598</v>
      </c>
      <c r="E294" t="n">
        <v>1542</v>
      </c>
      <c r="F294" t="inlineStr">
        <is>
          <t xml:space="preserve">    en Laadinge tot Cadix te mogen verkoopen-</t>
        </is>
      </c>
      <c r="G294">
        <f>HYPERLINK("https://images.diginfra.net/iiif/NL-HaNA_1.01.02/3780/NL-HaNA_1.01.02_3780_0006.jpg/3456,295,1095,3150/full/0/default.jpg", "iiif_url")</f>
        <v/>
      </c>
    </row>
    <row r="295">
      <c r="A295" t="inlineStr">
        <is>
          <t>NL-HaNA_1.01.02_3780_0006-page-11</t>
        </is>
      </c>
      <c r="B295" t="inlineStr">
        <is>
          <t>NL-HaNA_1.01.02_3780_0006-column-3556-395-895-2950</t>
        </is>
      </c>
      <c r="C295" t="inlineStr">
        <is>
          <t>continuation</t>
        </is>
      </c>
      <c r="D295" t="n">
        <v>3601</v>
      </c>
      <c r="E295" t="n">
        <v>1596</v>
      </c>
      <c r="F295" t="inlineStr">
        <is>
          <t xml:space="preserve">    908.</t>
        </is>
      </c>
      <c r="G295">
        <f>HYPERLINK("https://images.diginfra.net/iiif/NL-HaNA_1.01.02/3780/NL-HaNA_1.01.02_3780_0006.jpg/3456,295,1095,3150/full/0/default.jpg", "iiif_url")</f>
        <v/>
      </c>
    </row>
    <row r="296">
      <c r="A296" t="inlineStr">
        <is>
          <t>NL-HaNA_1.01.02_3780_0006-page-11</t>
        </is>
      </c>
      <c r="B296" t="inlineStr">
        <is>
          <t>NL-HaNA_1.01.02_3780_0006-column-3556-395-895-2950</t>
        </is>
      </c>
      <c r="C296" t="inlineStr">
        <is>
          <t>repeat_lemma</t>
        </is>
      </c>
      <c r="D296" t="n">
        <v>3722</v>
      </c>
      <c r="E296" t="n">
        <v>1632</v>
      </c>
      <c r="F296" t="inlineStr">
        <is>
          <t xml:space="preserve">        bericht en geaccordeert. 916.</t>
        </is>
      </c>
      <c r="G296">
        <f>HYPERLINK("https://images.diginfra.net/iiif/NL-HaNA_1.01.02/3780/NL-HaNA_1.01.02_3780_0006.jpg/3456,295,1095,3150/full/0/default.jpg", "iiif_url")</f>
        <v/>
      </c>
    </row>
    <row r="297">
      <c r="A297" t="inlineStr">
        <is>
          <t>NL-HaNA_1.01.02_3780_0006-page-11</t>
        </is>
      </c>
      <c r="B297" t="inlineStr">
        <is>
          <t>NL-HaNA_1.01.02_3780_0006-column-3556-395-895-2950</t>
        </is>
      </c>
      <c r="C297" t="inlineStr">
        <is>
          <t>lemma</t>
        </is>
      </c>
      <c r="D297" t="n">
        <v>3554</v>
      </c>
      <c r="E297" t="n">
        <v>1689</v>
      </c>
      <c r="F297" t="inlineStr">
        <is>
          <t>Admiraliteyt in het Noorder Quartier, aut-</t>
        </is>
      </c>
      <c r="G297">
        <f>HYPERLINK("https://images.diginfra.net/iiif/NL-HaNA_1.01.02/3780/NL-HaNA_1.01.02_3780_0006.jpg/3456,295,1095,3150/full/0/default.jpg", "iiif_url")</f>
        <v/>
      </c>
    </row>
    <row r="298">
      <c r="A298" t="inlineStr">
        <is>
          <t>NL-HaNA_1.01.02_3780_0006-page-11</t>
        </is>
      </c>
      <c r="B298" t="inlineStr">
        <is>
          <t>NL-HaNA_1.01.02_3780_0006-column-3556-395-895-2950</t>
        </is>
      </c>
      <c r="C298" t="inlineStr">
        <is>
          <t>continuation</t>
        </is>
      </c>
      <c r="D298" t="n">
        <v>3601</v>
      </c>
      <c r="E298" t="n">
        <v>1738</v>
      </c>
      <c r="F298" t="inlineStr">
        <is>
          <t xml:space="preserve">    woordt op de Missive van vanden Bosch,</t>
        </is>
      </c>
      <c r="G298">
        <f>HYPERLINK("https://images.diginfra.net/iiif/NL-HaNA_1.01.02/3780/NL-HaNA_1.01.02_3780_0006.jpg/3456,295,1095,3150/full/0/default.jpg", "iiif_url")</f>
        <v/>
      </c>
    </row>
    <row r="299">
      <c r="A299" t="inlineStr">
        <is>
          <t>NL-HaNA_1.01.02_3780_0006-page-11</t>
        </is>
      </c>
      <c r="B299" t="inlineStr">
        <is>
          <t>NL-HaNA_1.01.02_3780_0006-column-3556-395-895-2950</t>
        </is>
      </c>
      <c r="C299" t="inlineStr">
        <is>
          <t>continuation</t>
        </is>
      </c>
      <c r="D299" t="n">
        <v>3601</v>
      </c>
      <c r="E299" t="n">
        <v>1786</v>
      </c>
      <c r="F299" t="inlineStr">
        <is>
          <t xml:space="preserve">    rakende de Vaart van Borkom op Altena.</t>
        </is>
      </c>
      <c r="G299">
        <f>HYPERLINK("https://images.diginfra.net/iiif/NL-HaNA_1.01.02/3780/NL-HaNA_1.01.02_3780_0006.jpg/3456,295,1095,3150/full/0/default.jpg", "iiif_url")</f>
        <v/>
      </c>
    </row>
    <row r="300">
      <c r="A300" t="inlineStr">
        <is>
          <t>NL-HaNA_1.01.02_3780_0006-page-11</t>
        </is>
      </c>
      <c r="B300" t="inlineStr">
        <is>
          <t>NL-HaNA_1.01.02_3780_0006-column-3556-395-895-2950</t>
        </is>
      </c>
      <c r="C300" t="inlineStr">
        <is>
          <t>continuation</t>
        </is>
      </c>
      <c r="D300" t="n">
        <v>3608</v>
      </c>
      <c r="E300" t="n">
        <v>1840</v>
      </c>
      <c r="F300" t="inlineStr">
        <is>
          <t xml:space="preserve">    49.</t>
        </is>
      </c>
      <c r="G300">
        <f>HYPERLINK("https://images.diginfra.net/iiif/NL-HaNA_1.01.02/3780/NL-HaNA_1.01.02_3780_0006.jpg/3456,295,1095,3150/full/0/default.jpg", "iiif_url")</f>
        <v/>
      </c>
    </row>
    <row r="301">
      <c r="A301" t="inlineStr">
        <is>
          <t>NL-HaNA_1.01.02_3780_0006-page-11</t>
        </is>
      </c>
      <c r="B301" t="inlineStr">
        <is>
          <t>NL-HaNA_1.01.02_3780_0006-column-3556-395-895-2950</t>
        </is>
      </c>
      <c r="C301" t="inlineStr">
        <is>
          <t>repeat_lemma</t>
        </is>
      </c>
      <c r="D301" t="n">
        <v>3724</v>
      </c>
      <c r="E301" t="n">
        <v>1862</v>
      </c>
      <c r="F301" t="inlineStr">
        <is>
          <t xml:space="preserve">        Lijst van inkomend Rundvee en Var-</t>
        </is>
      </c>
      <c r="G301">
        <f>HYPERLINK("https://images.diginfra.net/iiif/NL-HaNA_1.01.02/3780/NL-HaNA_1.01.02_3780_0006.jpg/3456,295,1095,3150/full/0/default.jpg", "iiif_url")</f>
        <v/>
      </c>
    </row>
    <row r="302">
      <c r="A302" t="inlineStr">
        <is>
          <t>NL-HaNA_1.01.02_3780_0006-page-11</t>
        </is>
      </c>
      <c r="B302" t="inlineStr">
        <is>
          <t>NL-HaNA_1.01.02_3780_0006-column-3556-395-895-2950</t>
        </is>
      </c>
      <c r="C302" t="inlineStr">
        <is>
          <t>continuation</t>
        </is>
      </c>
      <c r="D302" t="n">
        <v>3603</v>
      </c>
      <c r="E302" t="n">
        <v>1920</v>
      </c>
      <c r="F302" t="inlineStr">
        <is>
          <t xml:space="preserve">    kens.</t>
        </is>
      </c>
      <c r="G302">
        <f>HYPERLINK("https://images.diginfra.net/iiif/NL-HaNA_1.01.02/3780/NL-HaNA_1.01.02_3780_0006.jpg/3456,295,1095,3150/full/0/default.jpg", "iiif_url")</f>
        <v/>
      </c>
    </row>
    <row r="303">
      <c r="A303" t="inlineStr">
        <is>
          <t>NL-HaNA_1.01.02_3780_0006-page-11</t>
        </is>
      </c>
      <c r="B303" t="inlineStr">
        <is>
          <t>NL-HaNA_1.01.02_3780_0006-column-3556-395-895-2950</t>
        </is>
      </c>
      <c r="C303" t="inlineStr">
        <is>
          <t>non_index_line</t>
        </is>
      </c>
      <c r="D303" t="n">
        <v>3748</v>
      </c>
      <c r="E303" t="n">
        <v>1941</v>
      </c>
      <c r="F303" t="inlineStr">
        <is>
          <t xml:space="preserve">        1.</t>
        </is>
      </c>
      <c r="G303">
        <f>HYPERLINK("https://images.diginfra.net/iiif/NL-HaNA_1.01.02/3780/NL-HaNA_1.01.02_3780_0006.jpg/3456,295,1095,3150/full/0/default.jpg", "iiif_url")</f>
        <v/>
      </c>
    </row>
    <row r="304">
      <c r="A304" t="inlineStr">
        <is>
          <t>NL-HaNA_1.01.02_3780_0006-page-11</t>
        </is>
      </c>
      <c r="B304" t="inlineStr">
        <is>
          <t>NL-HaNA_1.01.02_3780_0006-column-3556-395-895-2950</t>
        </is>
      </c>
      <c r="C304" t="inlineStr">
        <is>
          <t>repeat_lemma</t>
        </is>
      </c>
      <c r="D304" t="n">
        <v>3722</v>
      </c>
      <c r="E304" t="n">
        <v>1978</v>
      </c>
      <c r="F304" t="inlineStr">
        <is>
          <t xml:space="preserve">        rapport, rakende de Vaart van Bor-</t>
        </is>
      </c>
      <c r="G304">
        <f>HYPERLINK("https://images.diginfra.net/iiif/NL-HaNA_1.01.02/3780/NL-HaNA_1.01.02_3780_0006.jpg/3456,295,1095,3150/full/0/default.jpg", "iiif_url")</f>
        <v/>
      </c>
    </row>
    <row r="305">
      <c r="A305" t="inlineStr">
        <is>
          <t>NL-HaNA_1.01.02_3780_0006-page-11</t>
        </is>
      </c>
      <c r="B305" t="inlineStr">
        <is>
          <t>NL-HaNA_1.01.02_3780_0006-column-3556-395-895-2950</t>
        </is>
      </c>
      <c r="C305" t="inlineStr">
        <is>
          <t>continuation</t>
        </is>
      </c>
      <c r="D305" t="n">
        <v>3601</v>
      </c>
      <c r="E305" t="n">
        <v>2030</v>
      </c>
      <c r="F305" t="inlineStr">
        <is>
          <t xml:space="preserve">    kom op altena. 87.</t>
        </is>
      </c>
      <c r="G305">
        <f>HYPERLINK("https://images.diginfra.net/iiif/NL-HaNA_1.01.02/3780/NL-HaNA_1.01.02_3780_0006.jpg/3456,295,1095,3150/full/0/default.jpg", "iiif_url")</f>
        <v/>
      </c>
    </row>
    <row r="306">
      <c r="A306" t="inlineStr">
        <is>
          <t>NL-HaNA_1.01.02_3780_0006-page-11</t>
        </is>
      </c>
      <c r="B306" t="inlineStr">
        <is>
          <t>NL-HaNA_1.01.02_3780_0006-column-3556-395-895-2950</t>
        </is>
      </c>
      <c r="C306" t="inlineStr">
        <is>
          <t>repeat_lemma</t>
        </is>
      </c>
      <c r="D306" t="n">
        <v>3724</v>
      </c>
      <c r="E306" t="n">
        <v>2068</v>
      </c>
      <c r="F306" t="inlineStr">
        <is>
          <t xml:space="preserve">        rakende de administratie van het kleyn</t>
        </is>
      </c>
      <c r="G306">
        <f>HYPERLINK("https://images.diginfra.net/iiif/NL-HaNA_1.01.02/3780/NL-HaNA_1.01.02_3780_0006.jpg/3456,295,1095,3150/full/0/default.jpg", "iiif_url")</f>
        <v/>
      </c>
    </row>
    <row r="307">
      <c r="A307" t="inlineStr">
        <is>
          <t>NL-HaNA_1.01.02_3780_0006-page-11</t>
        </is>
      </c>
      <c r="B307" t="inlineStr">
        <is>
          <t>NL-HaNA_1.01.02_3780_0006-column-3556-395-895-2950</t>
        </is>
      </c>
      <c r="C307" t="inlineStr">
        <is>
          <t>continuation</t>
        </is>
      </c>
      <c r="D307" t="n">
        <v>3605</v>
      </c>
      <c r="E307" t="n">
        <v>2122</v>
      </c>
      <c r="F307" t="inlineStr">
        <is>
          <t xml:space="preserve">    Zegel, te examineren. 131.</t>
        </is>
      </c>
      <c r="G307">
        <f>HYPERLINK("https://images.diginfra.net/iiif/NL-HaNA_1.01.02/3780/NL-HaNA_1.01.02_3780_0006.jpg/3456,295,1095,3150/full/0/default.jpg", "iiif_url")</f>
        <v/>
      </c>
    </row>
    <row r="308">
      <c r="A308" t="inlineStr">
        <is>
          <t>NL-HaNA_1.01.02_3780_0006-page-11</t>
        </is>
      </c>
      <c r="B308" t="inlineStr">
        <is>
          <t>NL-HaNA_1.01.02_3780_0006-column-3556-395-895-2950</t>
        </is>
      </c>
      <c r="C308" t="inlineStr">
        <is>
          <t>repeat_lemma</t>
        </is>
      </c>
      <c r="D308" t="n">
        <v>3726</v>
      </c>
      <c r="E308" t="n">
        <v>2170</v>
      </c>
      <c r="F308" t="inlineStr">
        <is>
          <t xml:space="preserve">        Rambors aanusteldt tot Ontfanger</t>
        </is>
      </c>
      <c r="G308">
        <f>HYPERLINK("https://images.diginfra.net/iiif/NL-HaNA_1.01.02/3780/NL-HaNA_1.01.02_3780_0006.jpg/3456,295,1095,3150/full/0/default.jpg", "iiif_url")</f>
        <v/>
      </c>
    </row>
    <row r="309">
      <c r="A309" t="inlineStr">
        <is>
          <t>NL-HaNA_1.01.02_3780_0006-page-11</t>
        </is>
      </c>
      <c r="B309" t="inlineStr">
        <is>
          <t>NL-HaNA_1.01.02_3780_0006-column-3556-395-895-2950</t>
        </is>
      </c>
      <c r="C309" t="inlineStr">
        <is>
          <t>continuation</t>
        </is>
      </c>
      <c r="D309" t="n">
        <v>3608</v>
      </c>
      <c r="E309" t="n">
        <v>2217</v>
      </c>
      <c r="F309" t="inlineStr">
        <is>
          <t xml:space="preserve">    van de Convoyen en Licenten tot Hassel.</t>
        </is>
      </c>
      <c r="G309">
        <f>HYPERLINK("https://images.diginfra.net/iiif/NL-HaNA_1.01.02/3780/NL-HaNA_1.01.02_3780_0006.jpg/3456,295,1095,3150/full/0/default.jpg", "iiif_url")</f>
        <v/>
      </c>
    </row>
    <row r="310">
      <c r="A310" t="inlineStr">
        <is>
          <t>NL-HaNA_1.01.02_3780_0006-page-11</t>
        </is>
      </c>
      <c r="B310" t="inlineStr">
        <is>
          <t>NL-HaNA_1.01.02_3780_0006-column-3556-395-895-2950</t>
        </is>
      </c>
      <c r="C310" t="inlineStr">
        <is>
          <t>continuation</t>
        </is>
      </c>
      <c r="D310" t="n">
        <v>3610</v>
      </c>
      <c r="E310" t="n">
        <v>2268</v>
      </c>
      <c r="F310" t="inlineStr">
        <is>
          <t xml:space="preserve">    169.</t>
        </is>
      </c>
      <c r="G310">
        <f>HYPERLINK("https://images.diginfra.net/iiif/NL-HaNA_1.01.02/3780/NL-HaNA_1.01.02_3780_0006.jpg/3456,295,1095,3150/full/0/default.jpg", "iiif_url")</f>
        <v/>
      </c>
    </row>
    <row r="311">
      <c r="A311" t="inlineStr">
        <is>
          <t>NL-HaNA_1.01.02_3780_0006-page-11</t>
        </is>
      </c>
      <c r="B311" t="inlineStr">
        <is>
          <t>NL-HaNA_1.01.02_3780_0006-column-3556-395-895-2950</t>
        </is>
      </c>
      <c r="C311" t="inlineStr">
        <is>
          <t>repeat_lemma</t>
        </is>
      </c>
      <c r="D311" t="n">
        <v>3729</v>
      </c>
      <c r="E311" t="n">
        <v>2307</v>
      </c>
      <c r="F311" t="inlineStr">
        <is>
          <t xml:space="preserve">        Gouts aangestelat tot Ontfanger van</t>
        </is>
      </c>
      <c r="G311">
        <f>HYPERLINK("https://images.diginfra.net/iiif/NL-HaNA_1.01.02/3780/NL-HaNA_1.01.02_3780_0006.jpg/3456,295,1095,3150/full/0/default.jpg", "iiif_url")</f>
        <v/>
      </c>
    </row>
    <row r="312">
      <c r="A312" t="inlineStr">
        <is>
          <t>NL-HaNA_1.01.02_3780_0006-page-11</t>
        </is>
      </c>
      <c r="B312" t="inlineStr">
        <is>
          <t>NL-HaNA_1.01.02_3780_0006-column-3556-395-895-2950</t>
        </is>
      </c>
      <c r="C312" t="inlineStr">
        <is>
          <t>continuation</t>
        </is>
      </c>
      <c r="D312" t="n">
        <v>3608</v>
      </c>
      <c r="E312" t="n">
        <v>2361</v>
      </c>
      <c r="F312" t="inlineStr">
        <is>
          <t xml:space="preserve">    de Convoyen en Linten tot Swolle. 169.</t>
        </is>
      </c>
      <c r="G312">
        <f>HYPERLINK("https://images.diginfra.net/iiif/NL-HaNA_1.01.02/3780/NL-HaNA_1.01.02_3780_0006.jpg/3456,295,1095,3150/full/0/default.jpg", "iiif_url")</f>
        <v/>
      </c>
    </row>
    <row r="313">
      <c r="A313" t="inlineStr">
        <is>
          <t>NL-HaNA_1.01.02_3780_0006-page-11</t>
        </is>
      </c>
      <c r="B313" t="inlineStr">
        <is>
          <t>NL-HaNA_1.01.02_3780_0006-column-3556-395-895-2950</t>
        </is>
      </c>
      <c r="C313" t="inlineStr">
        <is>
          <t>repeat_lemma</t>
        </is>
      </c>
      <c r="D313" t="n">
        <v>3727</v>
      </c>
      <c r="E313" t="n">
        <v>2410</v>
      </c>
      <c r="F313" t="inlineStr">
        <is>
          <t xml:space="preserve">        wegens aangevinge van Rundvee ên</t>
        </is>
      </c>
      <c r="G313">
        <f>HYPERLINK("https://images.diginfra.net/iiif/NL-HaNA_1.01.02/3780/NL-HaNA_1.01.02_3780_0006.jpg/3456,295,1095,3150/full/0/default.jpg", "iiif_url")</f>
        <v/>
      </c>
    </row>
    <row r="314">
      <c r="A314" t="inlineStr">
        <is>
          <t>NL-HaNA_1.01.02_3780_0006-page-11</t>
        </is>
      </c>
      <c r="B314" t="inlineStr">
        <is>
          <t>NL-HaNA_1.01.02_3780_0006-column-3556-395-895-2950</t>
        </is>
      </c>
      <c r="C314" t="inlineStr">
        <is>
          <t>continuation</t>
        </is>
      </c>
      <c r="D314" t="n">
        <v>3605</v>
      </c>
      <c r="E314" t="n">
        <v>2454</v>
      </c>
      <c r="F314" t="inlineStr">
        <is>
          <t xml:space="preserve">    Varckens. 178.</t>
        </is>
      </c>
      <c r="G314">
        <f>HYPERLINK("https://images.diginfra.net/iiif/NL-HaNA_1.01.02/3780/NL-HaNA_1.01.02_3780_0006.jpg/3456,295,1095,3150/full/0/default.jpg", "iiif_url")</f>
        <v/>
      </c>
    </row>
    <row r="315">
      <c r="A315" t="inlineStr">
        <is>
          <t>NL-HaNA_1.01.02_3780_0006-page-11</t>
        </is>
      </c>
      <c r="B315" t="inlineStr">
        <is>
          <t>NL-HaNA_1.01.02_3780_0006-column-3556-395-895-2950</t>
        </is>
      </c>
      <c r="C315" t="inlineStr">
        <is>
          <t>repeat_lemma</t>
        </is>
      </c>
      <c r="D315" t="n">
        <v>3731</v>
      </c>
      <c r="E315" t="n">
        <v>2506</v>
      </c>
      <c r="F315" t="inlineStr">
        <is>
          <t xml:space="preserve">        Grevestein aangesteldt tot Contreroi-</t>
        </is>
      </c>
      <c r="G315">
        <f>HYPERLINK("https://images.diginfra.net/iiif/NL-HaNA_1.01.02/3780/NL-HaNA_1.01.02_3780_0006.jpg/3456,295,1095,3150/full/0/default.jpg", "iiif_url")</f>
        <v/>
      </c>
    </row>
    <row r="316">
      <c r="A316" t="inlineStr">
        <is>
          <t>NL-HaNA_1.01.02_3780_0006-page-11</t>
        </is>
      </c>
      <c r="B316" t="inlineStr">
        <is>
          <t>NL-HaNA_1.01.02_3780_0006-column-3556-395-895-2950</t>
        </is>
      </c>
      <c r="C316" t="inlineStr">
        <is>
          <t>continuation</t>
        </is>
      </c>
      <c r="D316" t="n">
        <v>3612</v>
      </c>
      <c r="E316" t="n">
        <v>2556</v>
      </c>
      <c r="F316" t="inlineStr">
        <is>
          <t xml:space="preserve">    lur van de Convoyen en Licenten tot Hassel.</t>
        </is>
      </c>
      <c r="G316">
        <f>HYPERLINK("https://images.diginfra.net/iiif/NL-HaNA_1.01.02/3780/NL-HaNA_1.01.02_3780_0006.jpg/3456,295,1095,3150/full/0/default.jpg", "iiif_url")</f>
        <v/>
      </c>
    </row>
    <row r="317">
      <c r="A317" t="inlineStr">
        <is>
          <t>NL-HaNA_1.01.02_3780_0006-page-11</t>
        </is>
      </c>
      <c r="B317" t="inlineStr">
        <is>
          <t>NL-HaNA_1.01.02_3780_0006-column-3556-395-895-2950</t>
        </is>
      </c>
      <c r="C317" t="inlineStr">
        <is>
          <t>continuation</t>
        </is>
      </c>
      <c r="D317" t="n">
        <v>3612</v>
      </c>
      <c r="E317" t="n">
        <v>2610</v>
      </c>
      <c r="F317" t="inlineStr">
        <is>
          <t xml:space="preserve">    256.</t>
        </is>
      </c>
      <c r="G317">
        <f>HYPERLINK("https://images.diginfra.net/iiif/NL-HaNA_1.01.02/3780/NL-HaNA_1.01.02_3780_0006.jpg/3456,295,1095,3150/full/0/default.jpg", "iiif_url")</f>
        <v/>
      </c>
    </row>
    <row r="318">
      <c r="A318" t="inlineStr">
        <is>
          <t>NL-HaNA_1.01.02_3780_0006-page-11</t>
        </is>
      </c>
      <c r="B318" t="inlineStr">
        <is>
          <t>NL-HaNA_1.01.02_3780_0006-column-3556-395-895-2950</t>
        </is>
      </c>
      <c r="C318" t="inlineStr">
        <is>
          <t>repeat_lemma</t>
        </is>
      </c>
      <c r="D318" t="n">
        <v>3729</v>
      </c>
      <c r="E318" t="n">
        <v>2648</v>
      </c>
      <c r="F318" t="inlineStr">
        <is>
          <t xml:space="preserve">        commisie wegens Hollandt voor de</t>
        </is>
      </c>
      <c r="G318">
        <f>HYPERLINK("https://images.diginfra.net/iiif/NL-HaNA_1.01.02/3780/NL-HaNA_1.01.02_3780_0006.jpg/3456,295,1095,3150/full/0/default.jpg", "iiif_url")</f>
        <v/>
      </c>
    </row>
    <row r="319">
      <c r="A319" t="inlineStr">
        <is>
          <t>NL-HaNA_1.01.02_3780_0006-page-11</t>
        </is>
      </c>
      <c r="B319" t="inlineStr">
        <is>
          <t>NL-HaNA_1.01.02_3780_0006-column-3556-395-895-2950</t>
        </is>
      </c>
      <c r="C319" t="inlineStr">
        <is>
          <t>continuation</t>
        </is>
      </c>
      <c r="D319" t="n">
        <v>3615</v>
      </c>
      <c r="E319" t="n">
        <v>2702</v>
      </c>
      <c r="F319" t="inlineStr">
        <is>
          <t xml:space="preserve">    Heer</t>
        </is>
      </c>
      <c r="G319">
        <f>HYPERLINK("https://images.diginfra.net/iiif/NL-HaNA_1.01.02/3780/NL-HaNA_1.01.02_3780_0006.jpg/3456,295,1095,3150/full/0/default.jpg", "iiif_url")</f>
        <v/>
      </c>
    </row>
    <row r="320">
      <c r="A320" t="inlineStr">
        <is>
          <t>NL-HaNA_1.01.02_3780_0006-page-11</t>
        </is>
      </c>
      <c r="B320" t="inlineStr">
        <is>
          <t>NL-HaNA_1.01.02_3780_0006-column-3556-395-895-2950</t>
        </is>
      </c>
      <c r="C320" t="inlineStr">
        <is>
          <t>repeat_lemma</t>
        </is>
      </c>
      <c r="D320" t="n">
        <v>3721</v>
      </c>
      <c r="E320" t="n">
        <v>2696</v>
      </c>
      <c r="F320" t="inlineStr">
        <is>
          <t xml:space="preserve">        Velius. 304.</t>
        </is>
      </c>
      <c r="G320">
        <f>HYPERLINK("https://images.diginfra.net/iiif/NL-HaNA_1.01.02/3780/NL-HaNA_1.01.02_3780_0006.jpg/3456,295,1095,3150/full/0/default.jpg", "iiif_url")</f>
        <v/>
      </c>
    </row>
    <row r="321">
      <c r="A321" t="inlineStr">
        <is>
          <t>NL-HaNA_1.01.02_3780_0006-page-11</t>
        </is>
      </c>
      <c r="B321" t="inlineStr">
        <is>
          <t>NL-HaNA_1.01.02_3780_0006-column-3556-395-895-2950</t>
        </is>
      </c>
      <c r="C321" t="inlineStr">
        <is>
          <t>repeat_lemma</t>
        </is>
      </c>
      <c r="D321" t="n">
        <v>3729</v>
      </c>
      <c r="E321" t="n">
        <v>2738</v>
      </c>
      <c r="F321" t="inlineStr">
        <is>
          <t xml:space="preserve">        item voor de Heer Aylua wegens Vries-</t>
        </is>
      </c>
      <c r="G321">
        <f>HYPERLINK("https://images.diginfra.net/iiif/NL-HaNA_1.01.02/3780/NL-HaNA_1.01.02_3780_0006.jpg/3456,295,1095,3150/full/0/default.jpg", "iiif_url")</f>
        <v/>
      </c>
    </row>
    <row r="322">
      <c r="A322" t="inlineStr">
        <is>
          <t>NL-HaNA_1.01.02_3780_0006-page-11</t>
        </is>
      </c>
      <c r="B322" t="inlineStr">
        <is>
          <t>NL-HaNA_1.01.02_3780_0006-column-3556-395-895-2950</t>
        </is>
      </c>
      <c r="C322" t="inlineStr">
        <is>
          <t>continuation</t>
        </is>
      </c>
      <c r="D322" t="n">
        <v>3612</v>
      </c>
      <c r="E322" t="n">
        <v>2796</v>
      </c>
      <c r="F322" t="inlineStr">
        <is>
          <t xml:space="preserve">    landt.</t>
        </is>
      </c>
      <c r="G322">
        <f>HYPERLINK("https://images.diginfra.net/iiif/NL-HaNA_1.01.02/3780/NL-HaNA_1.01.02_3780_0006.jpg/3456,295,1095,3150/full/0/default.jpg", "iiif_url")</f>
        <v/>
      </c>
    </row>
    <row r="323">
      <c r="A323" t="inlineStr">
        <is>
          <t>NL-HaNA_1.01.02_3780_0006-page-11</t>
        </is>
      </c>
      <c r="B323" t="inlineStr">
        <is>
          <t>NL-HaNA_1.01.02_3780_0006-column-3556-395-895-2950</t>
        </is>
      </c>
      <c r="C323" t="inlineStr">
        <is>
          <t>continuation</t>
        </is>
      </c>
      <c r="D323" t="n">
        <v>3735</v>
      </c>
      <c r="E323" t="n">
        <v>2799</v>
      </c>
      <c r="F323" t="inlineStr">
        <is>
          <t xml:space="preserve">    310.</t>
        </is>
      </c>
      <c r="G323">
        <f>HYPERLINK("https://images.diginfra.net/iiif/NL-HaNA_1.01.02/3780/NL-HaNA_1.01.02_3780_0006.jpg/3456,295,1095,3150/full/0/default.jpg", "iiif_url")</f>
        <v/>
      </c>
    </row>
    <row r="324">
      <c r="A324" t="inlineStr">
        <is>
          <t>NL-HaNA_1.01.02_3780_0006-page-11</t>
        </is>
      </c>
      <c r="B324" t="inlineStr">
        <is>
          <t>NL-HaNA_1.01.02_3780_0006-column-3556-395-895-2950</t>
        </is>
      </c>
      <c r="C324" t="inlineStr">
        <is>
          <t>repeat_lemma</t>
        </is>
      </c>
      <c r="D324" t="n">
        <v>3736</v>
      </c>
      <c r="E324" t="n">
        <v>2838</v>
      </c>
      <c r="F324" t="inlineStr">
        <is>
          <t xml:space="preserve">        Akerlaken aangesteldt tot Capiteyn.</t>
        </is>
      </c>
      <c r="G324">
        <f>HYPERLINK("https://images.diginfra.net/iiif/NL-HaNA_1.01.02/3780/NL-HaNA_1.01.02_3780_0006.jpg/3456,295,1095,3150/full/0/default.jpg", "iiif_url")</f>
        <v/>
      </c>
    </row>
    <row r="325">
      <c r="A325" t="inlineStr">
        <is>
          <t>NL-HaNA_1.01.02_3780_0006-page-11</t>
        </is>
      </c>
      <c r="B325" t="inlineStr">
        <is>
          <t>NL-HaNA_1.01.02_3780_0006-column-3556-395-895-2950</t>
        </is>
      </c>
      <c r="C325" t="inlineStr">
        <is>
          <t>continuation</t>
        </is>
      </c>
      <c r="D325" t="n">
        <v>3622</v>
      </c>
      <c r="E325" t="n">
        <v>2900</v>
      </c>
      <c r="F325" t="inlineStr">
        <is>
          <t xml:space="preserve">    3152.</t>
        </is>
      </c>
      <c r="G325">
        <f>HYPERLINK("https://images.diginfra.net/iiif/NL-HaNA_1.01.02/3780/NL-HaNA_1.01.02_3780_0006.jpg/3456,295,1095,3150/full/0/default.jpg", "iiif_url")</f>
        <v/>
      </c>
    </row>
    <row r="326">
      <c r="A326" t="inlineStr">
        <is>
          <t>NL-HaNA_1.01.02_3780_0006-page-11</t>
        </is>
      </c>
      <c r="B326" t="inlineStr">
        <is>
          <t>NL-HaNA_1.01.02_3780_0006-column-3556-395-895-2950</t>
        </is>
      </c>
      <c r="C326" t="inlineStr">
        <is>
          <t>repeat_lemma</t>
        </is>
      </c>
      <c r="D326" t="n">
        <v>3733</v>
      </c>
      <c r="E326" t="n">
        <v>2923</v>
      </c>
      <c r="F326" t="inlineStr">
        <is>
          <t xml:space="preserve">        Huuttuyn aangesteldt tot Capiteyn op</t>
        </is>
      </c>
      <c r="G326">
        <f>HYPERLINK("https://images.diginfra.net/iiif/NL-HaNA_1.01.02/3780/NL-HaNA_1.01.02_3780_0006.jpg/3456,295,1095,3150/full/0/default.jpg", "iiif_url")</f>
        <v/>
      </c>
    </row>
    <row r="327">
      <c r="A327" t="inlineStr">
        <is>
          <t>NL-HaNA_1.01.02_3780_0006-page-11</t>
        </is>
      </c>
      <c r="B327" t="inlineStr">
        <is>
          <t>NL-HaNA_1.01.02_3780_0006-column-3556-395-895-2950</t>
        </is>
      </c>
      <c r="C327" t="inlineStr">
        <is>
          <t>continuation</t>
        </is>
      </c>
      <c r="D327" t="n">
        <v>3615</v>
      </c>
      <c r="E327" t="n">
        <v>2987</v>
      </c>
      <c r="F327" t="inlineStr">
        <is>
          <t xml:space="preserve">    den Uytlgger van het Collegie. 361.</t>
        </is>
      </c>
      <c r="G327">
        <f>HYPERLINK("https://images.diginfra.net/iiif/NL-HaNA_1.01.02/3780/NL-HaNA_1.01.02_3780_0006.jpg/3456,295,1095,3150/full/0/default.jpg", "iiif_url")</f>
        <v/>
      </c>
    </row>
    <row r="328">
      <c r="A328" t="inlineStr">
        <is>
          <t>NL-HaNA_1.01.02_3780_0006-page-11</t>
        </is>
      </c>
      <c r="B328" t="inlineStr">
        <is>
          <t>NL-HaNA_1.01.02_3780_0006-column-3556-395-895-2950</t>
        </is>
      </c>
      <c r="C328" t="inlineStr">
        <is>
          <t>repeat_lemma</t>
        </is>
      </c>
      <c r="D328" t="n">
        <v>3733</v>
      </c>
      <c r="E328" t="n">
        <v>3035</v>
      </c>
      <c r="F328" t="inlineStr">
        <is>
          <t xml:space="preserve">        de Zee aangesteldt tot Côutrerolleur</t>
        </is>
      </c>
      <c r="G328">
        <f>HYPERLINK("https://images.diginfra.net/iiif/NL-HaNA_1.01.02/3780/NL-HaNA_1.01.02_3780_0006.jpg/3456,295,1095,3150/full/0/default.jpg", "iiif_url")</f>
        <v/>
      </c>
    </row>
    <row r="329">
      <c r="A329" t="inlineStr">
        <is>
          <t>NL-HaNA_1.01.02_3780_0006-page-11</t>
        </is>
      </c>
      <c r="B329" t="inlineStr">
        <is>
          <t>NL-HaNA_1.01.02_3780_0006-column-3556-395-895-2950</t>
        </is>
      </c>
      <c r="C329" t="inlineStr">
        <is>
          <t>continuation</t>
        </is>
      </c>
      <c r="D329" t="n">
        <v>3615</v>
      </c>
      <c r="E329" t="n">
        <v>3081</v>
      </c>
      <c r="F329" t="inlineStr">
        <is>
          <t xml:space="preserve">    van de Convoyen en Licenten tôt Medenblick.</t>
        </is>
      </c>
      <c r="G329">
        <f>HYPERLINK("https://images.diginfra.net/iiif/NL-HaNA_1.01.02/3780/NL-HaNA_1.01.02_3780_0006.jpg/3456,295,1095,3150/full/0/default.jpg", "iiif_url")</f>
        <v/>
      </c>
    </row>
    <row r="330">
      <c r="A330" t="inlineStr">
        <is>
          <t>NL-HaNA_1.01.02_3780_0006-page-11</t>
        </is>
      </c>
      <c r="B330" t="inlineStr">
        <is>
          <t>NL-HaNA_1.01.02_3780_0006-column-3556-395-895-2950</t>
        </is>
      </c>
      <c r="C330" t="inlineStr">
        <is>
          <t>continuation</t>
        </is>
      </c>
      <c r="D330" t="n">
        <v>3619</v>
      </c>
      <c r="E330" t="n">
        <v>3139</v>
      </c>
      <c r="F330" t="inlineStr">
        <is>
          <t xml:space="preserve">    380.</t>
        </is>
      </c>
      <c r="G330">
        <f>HYPERLINK("https://images.diginfra.net/iiif/NL-HaNA_1.01.02/3780/NL-HaNA_1.01.02_3780_0006.jpg/3456,295,1095,3150/full/0/default.jpg", "iiif_url")</f>
        <v/>
      </c>
    </row>
    <row r="331">
      <c r="A331" t="inlineStr">
        <is>
          <t>NL-HaNA_1.01.02_3780_0006-page-11</t>
        </is>
      </c>
      <c r="B331" t="inlineStr">
        <is>
          <t>NL-HaNA_1.01.02_3780_0006-column-3556-395-895-2950</t>
        </is>
      </c>
      <c r="C331" t="inlineStr">
        <is>
          <t>repeat_lemma</t>
        </is>
      </c>
      <c r="D331" t="n">
        <v>3729</v>
      </c>
      <c r="E331" t="n">
        <v>3174</v>
      </c>
      <c r="F331" t="inlineStr">
        <is>
          <t xml:space="preserve">        van Schaak aangesteldt tot Capiteyn-</t>
        </is>
      </c>
      <c r="G331">
        <f>HYPERLINK("https://images.diginfra.net/iiif/NL-HaNA_1.01.02/3780/NL-HaNA_1.01.02_3780_0006.jpg/3456,295,1095,3150/full/0/default.jpg", "iiif_url")</f>
        <v/>
      </c>
    </row>
    <row r="332">
      <c r="A332" t="inlineStr">
        <is>
          <t>NL-HaNA_1.01.02_3780_0006-page-11</t>
        </is>
      </c>
      <c r="B332" t="inlineStr">
        <is>
          <t>NL-HaNA_1.01.02_3780_0006-column-3556-395-895-2950</t>
        </is>
      </c>
      <c r="C332" t="inlineStr">
        <is>
          <t>continuation</t>
        </is>
      </c>
      <c r="D332" t="n">
        <v>3622</v>
      </c>
      <c r="E332" t="n">
        <v>3233</v>
      </c>
      <c r="F332" t="inlineStr">
        <is>
          <t xml:space="preserve">    392.</t>
        </is>
      </c>
      <c r="G332">
        <f>HYPERLINK("https://images.diginfra.net/iiif/NL-HaNA_1.01.02/3780/NL-HaNA_1.01.02_3780_0006.jpg/3456,295,1095,3150/full/0/default.jpg", "iiif_url")</f>
        <v/>
      </c>
    </row>
    <row r="333">
      <c r="A333" t="inlineStr">
        <is>
          <t>NL-HaNA_1.01.02_3780_0006-page-11</t>
        </is>
      </c>
      <c r="B333" t="inlineStr">
        <is>
          <t>NL-HaNA_1.01.02_3780_0006-column-3556-395-895-2950</t>
        </is>
      </c>
      <c r="C333" t="inlineStr">
        <is>
          <t>repeat_lemma</t>
        </is>
      </c>
      <c r="D333" t="n">
        <v>3736</v>
      </c>
      <c r="E333" t="n">
        <v>3252</v>
      </c>
      <c r="F333" t="inlineStr">
        <is>
          <t xml:space="preserve">        wegens fraudes van de Middelen tot</t>
        </is>
      </c>
      <c r="G333">
        <f>HYPERLINK("https://images.diginfra.net/iiif/NL-HaNA_1.01.02/3780/NL-HaNA_1.01.02_3780_0006.jpg/3456,295,1095,3150/full/0/default.jpg", "iiif_url")</f>
        <v/>
      </c>
    </row>
    <row r="337">
      <c r="A337" t="inlineStr">
        <is>
          <t>NL-HaNA_1.01.02_3780_0007-page-12</t>
        </is>
      </c>
      <c r="B337" t="inlineStr">
        <is>
          <t>NL-HaNA_1.01.02_3780_0007-column-297-379-875-2939</t>
        </is>
      </c>
      <c r="C337" t="inlineStr">
        <is>
          <t>continuation</t>
        </is>
      </c>
      <c r="D337" t="n">
        <v>332</v>
      </c>
      <c r="E337" t="n">
        <v>373</v>
      </c>
      <c r="F337" t="inlineStr">
        <is>
          <t xml:space="preserve">    Overysel, Staaten versight woorfieninge te</t>
        </is>
      </c>
      <c r="G337">
        <f>HYPERLINK("https://images.diginfra.net/iiif/NL-HaNA_1.01.02/3780/NL-HaNA_1.01.02_3780_0007.jpg/197,279,1075,3139/full/0/default.jpg", "iiif_url")</f>
        <v/>
      </c>
    </row>
    <row r="338">
      <c r="A338" t="inlineStr">
        <is>
          <t>NL-HaNA_1.01.02_3780_0007-page-12</t>
        </is>
      </c>
      <c r="B338" t="inlineStr">
        <is>
          <t>NL-HaNA_1.01.02_3780_0007-column-297-379-875-2939</t>
        </is>
      </c>
      <c r="C338" t="inlineStr">
        <is>
          <t>continuation</t>
        </is>
      </c>
      <c r="D338" t="n">
        <v>327</v>
      </c>
      <c r="E338" t="n">
        <v>426</v>
      </c>
      <c r="F338" t="inlineStr">
        <is>
          <t xml:space="preserve">    doen. 424.</t>
        </is>
      </c>
      <c r="G338">
        <f>HYPERLINK("https://images.diginfra.net/iiif/NL-HaNA_1.01.02/3780/NL-HaNA_1.01.02_3780_0007.jpg/197,279,1075,3139/full/0/default.jpg", "iiif_url")</f>
        <v/>
      </c>
    </row>
    <row r="339">
      <c r="A339" t="inlineStr">
        <is>
          <t>NL-HaNA_1.01.02_3780_0007-page-12</t>
        </is>
      </c>
      <c r="B339" t="inlineStr">
        <is>
          <t>NL-HaNA_1.01.02_3780_0007-column-297-379-875-2939</t>
        </is>
      </c>
      <c r="C339" t="inlineStr">
        <is>
          <t>repeat_lemma</t>
        </is>
      </c>
      <c r="D339" t="n">
        <v>452</v>
      </c>
      <c r="E339" t="n">
        <v>472</v>
      </c>
      <c r="F339" t="inlineStr">
        <is>
          <t xml:space="preserve">        Liste van inkoomende Rundvee en</t>
        </is>
      </c>
      <c r="G339">
        <f>HYPERLINK("https://images.diginfra.net/iiif/NL-HaNA_1.01.02/3780/NL-HaNA_1.01.02_3780_0007.jpg/197,279,1075,3139/full/0/default.jpg", "iiif_url")</f>
        <v/>
      </c>
    </row>
    <row r="340">
      <c r="A340" t="inlineStr">
        <is>
          <t>NL-HaNA_1.01.02_3780_0007-page-12</t>
        </is>
      </c>
      <c r="B340" t="inlineStr">
        <is>
          <t>NL-HaNA_1.01.02_3780_0007-column-297-379-875-2939</t>
        </is>
      </c>
      <c r="C340" t="inlineStr">
        <is>
          <t>continuation</t>
        </is>
      </c>
      <c r="D340" t="n">
        <v>332</v>
      </c>
      <c r="E340" t="n">
        <v>516</v>
      </c>
      <c r="F340" t="inlineStr">
        <is>
          <t xml:space="preserve">    Varikens. 440. 688.</t>
        </is>
      </c>
      <c r="G340">
        <f>HYPERLINK("https://images.diginfra.net/iiif/NL-HaNA_1.01.02/3780/NL-HaNA_1.01.02_3780_0007.jpg/197,279,1075,3139/full/0/default.jpg", "iiif_url")</f>
        <v/>
      </c>
    </row>
    <row r="341">
      <c r="A341" t="inlineStr">
        <is>
          <t>NL-HaNA_1.01.02_3780_0007-page-12</t>
        </is>
      </c>
      <c r="B341" t="inlineStr">
        <is>
          <t>NL-HaNA_1.01.02_3780_0007-column-297-379-875-2939</t>
        </is>
      </c>
      <c r="C341" t="inlineStr">
        <is>
          <t>repeat_lemma</t>
        </is>
      </c>
      <c r="D341" t="n">
        <v>461</v>
      </c>
      <c r="E341" t="n">
        <v>551</v>
      </c>
      <c r="F341" t="inlineStr">
        <is>
          <t xml:space="preserve">        antwoordt van Overysel. 456.</t>
        </is>
      </c>
      <c r="G341">
        <f>HYPERLINK("https://images.diginfra.net/iiif/NL-HaNA_1.01.02/3780/NL-HaNA_1.01.02_3780_0007.jpg/197,279,1075,3139/full/0/default.jpg", "iiif_url")</f>
        <v/>
      </c>
    </row>
    <row r="342">
      <c r="A342" t="inlineStr">
        <is>
          <t>NL-HaNA_1.01.02_3780_0007-page-12</t>
        </is>
      </c>
      <c r="B342" t="inlineStr">
        <is>
          <t>NL-HaNA_1.01.02_3780_0007-column-297-379-875-2939</t>
        </is>
      </c>
      <c r="C342" t="inlineStr">
        <is>
          <t>repeat_lemma</t>
        </is>
      </c>
      <c r="D342" t="n">
        <v>452</v>
      </c>
      <c r="E342" t="n">
        <v>613</v>
      </c>
      <c r="F342" t="inlineStr">
        <is>
          <t xml:space="preserve">        antwoordt op de Memorie van den</t>
        </is>
      </c>
      <c r="G342">
        <f>HYPERLINK("https://images.diginfra.net/iiif/NL-HaNA_1.01.02/3780/NL-HaNA_1.01.02_3780_0007.jpg/197,279,1075,3139/full/0/default.jpg", "iiif_url")</f>
        <v/>
      </c>
    </row>
    <row r="343">
      <c r="A343" t="inlineStr">
        <is>
          <t>NL-HaNA_1.01.02_3780_0007-page-12</t>
        </is>
      </c>
      <c r="B343" t="inlineStr">
        <is>
          <t>NL-HaNA_1.01.02_3780_0007-column-297-379-875-2939</t>
        </is>
      </c>
      <c r="C343" t="inlineStr">
        <is>
          <t>continuation</t>
        </is>
      </c>
      <c r="D343" t="n">
        <v>330</v>
      </c>
      <c r="E343" t="n">
        <v>661</v>
      </c>
      <c r="F343" t="inlineStr">
        <is>
          <t xml:space="preserve">    Marquis de Fenelon. 487.</t>
        </is>
      </c>
      <c r="G343">
        <f>HYPERLINK("https://images.diginfra.net/iiif/NL-HaNA_1.01.02/3780/NL-HaNA_1.01.02_3780_0007.jpg/197,279,1075,3139/full/0/default.jpg", "iiif_url")</f>
        <v/>
      </c>
    </row>
    <row r="344">
      <c r="A344" t="inlineStr">
        <is>
          <t>NL-HaNA_1.01.02_3780_0007-page-12</t>
        </is>
      </c>
      <c r="B344" t="inlineStr">
        <is>
          <t>NL-HaNA_1.01.02_3780_0007-column-297-379-875-2939</t>
        </is>
      </c>
      <c r="C344" t="inlineStr">
        <is>
          <t>repeat_lemma</t>
        </is>
      </c>
      <c r="D344" t="n">
        <v>450</v>
      </c>
      <c r="E344" t="n">
        <v>705</v>
      </c>
      <c r="F344" t="inlineStr">
        <is>
          <t xml:space="preserve">        wegens het Schip van Cornelis Otter</t>
        </is>
      </c>
      <c r="G344">
        <f>HYPERLINK("https://images.diginfra.net/iiif/NL-HaNA_1.01.02/3780/NL-HaNA_1.01.02_3780_0007.jpg/197,279,1075,3139/full/0/default.jpg", "iiif_url")</f>
        <v/>
      </c>
    </row>
    <row r="345">
      <c r="A345" t="inlineStr">
        <is>
          <t>NL-HaNA_1.01.02_3780_0007-page-12</t>
        </is>
      </c>
      <c r="B345" t="inlineStr">
        <is>
          <t>NL-HaNA_1.01.02_3780_0007-column-297-379-875-2939</t>
        </is>
      </c>
      <c r="C345" t="inlineStr">
        <is>
          <t>continuation</t>
        </is>
      </c>
      <c r="D345" t="n">
        <v>327</v>
      </c>
      <c r="E345" t="n">
        <v>762</v>
      </c>
      <c r="F345" t="inlineStr">
        <is>
          <t xml:space="preserve">    te examineren. 616.</t>
        </is>
      </c>
      <c r="G345">
        <f>HYPERLINK("https://images.diginfra.net/iiif/NL-HaNA_1.01.02/3780/NL-HaNA_1.01.02_3780_0007.jpg/197,279,1075,3139/full/0/default.jpg", "iiif_url")</f>
        <v/>
      </c>
    </row>
    <row r="346">
      <c r="A346" t="inlineStr">
        <is>
          <t>NL-HaNA_1.01.02_3780_0007-page-12</t>
        </is>
      </c>
      <c r="B346" t="inlineStr">
        <is>
          <t>NL-HaNA_1.01.02_3780_0007-column-297-379-875-2939</t>
        </is>
      </c>
      <c r="C346" t="inlineStr">
        <is>
          <t>repeat_lemma</t>
        </is>
      </c>
      <c r="D346" t="n">
        <v>461</v>
      </c>
      <c r="E346" t="n">
        <v>806</v>
      </c>
      <c r="F346" t="inlineStr">
        <is>
          <t xml:space="preserve">        te berichten op de klaghten van de</t>
        </is>
      </c>
      <c r="G346">
        <f>HYPERLINK("https://images.diginfra.net/iiif/NL-HaNA_1.01.02/3780/NL-HaNA_1.01.02_3780_0007.jpg/197,279,1075,3139/full/0/default.jpg", "iiif_url")</f>
        <v/>
      </c>
    </row>
    <row r="347">
      <c r="A347" t="inlineStr">
        <is>
          <t>NL-HaNA_1.01.02_3780_0007-page-12</t>
        </is>
      </c>
      <c r="B347" t="inlineStr">
        <is>
          <t>NL-HaNA_1.01.02_3780_0007-column-297-379-875-2939</t>
        </is>
      </c>
      <c r="C347" t="inlineStr">
        <is>
          <t>continuation</t>
        </is>
      </c>
      <c r="D347" t="n">
        <v>337</v>
      </c>
      <c r="E347" t="n">
        <v>854</v>
      </c>
      <c r="F347" t="inlineStr">
        <is>
          <t xml:space="preserve">    aadmiraliteyt op de Maze. 760.</t>
        </is>
      </c>
      <c r="G347">
        <f>HYPERLINK("https://images.diginfra.net/iiif/NL-HaNA_1.01.02/3780/NL-HaNA_1.01.02_3780_0007.jpg/197,279,1075,3139/full/0/default.jpg", "iiif_url")</f>
        <v/>
      </c>
    </row>
    <row r="348">
      <c r="A348" t="inlineStr">
        <is>
          <t>NL-HaNA_1.01.02_3780_0007-page-12</t>
        </is>
      </c>
      <c r="B348" t="inlineStr">
        <is>
          <t>NL-HaNA_1.01.02_3780_0007-column-297-379-875-2939</t>
        </is>
      </c>
      <c r="C348" t="inlineStr">
        <is>
          <t>repeat_lemma</t>
        </is>
      </c>
      <c r="D348" t="n">
        <v>452</v>
      </c>
      <c r="E348" t="n">
        <v>901</v>
      </c>
      <c r="F348" t="inlineStr">
        <is>
          <t xml:space="preserve">        rakende de meetinge der Konppvaardye</t>
        </is>
      </c>
      <c r="G348">
        <f>HYPERLINK("https://images.diginfra.net/iiif/NL-HaNA_1.01.02/3780/NL-HaNA_1.01.02_3780_0007.jpg/197,279,1075,3139/full/0/default.jpg", "iiif_url")</f>
        <v/>
      </c>
    </row>
    <row r="349">
      <c r="A349" t="inlineStr">
        <is>
          <t>NL-HaNA_1.01.02_3780_0007-page-12</t>
        </is>
      </c>
      <c r="B349" t="inlineStr">
        <is>
          <t>NL-HaNA_1.01.02_3780_0007-column-297-379-875-2939</t>
        </is>
      </c>
      <c r="C349" t="inlineStr">
        <is>
          <t>continuation</t>
        </is>
      </c>
      <c r="D349" t="n">
        <v>334</v>
      </c>
      <c r="E349" t="n">
        <v>952</v>
      </c>
      <c r="F349" t="inlineStr">
        <is>
          <t xml:space="preserve">    Schepen, te examineren. 77.</t>
        </is>
      </c>
      <c r="G349">
        <f>HYPERLINK("https://images.diginfra.net/iiif/NL-HaNA_1.01.02/3780/NL-HaNA_1.01.02_3780_0007.jpg/197,279,1075,3139/full/0/default.jpg", "iiif_url")</f>
        <v/>
      </c>
    </row>
    <row r="350">
      <c r="A350" t="inlineStr">
        <is>
          <t>NL-HaNA_1.01.02_3780_0007-page-12</t>
        </is>
      </c>
      <c r="B350" t="inlineStr">
        <is>
          <t>NL-HaNA_1.01.02_3780_0007-column-297-379-875-2939</t>
        </is>
      </c>
      <c r="C350" t="inlineStr">
        <is>
          <t>repeat_lemma</t>
        </is>
      </c>
      <c r="D350" t="n">
        <v>454</v>
      </c>
      <c r="E350" t="n">
        <v>992</v>
      </c>
      <c r="F350" t="inlineStr">
        <is>
          <t xml:space="preserve">        remarques op bet nieuw Placaat en</t>
        </is>
      </c>
      <c r="G350">
        <f>HYPERLINK("https://images.diginfra.net/iiif/NL-HaNA_1.01.02/3780/NL-HaNA_1.01.02_3780_0007.jpg/197,279,1075,3139/full/0/default.jpg", "iiif_url")</f>
        <v/>
      </c>
    </row>
    <row r="351">
      <c r="A351" t="inlineStr">
        <is>
          <t>NL-HaNA_1.01.02_3780_0007-page-12</t>
        </is>
      </c>
      <c r="B351" t="inlineStr">
        <is>
          <t>NL-HaNA_1.01.02_3780_0007-column-297-379-875-2939</t>
        </is>
      </c>
      <c r="C351" t="inlineStr">
        <is>
          <t>continuation</t>
        </is>
      </c>
      <c r="D351" t="n">
        <v>341</v>
      </c>
      <c r="E351" t="n">
        <v>1043</v>
      </c>
      <c r="F351" t="inlineStr">
        <is>
          <t xml:space="preserve">    Lite. 807.</t>
        </is>
      </c>
      <c r="G351">
        <f>HYPERLINK("https://images.diginfra.net/iiif/NL-HaNA_1.01.02/3780/NL-HaNA_1.01.02_3780_0007.jpg/197,279,1075,3139/full/0/default.jpg", "iiif_url")</f>
        <v/>
      </c>
    </row>
    <row r="352">
      <c r="A352" t="inlineStr">
        <is>
          <t>NL-HaNA_1.01.02_3780_0007-page-12</t>
        </is>
      </c>
      <c r="B352" t="inlineStr">
        <is>
          <t>NL-HaNA_1.01.02_3780_0007-column-297-379-875-2939</t>
        </is>
      </c>
      <c r="C352" t="inlineStr">
        <is>
          <t>repeat_lemma</t>
        </is>
      </c>
      <c r="D352" t="n">
        <v>461</v>
      </c>
      <c r="E352" t="n">
        <v>1089</v>
      </c>
      <c r="F352" t="inlineStr">
        <is>
          <t xml:space="preserve">        om bet Schip het Wapen van Alk-</t>
        </is>
      </c>
      <c r="G352">
        <f>HYPERLINK("https://images.diginfra.net/iiif/NL-HaNA_1.01.02/3780/NL-HaNA_1.01.02_3780_0007.jpg/197,279,1075,3139/full/0/default.jpg", "iiif_url")</f>
        <v/>
      </c>
    </row>
    <row r="353">
      <c r="A353" t="inlineStr">
        <is>
          <t>NL-HaNA_1.01.02_3780_0007-page-12</t>
        </is>
      </c>
      <c r="B353" t="inlineStr">
        <is>
          <t>NL-HaNA_1.01.02_3780_0007-column-297-379-875-2939</t>
        </is>
      </c>
      <c r="C353" t="inlineStr">
        <is>
          <t>continuation</t>
        </is>
      </c>
      <c r="D353" t="n">
        <v>337</v>
      </c>
      <c r="E353" t="n">
        <v>1142</v>
      </c>
      <c r="F353" t="inlineStr">
        <is>
          <t xml:space="preserve">    maar te mogen verkoopen, by Ehllandt over-</t>
        </is>
      </c>
      <c r="G353">
        <f>HYPERLINK("https://images.diginfra.net/iiif/NL-HaNA_1.01.02/3780/NL-HaNA_1.01.02_3780_0007.jpg/197,279,1075,3139/full/0/default.jpg", "iiif_url")</f>
        <v/>
      </c>
    </row>
    <row r="354">
      <c r="A354" t="inlineStr">
        <is>
          <t>NL-HaNA_1.01.02_3780_0007-page-12</t>
        </is>
      </c>
      <c r="B354" t="inlineStr">
        <is>
          <t>NL-HaNA_1.01.02_3780_0007-column-297-379-875-2939</t>
        </is>
      </c>
      <c r="C354" t="inlineStr">
        <is>
          <t>continuation</t>
        </is>
      </c>
      <c r="D354" t="n">
        <v>339</v>
      </c>
      <c r="E354" t="n">
        <v>1193</v>
      </c>
      <c r="F354" t="inlineStr">
        <is>
          <t xml:space="preserve">    genomen. 808.</t>
        </is>
      </c>
      <c r="G354">
        <f>HYPERLINK("https://images.diginfra.net/iiif/NL-HaNA_1.01.02/3780/NL-HaNA_1.01.02_3780_0007.jpg/197,279,1075,3139/full/0/default.jpg", "iiif_url")</f>
        <v/>
      </c>
    </row>
    <row r="355">
      <c r="A355" t="inlineStr">
        <is>
          <t>NL-HaNA_1.01.02_3780_0007-page-12</t>
        </is>
      </c>
      <c r="B355" t="inlineStr">
        <is>
          <t>NL-HaNA_1.01.02_3780_0007-column-297-379-875-2939</t>
        </is>
      </c>
      <c r="C355" t="inlineStr">
        <is>
          <t>repeat_lemma</t>
        </is>
      </c>
      <c r="D355" t="n">
        <v>457</v>
      </c>
      <c r="E355" t="n">
        <v>1230</v>
      </c>
      <c r="F355" t="inlineStr">
        <is>
          <t xml:space="preserve">        rapport en reflutie op haar remarques</t>
        </is>
      </c>
      <c r="G355">
        <f>HYPERLINK("https://images.diginfra.net/iiif/NL-HaNA_1.01.02/3780/NL-HaNA_1.01.02_3780_0007.jpg/197,279,1075,3139/full/0/default.jpg", "iiif_url")</f>
        <v/>
      </c>
    </row>
    <row r="356">
      <c r="A356" t="inlineStr">
        <is>
          <t>NL-HaNA_1.01.02_3780_0007-page-12</t>
        </is>
      </c>
      <c r="B356" t="inlineStr">
        <is>
          <t>NL-HaNA_1.01.02_3780_0007-column-297-379-875-2939</t>
        </is>
      </c>
      <c r="C356" t="inlineStr">
        <is>
          <t>continuation</t>
        </is>
      </c>
      <c r="D356" t="n">
        <v>339</v>
      </c>
      <c r="E356" t="n">
        <v>1277</v>
      </c>
      <c r="F356" t="inlineStr">
        <is>
          <t xml:space="preserve">    op het nieuw Placaat en Tijste. 812.</t>
        </is>
      </c>
      <c r="G356">
        <f>HYPERLINK("https://images.diginfra.net/iiif/NL-HaNA_1.01.02/3780/NL-HaNA_1.01.02_3780_0007.jpg/197,279,1075,3139/full/0/default.jpg", "iiif_url")</f>
        <v/>
      </c>
    </row>
    <row r="357">
      <c r="A357" t="inlineStr">
        <is>
          <t>NL-HaNA_1.01.02_3780_0007-page-12</t>
        </is>
      </c>
      <c r="B357" t="inlineStr">
        <is>
          <t>NL-HaNA_1.01.02_3780_0007-column-297-379-875-2939</t>
        </is>
      </c>
      <c r="C357" t="inlineStr">
        <is>
          <t>repeat_lemma</t>
        </is>
      </c>
      <c r="D357" t="n">
        <v>459</v>
      </c>
      <c r="E357" t="n">
        <v>1333</v>
      </c>
      <c r="F357" t="inlineStr">
        <is>
          <t xml:space="preserve">        gepermitteert het Schip het Wapen</t>
        </is>
      </c>
      <c r="G357">
        <f>HYPERLINK("https://images.diginfra.net/iiif/NL-HaNA_1.01.02/3780/NL-HaNA_1.01.02_3780_0007.jpg/197,279,1075,3139/full/0/default.jpg", "iiif_url")</f>
        <v/>
      </c>
    </row>
    <row r="358">
      <c r="A358" t="inlineStr">
        <is>
          <t>NL-HaNA_1.01.02_3780_0007-page-12</t>
        </is>
      </c>
      <c r="B358" t="inlineStr">
        <is>
          <t>NL-HaNA_1.01.02_3780_0007-column-297-379-875-2939</t>
        </is>
      </c>
      <c r="C358" t="inlineStr">
        <is>
          <t>continuation</t>
        </is>
      </c>
      <c r="D358" t="n">
        <v>339</v>
      </c>
      <c r="E358" t="n">
        <v>1381</v>
      </c>
      <c r="F358" t="inlineStr">
        <is>
          <t xml:space="preserve">    van Alckmaar te mogen verkoopen. go.</t>
        </is>
      </c>
      <c r="G358">
        <f>HYPERLINK("https://images.diginfra.net/iiif/NL-HaNA_1.01.02/3780/NL-HaNA_1.01.02_3780_0007.jpg/197,279,1075,3139/full/0/default.jpg", "iiif_url")</f>
        <v/>
      </c>
    </row>
    <row r="359">
      <c r="A359" t="inlineStr">
        <is>
          <t>NL-HaNA_1.01.02_3780_0007-page-12</t>
        </is>
      </c>
      <c r="B359" t="inlineStr">
        <is>
          <t>NL-HaNA_1.01.02_3780_0007-column-297-379-875-2939</t>
        </is>
      </c>
      <c r="C359" t="inlineStr">
        <is>
          <t>lemma</t>
        </is>
      </c>
      <c r="D359" t="n">
        <v>290</v>
      </c>
      <c r="E359" t="n">
        <v>1430</v>
      </c>
      <c r="F359" t="inlineStr">
        <is>
          <t>Admiraliteyt in Zeelandt, intanties van</t>
        </is>
      </c>
      <c r="G359">
        <f>HYPERLINK("https://images.diginfra.net/iiif/NL-HaNA_1.01.02/3780/NL-HaNA_1.01.02_3780_0007.jpg/197,279,1075,3139/full/0/default.jpg", "iiif_url")</f>
        <v/>
      </c>
    </row>
    <row r="360">
      <c r="A360" t="inlineStr">
        <is>
          <t>NL-HaNA_1.01.02_3780_0007-page-12</t>
        </is>
      </c>
      <c r="B360" t="inlineStr">
        <is>
          <t>NL-HaNA_1.01.02_3780_0007-column-297-379-875-2939</t>
        </is>
      </c>
      <c r="C360" t="inlineStr">
        <is>
          <t>continuation</t>
        </is>
      </c>
      <c r="D360" t="n">
        <v>341</v>
      </c>
      <c r="E360" t="n">
        <v>1477</v>
      </c>
      <c r="F360" t="inlineStr">
        <is>
          <t xml:space="preserve">    Kouphieden tot den uytvoer san goude en</t>
        </is>
      </c>
      <c r="G360">
        <f>HYPERLINK("https://images.diginfra.net/iiif/NL-HaNA_1.01.02/3780/NL-HaNA_1.01.02_3780_0007.jpg/197,279,1075,3139/full/0/default.jpg", "iiif_url")</f>
        <v/>
      </c>
    </row>
    <row r="361">
      <c r="A361" t="inlineStr">
        <is>
          <t>NL-HaNA_1.01.02_3780_0007-page-12</t>
        </is>
      </c>
      <c r="B361" t="inlineStr">
        <is>
          <t>NL-HaNA_1.01.02_3780_0007-column-297-379-875-2939</t>
        </is>
      </c>
      <c r="C361" t="inlineStr">
        <is>
          <t>continuation</t>
        </is>
      </c>
      <c r="D361" t="n">
        <v>332</v>
      </c>
      <c r="E361" t="n">
        <v>1527</v>
      </c>
      <c r="F361" t="inlineStr">
        <is>
          <t xml:space="preserve">    siluere Spuien, de retruacta ma te fien.</t>
        </is>
      </c>
      <c r="G361">
        <f>HYPERLINK("https://images.diginfra.net/iiif/NL-HaNA_1.01.02/3780/NL-HaNA_1.01.02_3780_0007.jpg/197,279,1075,3139/full/0/default.jpg", "iiif_url")</f>
        <v/>
      </c>
    </row>
    <row r="362">
      <c r="A362" t="inlineStr">
        <is>
          <t>NL-HaNA_1.01.02_3780_0007-page-12</t>
        </is>
      </c>
      <c r="B362" t="inlineStr">
        <is>
          <t>NL-HaNA_1.01.02_3780_0007-column-297-379-875-2939</t>
        </is>
      </c>
      <c r="C362" t="inlineStr">
        <is>
          <t>continuation</t>
        </is>
      </c>
      <c r="D362" t="n">
        <v>346</v>
      </c>
      <c r="E362" t="n">
        <v>1582</v>
      </c>
      <c r="F362" t="inlineStr">
        <is>
          <t xml:space="preserve">    187.</t>
        </is>
      </c>
      <c r="G362">
        <f>HYPERLINK("https://images.diginfra.net/iiif/NL-HaNA_1.01.02/3780/NL-HaNA_1.01.02_3780_0007.jpg/197,279,1075,3139/full/0/default.jpg", "iiif_url")</f>
        <v/>
      </c>
    </row>
    <row r="363">
      <c r="A363" t="inlineStr">
        <is>
          <t>NL-HaNA_1.01.02_3780_0007-page-12</t>
        </is>
      </c>
      <c r="B363" t="inlineStr">
        <is>
          <t>NL-HaNA_1.01.02_3780_0007-column-297-379-875-2939</t>
        </is>
      </c>
      <c r="C363" t="inlineStr">
        <is>
          <t>repeat_lemma</t>
        </is>
      </c>
      <c r="D363" t="n">
        <v>463</v>
      </c>
      <c r="E363" t="n">
        <v>1619</v>
      </c>
      <c r="F363" t="inlineStr">
        <is>
          <t xml:space="preserve">        te aduisteren op het verfieck van Re-</t>
        </is>
      </c>
      <c r="G363">
        <f>HYPERLINK("https://images.diginfra.net/iiif/NL-HaNA_1.01.02/3780/NL-HaNA_1.01.02_3780_0007.jpg/197,279,1075,3139/full/0/default.jpg", "iiif_url")</f>
        <v/>
      </c>
    </row>
    <row r="364">
      <c r="A364" t="inlineStr">
        <is>
          <t>NL-HaNA_1.01.02_3780_0007-page-12</t>
        </is>
      </c>
      <c r="B364" t="inlineStr">
        <is>
          <t>NL-HaNA_1.01.02_3780_0007-column-297-379-875-2939</t>
        </is>
      </c>
      <c r="C364" t="inlineStr">
        <is>
          <t>continuation</t>
        </is>
      </c>
      <c r="D364" t="n">
        <v>337</v>
      </c>
      <c r="E364" t="n">
        <v>1671</v>
      </c>
      <c r="F364" t="inlineStr">
        <is>
          <t xml:space="preserve">    genten van Jardenbergh om exemptie van</t>
        </is>
      </c>
      <c r="G364">
        <f>HYPERLINK("https://images.diginfra.net/iiif/NL-HaNA_1.01.02/3780/NL-HaNA_1.01.02_3780_0007.jpg/197,279,1075,3139/full/0/default.jpg", "iiif_url")</f>
        <v/>
      </c>
    </row>
    <row r="365">
      <c r="A365" t="inlineStr">
        <is>
          <t>NL-HaNA_1.01.02_3780_0007-page-12</t>
        </is>
      </c>
      <c r="B365" t="inlineStr">
        <is>
          <t>NL-HaNA_1.01.02_3780_0007-column-297-379-875-2939</t>
        </is>
      </c>
      <c r="C365" t="inlineStr">
        <is>
          <t>continuation</t>
        </is>
      </c>
      <c r="D365" t="n">
        <v>337</v>
      </c>
      <c r="E365" t="n">
        <v>1720</v>
      </c>
      <c r="F365" t="inlineStr">
        <is>
          <t xml:space="preserve">    bet Placaat wegens belastinge van Ogen en</t>
        </is>
      </c>
      <c r="G365">
        <f>HYPERLINK("https://images.diginfra.net/iiif/NL-HaNA_1.01.02/3780/NL-HaNA_1.01.02_3780_0007.jpg/197,279,1075,3139/full/0/default.jpg", "iiif_url")</f>
        <v/>
      </c>
    </row>
    <row r="366">
      <c r="A366" t="inlineStr">
        <is>
          <t>NL-HaNA_1.01.02_3780_0007-page-12</t>
        </is>
      </c>
      <c r="B366" t="inlineStr">
        <is>
          <t>NL-HaNA_1.01.02_3780_0007-column-297-379-875-2939</t>
        </is>
      </c>
      <c r="C366" t="inlineStr">
        <is>
          <t>continuation</t>
        </is>
      </c>
      <c r="D366" t="n">
        <v>339</v>
      </c>
      <c r="E366" t="n">
        <v>1766</v>
      </c>
      <c r="F366" t="inlineStr">
        <is>
          <t xml:space="preserve">    Koeyen. 296.</t>
        </is>
      </c>
      <c r="G366">
        <f>HYPERLINK("https://images.diginfra.net/iiif/NL-HaNA_1.01.02/3780/NL-HaNA_1.01.02_3780_0007.jpg/197,279,1075,3139/full/0/default.jpg", "iiif_url")</f>
        <v/>
      </c>
    </row>
    <row r="367">
      <c r="A367" t="inlineStr">
        <is>
          <t>NL-HaNA_1.01.02_3780_0007-page-12</t>
        </is>
      </c>
      <c r="B367" t="inlineStr">
        <is>
          <t>NL-HaNA_1.01.02_3780_0007-column-297-379-875-2939</t>
        </is>
      </c>
      <c r="C367" t="inlineStr">
        <is>
          <t>repeat_lemma</t>
        </is>
      </c>
      <c r="D367" t="n">
        <v>461</v>
      </c>
      <c r="E367" t="n">
        <v>1813</v>
      </c>
      <c r="F367" t="inlineStr">
        <is>
          <t xml:space="preserve">        gereet Schip tot bet Esquadre. 305.</t>
        </is>
      </c>
      <c r="G367">
        <f>HYPERLINK("https://images.diginfra.net/iiif/NL-HaNA_1.01.02/3780/NL-HaNA_1.01.02_3780_0007.jpg/197,279,1075,3139/full/0/default.jpg", "iiif_url")</f>
        <v/>
      </c>
    </row>
    <row r="368">
      <c r="A368" t="inlineStr">
        <is>
          <t>NL-HaNA_1.01.02_3780_0007-page-12</t>
        </is>
      </c>
      <c r="B368" t="inlineStr">
        <is>
          <t>NL-HaNA_1.01.02_3780_0007-column-297-379-875-2939</t>
        </is>
      </c>
      <c r="C368" t="inlineStr">
        <is>
          <t>repeat_lemma</t>
        </is>
      </c>
      <c r="D368" t="n">
        <v>459</v>
      </c>
      <c r="E368" t="n">
        <v>1868</v>
      </c>
      <c r="F368" t="inlineStr">
        <is>
          <t xml:space="preserve">        Stokke aanesteldt tit Capitem.</t>
        </is>
      </c>
      <c r="G368">
        <f>HYPERLINK("https://images.diginfra.net/iiif/NL-HaNA_1.01.02/3780/NL-HaNA_1.01.02_3780_0007.jpg/197,279,1075,3139/full/0/default.jpg", "iiif_url")</f>
        <v/>
      </c>
    </row>
    <row r="369">
      <c r="A369" t="inlineStr">
        <is>
          <t>NL-HaNA_1.01.02_3780_0007-page-12</t>
        </is>
      </c>
      <c r="B369" t="inlineStr">
        <is>
          <t>NL-HaNA_1.01.02_3780_0007-column-297-379-875-2939</t>
        </is>
      </c>
      <c r="C369" t="inlineStr">
        <is>
          <t>continuation</t>
        </is>
      </c>
      <c r="D369" t="n">
        <v>343</v>
      </c>
      <c r="E369" t="n">
        <v>1924</v>
      </c>
      <c r="F369" t="inlineStr">
        <is>
          <t xml:space="preserve">    491.</t>
        </is>
      </c>
      <c r="G369">
        <f>HYPERLINK("https://images.diginfra.net/iiif/NL-HaNA_1.01.02/3780/NL-HaNA_1.01.02_3780_0007.jpg/197,279,1075,3139/full/0/default.jpg", "iiif_url")</f>
        <v/>
      </c>
    </row>
    <row r="370">
      <c r="A370" t="inlineStr">
        <is>
          <t>NL-HaNA_1.01.02_3780_0007-page-12</t>
        </is>
      </c>
      <c r="B370" t="inlineStr">
        <is>
          <t>NL-HaNA_1.01.02_3780_0007-column-297-379-875-2939</t>
        </is>
      </c>
      <c r="C370" t="inlineStr">
        <is>
          <t>repeat_lemma</t>
        </is>
      </c>
      <c r="D370" t="n">
        <v>466</v>
      </c>
      <c r="E370" t="n">
        <v>1958</v>
      </c>
      <c r="F370" t="inlineStr">
        <is>
          <t xml:space="preserve">        van Hoorn aangesteldt als Commis</t>
        </is>
      </c>
      <c r="G370">
        <f>HYPERLINK("https://images.diginfra.net/iiif/NL-HaNA_1.01.02/3780/NL-HaNA_1.01.02_3780_0007.jpg/197,279,1075,3139/full/0/default.jpg", "iiif_url")</f>
        <v/>
      </c>
    </row>
    <row r="371">
      <c r="A371" t="inlineStr">
        <is>
          <t>NL-HaNA_1.01.02_3780_0007-page-12</t>
        </is>
      </c>
      <c r="B371" t="inlineStr">
        <is>
          <t>NL-HaNA_1.01.02_3780_0007-column-297-379-875-2939</t>
        </is>
      </c>
      <c r="C371" t="inlineStr">
        <is>
          <t>continuation</t>
        </is>
      </c>
      <c r="D371" t="n">
        <v>339</v>
      </c>
      <c r="E371" t="n">
        <v>2009</v>
      </c>
      <c r="F371" t="inlineStr">
        <is>
          <t xml:space="preserve">    Generaal. 858.</t>
        </is>
      </c>
      <c r="G371">
        <f>HYPERLINK("https://images.diginfra.net/iiif/NL-HaNA_1.01.02/3780/NL-HaNA_1.01.02_3780_0007.jpg/197,279,1075,3139/full/0/default.jpg", "iiif_url")</f>
        <v/>
      </c>
    </row>
    <row r="372">
      <c r="A372" t="inlineStr">
        <is>
          <t>NL-HaNA_1.01.02_3780_0007-page-12</t>
        </is>
      </c>
      <c r="B372" t="inlineStr">
        <is>
          <t>NL-HaNA_1.01.02_3780_0007-column-297-379-875-2939</t>
        </is>
      </c>
      <c r="C372" t="inlineStr">
        <is>
          <t>repeat_lemma</t>
        </is>
      </c>
      <c r="D372" t="n">
        <v>463</v>
      </c>
      <c r="E372" t="n">
        <v>2057</v>
      </c>
      <c r="F372" t="inlineStr">
        <is>
          <t xml:space="preserve">        te berichten wegens klaghten van de</t>
        </is>
      </c>
      <c r="G372">
        <f>HYPERLINK("https://images.diginfra.net/iiif/NL-HaNA_1.01.02/3780/NL-HaNA_1.01.02_3780_0007.jpg/197,279,1075,3139/full/0/default.jpg", "iiif_url")</f>
        <v/>
      </c>
    </row>
    <row r="373">
      <c r="A373" t="inlineStr">
        <is>
          <t>NL-HaNA_1.01.02_3780_0007-page-12</t>
        </is>
      </c>
      <c r="B373" t="inlineStr">
        <is>
          <t>NL-HaNA_1.01.02_3780_0007-column-297-379-875-2939</t>
        </is>
      </c>
      <c r="C373" t="inlineStr">
        <is>
          <t>continuation</t>
        </is>
      </c>
      <c r="D373" t="n">
        <v>341</v>
      </c>
      <c r="E373" t="n">
        <v>2097</v>
      </c>
      <c r="F373" t="inlineStr">
        <is>
          <t xml:space="preserve">    Adniraliteyt op de Maze wegns feytelijck-</t>
        </is>
      </c>
      <c r="G373">
        <f>HYPERLINK("https://images.diginfra.net/iiif/NL-HaNA_1.01.02/3780/NL-HaNA_1.01.02_3780_0007.jpg/197,279,1075,3139/full/0/default.jpg", "iiif_url")</f>
        <v/>
      </c>
    </row>
    <row r="374">
      <c r="A374" t="inlineStr">
        <is>
          <t>NL-HaNA_1.01.02_3780_0007-page-12</t>
        </is>
      </c>
      <c r="B374" t="inlineStr">
        <is>
          <t>NL-HaNA_1.01.02_3780_0007-column-297-379-875-2939</t>
        </is>
      </c>
      <c r="C374" t="inlineStr">
        <is>
          <t>continuation</t>
        </is>
      </c>
      <c r="D374" t="n">
        <v>341</v>
      </c>
      <c r="E374" t="n">
        <v>2155</v>
      </c>
      <c r="F374" t="inlineStr">
        <is>
          <t xml:space="preserve">    beden te Lil. 724</t>
        </is>
      </c>
      <c r="G374">
        <f>HYPERLINK("https://images.diginfra.net/iiif/NL-HaNA_1.01.02/3780/NL-HaNA_1.01.02_3780_0007.jpg/197,279,1075,3139/full/0/default.jpg", "iiif_url")</f>
        <v/>
      </c>
    </row>
    <row r="375">
      <c r="A375" t="inlineStr">
        <is>
          <t>NL-HaNA_1.01.02_3780_0007-page-12</t>
        </is>
      </c>
      <c r="B375" t="inlineStr">
        <is>
          <t>NL-HaNA_1.01.02_3780_0007-column-297-379-875-2939</t>
        </is>
      </c>
      <c r="C375" t="inlineStr">
        <is>
          <t>repeat_lemma</t>
        </is>
      </c>
      <c r="D375" t="n">
        <v>461</v>
      </c>
      <c r="E375" t="n">
        <v>2201</v>
      </c>
      <c r="F375" t="inlineStr">
        <is>
          <t xml:space="preserve">        aangeschreven met moderatie te proe-</t>
        </is>
      </c>
      <c r="G375">
        <f>HYPERLINK("https://images.diginfra.net/iiif/NL-HaNA_1.01.02/3780/NL-HaNA_1.01.02_3780_0007.jpg/197,279,1075,3139/full/0/default.jpg", "iiif_url")</f>
        <v/>
      </c>
    </row>
    <row r="376">
      <c r="A376" t="inlineStr">
        <is>
          <t>NL-HaNA_1.01.02_3780_0007-page-12</t>
        </is>
      </c>
      <c r="B376" t="inlineStr">
        <is>
          <t>NL-HaNA_1.01.02_3780_0007-column-297-379-875-2939</t>
        </is>
      </c>
      <c r="C376" t="inlineStr">
        <is>
          <t>continuation</t>
        </is>
      </c>
      <c r="D376" t="n">
        <v>339</v>
      </c>
      <c r="E376" t="n">
        <v>2249</v>
      </c>
      <c r="F376" t="inlineStr">
        <is>
          <t xml:space="preserve">    deren tegeus Schipper Schollaart. 741.</t>
        </is>
      </c>
      <c r="G376">
        <f>HYPERLINK("https://images.diginfra.net/iiif/NL-HaNA_1.01.02/3780/NL-HaNA_1.01.02_3780_0007.jpg/197,279,1075,3139/full/0/default.jpg", "iiif_url")</f>
        <v/>
      </c>
    </row>
    <row r="377">
      <c r="A377" t="inlineStr">
        <is>
          <t>NL-HaNA_1.01.02_3780_0007-page-12</t>
        </is>
      </c>
      <c r="B377" t="inlineStr">
        <is>
          <t>NL-HaNA_1.01.02_3780_0007-column-297-379-875-2939</t>
        </is>
      </c>
      <c r="C377" t="inlineStr">
        <is>
          <t>repeat_lemma</t>
        </is>
      </c>
      <c r="D377" t="n">
        <v>473</v>
      </c>
      <c r="E377" t="n">
        <v>2300</v>
      </c>
      <c r="F377" t="inlineStr">
        <is>
          <t xml:space="preserve">        ordre om het nieuwe Placaat en</t>
        </is>
      </c>
      <c r="G377">
        <f>HYPERLINK("https://images.diginfra.net/iiif/NL-HaNA_1.01.02/3780/NL-HaNA_1.01.02_3780_0007.jpg/197,279,1075,3139/full/0/default.jpg", "iiif_url")</f>
        <v/>
      </c>
    </row>
    <row r="378">
      <c r="A378" t="inlineStr">
        <is>
          <t>NL-HaNA_1.01.02_3780_0007-page-12</t>
        </is>
      </c>
      <c r="B378" t="inlineStr">
        <is>
          <t>NL-HaNA_1.01.02_3780_0007-column-297-379-875-2939</t>
        </is>
      </c>
      <c r="C378" t="inlineStr">
        <is>
          <t>continuation</t>
        </is>
      </c>
      <c r="D378" t="n">
        <v>343</v>
      </c>
      <c r="E378" t="n">
        <v>2343</v>
      </c>
      <c r="F378" t="inlineStr">
        <is>
          <t xml:space="preserve">    Liste niet te executeren en resoutie 753.</t>
        </is>
      </c>
      <c r="G378">
        <f>HYPERLINK("https://images.diginfra.net/iiif/NL-HaNA_1.01.02/3780/NL-HaNA_1.01.02_3780_0007.jpg/197,279,1075,3139/full/0/default.jpg", "iiif_url")</f>
        <v/>
      </c>
    </row>
    <row r="379">
      <c r="A379" t="inlineStr">
        <is>
          <t>NL-HaNA_1.01.02_3780_0007-page-12</t>
        </is>
      </c>
      <c r="B379" t="inlineStr">
        <is>
          <t>NL-HaNA_1.01.02_3780_0007-column-297-379-875-2939</t>
        </is>
      </c>
      <c r="C379" t="inlineStr">
        <is>
          <t>repeat_lemma</t>
        </is>
      </c>
      <c r="D379" t="n">
        <v>463</v>
      </c>
      <c r="E379" t="n">
        <v>2395</v>
      </c>
      <c r="F379" t="inlineStr">
        <is>
          <t xml:space="preserve">        aangeschreven dat baar Hoogh Mu.</t>
        </is>
      </c>
      <c r="G379">
        <f>HYPERLINK("https://images.diginfra.net/iiif/NL-HaNA_1.01.02/3780/NL-HaNA_1.01.02_3780_0007.jpg/197,279,1075,3139/full/0/default.jpg", "iiif_url")</f>
        <v/>
      </c>
    </row>
    <row r="380">
      <c r="A380" t="inlineStr">
        <is>
          <t>NL-HaNA_1.01.02_3780_0007-page-12</t>
        </is>
      </c>
      <c r="B380" t="inlineStr">
        <is>
          <t>NL-HaNA_1.01.02_3780_0007-column-297-379-875-2939</t>
        </is>
      </c>
      <c r="C380" t="inlineStr">
        <is>
          <t>continuation</t>
        </is>
      </c>
      <c r="D380" t="n">
        <v>341</v>
      </c>
      <c r="E380" t="n">
        <v>2441</v>
      </c>
      <c r="F380" t="inlineStr">
        <is>
          <t xml:space="preserve">    de excuse hiet aannemen. 792. 892.</t>
        </is>
      </c>
      <c r="G380">
        <f>HYPERLINK("https://images.diginfra.net/iiif/NL-HaNA_1.01.02/3780/NL-HaNA_1.01.02_3780_0007.jpg/197,279,1075,3139/full/0/default.jpg", "iiif_url")</f>
        <v/>
      </c>
    </row>
    <row r="381">
      <c r="A381" t="inlineStr">
        <is>
          <t>NL-HaNA_1.01.02_3780_0007-page-12</t>
        </is>
      </c>
      <c r="B381" t="inlineStr">
        <is>
          <t>NL-HaNA_1.01.02_3780_0007-column-297-379-875-2939</t>
        </is>
      </c>
      <c r="C381" t="inlineStr">
        <is>
          <t>repeat_lemma</t>
        </is>
      </c>
      <c r="D381" t="n">
        <v>463</v>
      </c>
      <c r="E381" t="n">
        <v>2484</v>
      </c>
      <c r="F381" t="inlineStr">
        <is>
          <t xml:space="preserve">        bericht op de klagbten van de Admi-</t>
        </is>
      </c>
      <c r="G381">
        <f>HYPERLINK("https://images.diginfra.net/iiif/NL-HaNA_1.01.02/3780/NL-HaNA_1.01.02_3780_0007.jpg/197,279,1075,3139/full/0/default.jpg", "iiif_url")</f>
        <v/>
      </c>
    </row>
    <row r="382">
      <c r="A382" t="inlineStr">
        <is>
          <t>NL-HaNA_1.01.02_3780_0007-page-12</t>
        </is>
      </c>
      <c r="B382" t="inlineStr">
        <is>
          <t>NL-HaNA_1.01.02_3780_0007-column-297-379-875-2939</t>
        </is>
      </c>
      <c r="C382" t="inlineStr">
        <is>
          <t>continuation</t>
        </is>
      </c>
      <c r="D382" t="n">
        <v>341</v>
      </c>
      <c r="E382" t="n">
        <v>2540</v>
      </c>
      <c r="F382" t="inlineStr">
        <is>
          <t xml:space="preserve">    raliteyt op de Maze, rakende de Bedienden</t>
        </is>
      </c>
      <c r="G382">
        <f>HYPERLINK("https://images.diginfra.net/iiif/NL-HaNA_1.01.02/3780/NL-HaNA_1.01.02_3780_0007.jpg/197,279,1075,3139/full/0/default.jpg", "iiif_url")</f>
        <v/>
      </c>
    </row>
    <row r="383">
      <c r="A383" t="inlineStr">
        <is>
          <t>NL-HaNA_1.01.02_3780_0007-page-12</t>
        </is>
      </c>
      <c r="B383" t="inlineStr">
        <is>
          <t>NL-HaNA_1.01.02_3780_0007-column-297-379-875-2939</t>
        </is>
      </c>
      <c r="C383" t="inlineStr">
        <is>
          <t>continuation</t>
        </is>
      </c>
      <c r="D383" t="n">
        <v>339</v>
      </c>
      <c r="E383" t="n">
        <v>2587</v>
      </c>
      <c r="F383" t="inlineStr">
        <is>
          <t xml:space="preserve">    te Lillo. sis.</t>
        </is>
      </c>
      <c r="G383">
        <f>HYPERLINK("https://images.diginfra.net/iiif/NL-HaNA_1.01.02/3780/NL-HaNA_1.01.02_3780_0007.jpg/197,279,1075,3139/full/0/default.jpg", "iiif_url")</f>
        <v/>
      </c>
    </row>
    <row r="384">
      <c r="A384" t="inlineStr">
        <is>
          <t>NL-HaNA_1.01.02_3780_0007-page-12</t>
        </is>
      </c>
      <c r="B384" t="inlineStr">
        <is>
          <t>NL-HaNA_1.01.02_3780_0007-column-297-379-875-2939</t>
        </is>
      </c>
      <c r="C384" t="inlineStr">
        <is>
          <t>repeat_lemma</t>
        </is>
      </c>
      <c r="D384" t="n">
        <v>470</v>
      </c>
      <c r="E384" t="n">
        <v>2638</v>
      </c>
      <c r="F384" t="inlineStr">
        <is>
          <t xml:space="preserve">        Slicher en Bacter bebfie op den eedt</t>
        </is>
      </c>
      <c r="G384">
        <f>HYPERLINK("https://images.diginfra.net/iiif/NL-HaNA_1.01.02/3780/NL-HaNA_1.01.02_3780_0007.jpg/197,279,1075,3139/full/0/default.jpg", "iiif_url")</f>
        <v/>
      </c>
    </row>
    <row r="385">
      <c r="A385" t="inlineStr">
        <is>
          <t>NL-HaNA_1.01.02_3780_0007-page-12</t>
        </is>
      </c>
      <c r="B385" t="inlineStr">
        <is>
          <t>NL-HaNA_1.01.02_3780_0007-column-297-379-875-2939</t>
        </is>
      </c>
      <c r="C385" t="inlineStr">
        <is>
          <t>continuation</t>
        </is>
      </c>
      <c r="D385" t="n">
        <v>341</v>
      </c>
      <c r="E385" t="n">
        <v>2682</v>
      </c>
      <c r="F385" t="inlineStr">
        <is>
          <t xml:space="preserve">    ten aanvangb van haar bedieninge gedaan.</t>
        </is>
      </c>
      <c r="G385">
        <f>HYPERLINK("https://images.diginfra.net/iiif/NL-HaNA_1.01.02/3780/NL-HaNA_1.01.02_3780_0007.jpg/197,279,1075,3139/full/0/default.jpg", "iiif_url")</f>
        <v/>
      </c>
    </row>
    <row r="386">
      <c r="A386" t="inlineStr">
        <is>
          <t>NL-HaNA_1.01.02_3780_0007-page-12</t>
        </is>
      </c>
      <c r="B386" t="inlineStr">
        <is>
          <t>NL-HaNA_1.01.02_3780_0007-column-297-379-875-2939</t>
        </is>
      </c>
      <c r="C386" t="inlineStr">
        <is>
          <t>continuation</t>
        </is>
      </c>
      <c r="D386" t="n">
        <v>343</v>
      </c>
      <c r="E386" t="n">
        <v>2733</v>
      </c>
      <c r="F386" t="inlineStr">
        <is>
          <t xml:space="preserve">    817.</t>
        </is>
      </c>
      <c r="G386">
        <f>HYPERLINK("https://images.diginfra.net/iiif/NL-HaNA_1.01.02/3780/NL-HaNA_1.01.02_3780_0007.jpg/197,279,1075,3139/full/0/default.jpg", "iiif_url")</f>
        <v/>
      </c>
    </row>
    <row r="387">
      <c r="A387" t="inlineStr">
        <is>
          <t>NL-HaNA_1.01.02_3780_0007-page-12</t>
        </is>
      </c>
      <c r="B387" t="inlineStr">
        <is>
          <t>NL-HaNA_1.01.02_3780_0007-column-297-379-875-2939</t>
        </is>
      </c>
      <c r="C387" t="inlineStr">
        <is>
          <t>repeat_lemma</t>
        </is>
      </c>
      <c r="D387" t="n">
        <v>459</v>
      </c>
      <c r="E387" t="n">
        <v>2775</v>
      </c>
      <c r="F387" t="inlineStr">
        <is>
          <t xml:space="preserve">        item van Nassauw, Hur van Drie-</t>
        </is>
      </c>
      <c r="G387">
        <f>HYPERLINK("https://images.diginfra.net/iiif/NL-HaNA_1.01.02/3780/NL-HaNA_1.01.02_3780_0007.jpg/197,279,1075,3139/full/0/default.jpg", "iiif_url")</f>
        <v/>
      </c>
    </row>
    <row r="388">
      <c r="A388" t="inlineStr">
        <is>
          <t>NL-HaNA_1.01.02_3780_0007-page-12</t>
        </is>
      </c>
      <c r="B388" t="inlineStr">
        <is>
          <t>NL-HaNA_1.01.02_3780_0007-column-297-379-875-2939</t>
        </is>
      </c>
      <c r="C388" t="inlineStr">
        <is>
          <t>continuation</t>
        </is>
      </c>
      <c r="D388" t="n">
        <v>341</v>
      </c>
      <c r="E388" t="n">
        <v>2832</v>
      </c>
      <c r="F388" t="inlineStr">
        <is>
          <t xml:space="preserve">    bergen. 8217.</t>
        </is>
      </c>
      <c r="G388">
        <f>HYPERLINK("https://images.diginfra.net/iiif/NL-HaNA_1.01.02/3780/NL-HaNA_1.01.02_3780_0007.jpg/197,279,1075,3139/full/0/default.jpg", "iiif_url")</f>
        <v/>
      </c>
    </row>
    <row r="389">
      <c r="A389" t="inlineStr">
        <is>
          <t>NL-HaNA_1.01.02_3780_0007-page-12</t>
        </is>
      </c>
      <c r="B389" t="inlineStr">
        <is>
          <t>NL-HaNA_1.01.02_3780_0007-column-297-379-875-2939</t>
        </is>
      </c>
      <c r="C389" t="inlineStr">
        <is>
          <t>repeat_lemma</t>
        </is>
      </c>
      <c r="D389" t="n">
        <v>463</v>
      </c>
      <c r="E389" t="n">
        <v>2877</v>
      </c>
      <c r="F389" t="inlineStr">
        <is>
          <t xml:space="preserve">        gepermitteert de oude Lijfie nogh voor</t>
        </is>
      </c>
      <c r="G389">
        <f>HYPERLINK("https://images.diginfra.net/iiif/NL-HaNA_1.01.02/3780/NL-HaNA_1.01.02_3780_0007.jpg/197,279,1075,3139/full/0/default.jpg", "iiif_url")</f>
        <v/>
      </c>
    </row>
    <row r="390">
      <c r="A390" t="inlineStr">
        <is>
          <t>NL-HaNA_1.01.02_3780_0007-page-12</t>
        </is>
      </c>
      <c r="B390" t="inlineStr">
        <is>
          <t>NL-HaNA_1.01.02_3780_0007-column-297-379-875-2939</t>
        </is>
      </c>
      <c r="C390" t="inlineStr">
        <is>
          <t>continuation</t>
        </is>
      </c>
      <c r="D390" t="n">
        <v>341</v>
      </c>
      <c r="E390" t="n">
        <v>2930</v>
      </c>
      <c r="F390" t="inlineStr">
        <is>
          <t xml:space="preserve">    drie weecken te continueren. 829.</t>
        </is>
      </c>
      <c r="G390">
        <f>HYPERLINK("https://images.diginfra.net/iiif/NL-HaNA_1.01.02/3780/NL-HaNA_1.01.02_3780_0007.jpg/197,279,1075,3139/full/0/default.jpg", "iiif_url")</f>
        <v/>
      </c>
    </row>
    <row r="391">
      <c r="A391" t="inlineStr">
        <is>
          <t>NL-HaNA_1.01.02_3780_0007-page-12</t>
        </is>
      </c>
      <c r="B391" t="inlineStr">
        <is>
          <t>NL-HaNA_1.01.02_3780_0007-column-297-379-875-2939</t>
        </is>
      </c>
      <c r="C391" t="inlineStr">
        <is>
          <t>repeat_lemma</t>
        </is>
      </c>
      <c r="D391" t="n">
        <v>459</v>
      </c>
      <c r="E391" t="n">
        <v>2977</v>
      </c>
      <c r="F391" t="inlineStr">
        <is>
          <t xml:space="preserve">        gepermitteert de gerequireerde verkla-</t>
        </is>
      </c>
      <c r="G391">
        <f>HYPERLINK("https://images.diginfra.net/iiif/NL-HaNA_1.01.02/3780/NL-HaNA_1.01.02_3780_0007.jpg/197,279,1075,3139/full/0/default.jpg", "iiif_url")</f>
        <v/>
      </c>
    </row>
    <row r="392">
      <c r="A392" t="inlineStr">
        <is>
          <t>NL-HaNA_1.01.02_3780_0007-page-12</t>
        </is>
      </c>
      <c r="B392" t="inlineStr">
        <is>
          <t>NL-HaNA_1.01.02_3780_0007-column-297-379-875-2939</t>
        </is>
      </c>
      <c r="C392" t="inlineStr">
        <is>
          <t>lemma</t>
        </is>
      </c>
      <c r="D392" t="n">
        <v>343</v>
      </c>
      <c r="E392" t="n">
        <v>3023</v>
      </c>
      <c r="F392" t="inlineStr">
        <is>
          <t>rine Jchriftelijck te mogen doen. 955.</t>
        </is>
      </c>
      <c r="G392">
        <f>HYPERLINK("https://images.diginfra.net/iiif/NL-HaNA_1.01.02/3780/NL-HaNA_1.01.02_3780_0007.jpg/197,279,1075,3139/full/0/default.jpg", "iiif_url")</f>
        <v/>
      </c>
    </row>
    <row r="393">
      <c r="A393" t="inlineStr">
        <is>
          <t>NL-HaNA_1.01.02_3780_0007-page-12</t>
        </is>
      </c>
      <c r="B393" t="inlineStr">
        <is>
          <t>NL-HaNA_1.01.02_3780_0007-column-297-379-875-2939</t>
        </is>
      </c>
      <c r="C393" t="inlineStr">
        <is>
          <t>repeat_lemma</t>
        </is>
      </c>
      <c r="D393" t="n">
        <v>466</v>
      </c>
      <c r="E393" t="n">
        <v>3072</v>
      </c>
      <c r="F393" t="inlineStr">
        <is>
          <t xml:space="preserve">        met de wursz verklarine by provifie</t>
        </is>
      </c>
      <c r="G393">
        <f>HYPERLINK("https://images.diginfra.net/iiif/NL-HaNA_1.01.02/3780/NL-HaNA_1.01.02_3780_0007.jpg/197,279,1075,3139/full/0/default.jpg", "iiif_url")</f>
        <v/>
      </c>
    </row>
    <row r="394">
      <c r="A394" t="inlineStr">
        <is>
          <t>NL-HaNA_1.01.02_3780_0007-page-12</t>
        </is>
      </c>
      <c r="B394" t="inlineStr">
        <is>
          <t>NL-HaNA_1.01.02_3780_0007-column-297-379-875-2939</t>
        </is>
      </c>
      <c r="C394" t="inlineStr">
        <is>
          <t>lemma</t>
        </is>
      </c>
      <c r="D394" t="n">
        <v>339</v>
      </c>
      <c r="E394" t="n">
        <v>3126</v>
      </c>
      <c r="F394" t="inlineStr">
        <is>
          <t>genoegen genomen. 966.</t>
        </is>
      </c>
      <c r="G394">
        <f>HYPERLINK("https://images.diginfra.net/iiif/NL-HaNA_1.01.02/3780/NL-HaNA_1.01.02_3780_0007.jpg/197,279,1075,3139/full/0/default.jpg", "iiif_url")</f>
        <v/>
      </c>
    </row>
    <row r="395">
      <c r="A395" t="inlineStr">
        <is>
          <t>NL-HaNA_1.01.02_3780_0007-page-12</t>
        </is>
      </c>
      <c r="B395" t="inlineStr">
        <is>
          <t>NL-HaNA_1.01.02_3780_0007-column-297-379-875-2939</t>
        </is>
      </c>
      <c r="C395" t="inlineStr">
        <is>
          <t>lemma</t>
        </is>
      </c>
      <c r="D395" t="n">
        <v>297</v>
      </c>
      <c r="E395" t="n">
        <v>3167</v>
      </c>
      <c r="F395" t="inlineStr">
        <is>
          <t>Admiraliteyt in Vrieslandt, advis op de Me-</t>
        </is>
      </c>
      <c r="G395">
        <f>HYPERLINK("https://images.diginfra.net/iiif/NL-HaNA_1.01.02/3780/NL-HaNA_1.01.02_3780_0007.jpg/197,279,1075,3139/full/0/default.jpg", "iiif_url")</f>
        <v/>
      </c>
    </row>
    <row r="396">
      <c r="A396" t="inlineStr">
        <is>
          <t>NL-HaNA_1.01.02_3780_0007-page-12</t>
        </is>
      </c>
      <c r="B396" t="inlineStr">
        <is>
          <t>NL-HaNA_1.01.02_3780_0007-column-297-379-875-2939</t>
        </is>
      </c>
      <c r="C396" t="inlineStr">
        <is>
          <t>lemma</t>
        </is>
      </c>
      <c r="D396" t="n">
        <v>343</v>
      </c>
      <c r="E396" t="n">
        <v>3219</v>
      </c>
      <c r="F396" t="inlineStr">
        <is>
          <t>morie van Greis, raatende het opregbten</t>
        </is>
      </c>
      <c r="G396">
        <f>HYPERLINK("https://images.diginfra.net/iiif/NL-HaNA_1.01.02/3780/NL-HaNA_1.01.02_3780_0007.jpg/197,279,1075,3139/full/0/default.jpg", "iiif_url")</f>
        <v/>
      </c>
    </row>
    <row r="397">
      <c r="A397" t="inlineStr">
        <is>
          <t>NL-HaNA_1.01.02_3780_0007-page-12</t>
        </is>
      </c>
      <c r="B397" t="inlineStr">
        <is>
          <t>NL-HaNA_1.01.02_3780_0007-column-297-379-875-2939</t>
        </is>
      </c>
      <c r="C397" t="inlineStr">
        <is>
          <t>lemma</t>
        </is>
      </c>
      <c r="D397" t="n">
        <v>343</v>
      </c>
      <c r="E397" t="n">
        <v>3265</v>
      </c>
      <c r="F397" t="inlineStr">
        <is>
          <t>van twee Vuurbaacken op de Kusten van</t>
        </is>
      </c>
      <c r="G397">
        <f>HYPERLINK("https://images.diginfra.net/iiif/NL-HaNA_1.01.02/3780/NL-HaNA_1.01.02_3780_0007.jpg/197,279,1075,3139/full/0/default.jpg", "iiif_url")</f>
        <v/>
      </c>
    </row>
    <row r="399">
      <c r="A399" t="inlineStr">
        <is>
          <t>NL-HaNA_1.01.02_3780_0007-page-12</t>
        </is>
      </c>
      <c r="B399" t="inlineStr">
        <is>
          <t>NL-HaNA_1.01.02_3780_0007-column-1257-376-914-2947</t>
        </is>
      </c>
      <c r="C399" t="inlineStr">
        <is>
          <t>continuation</t>
        </is>
      </c>
      <c r="D399" t="n">
        <v>1301</v>
      </c>
      <c r="E399" t="n">
        <v>375</v>
      </c>
      <c r="F399" t="inlineStr">
        <is>
          <t xml:space="preserve">    Noorweegen, by Hallandt overgenomen.</t>
        </is>
      </c>
      <c r="G399">
        <f>HYPERLINK("https://images.diginfra.net/iiif/NL-HaNA_1.01.02/3780/NL-HaNA_1.01.02_3780_0007.jpg/1157,276,1114,3147/full/0/default.jpg", "iiif_url")</f>
        <v/>
      </c>
    </row>
    <row r="400">
      <c r="A400" t="inlineStr">
        <is>
          <t>NL-HaNA_1.01.02_3780_0007-page-12</t>
        </is>
      </c>
      <c r="B400" t="inlineStr">
        <is>
          <t>NL-HaNA_1.01.02_3780_0007-column-1257-376-914-2947</t>
        </is>
      </c>
      <c r="C400" t="inlineStr">
        <is>
          <t>continuation</t>
        </is>
      </c>
      <c r="D400" t="n">
        <v>1306</v>
      </c>
      <c r="E400" t="n">
        <v>434</v>
      </c>
      <c r="F400" t="inlineStr">
        <is>
          <t xml:space="preserve">    150.</t>
        </is>
      </c>
      <c r="G400">
        <f>HYPERLINK("https://images.diginfra.net/iiif/NL-HaNA_1.01.02/3780/NL-HaNA_1.01.02_3780_0007.jpg/1157,276,1114,3147/full/0/default.jpg", "iiif_url")</f>
        <v/>
      </c>
    </row>
    <row r="401">
      <c r="A401" t="inlineStr">
        <is>
          <t>NL-HaNA_1.01.02_3780_0007-page-12</t>
        </is>
      </c>
      <c r="B401" t="inlineStr">
        <is>
          <t>NL-HaNA_1.01.02_3780_0007-column-1257-376-914-2947</t>
        </is>
      </c>
      <c r="C401" t="inlineStr">
        <is>
          <t>continuation</t>
        </is>
      </c>
      <c r="D401" t="n">
        <v>1421</v>
      </c>
      <c r="E401" t="n">
        <v>469</v>
      </c>
      <c r="F401" t="inlineStr">
        <is>
          <t xml:space="preserve">    antwowdt op haar Hoogh Mog. Re-</t>
        </is>
      </c>
      <c r="G401">
        <f>HYPERLINK("https://images.diginfra.net/iiif/NL-HaNA_1.01.02/3780/NL-HaNA_1.01.02_3780_0007.jpg/1157,276,1114,3147/full/0/default.jpg", "iiif_url")</f>
        <v/>
      </c>
    </row>
    <row r="402">
      <c r="A402" t="inlineStr">
        <is>
          <t>NL-HaNA_1.01.02_3780_0007-page-12</t>
        </is>
      </c>
      <c r="B402" t="inlineStr">
        <is>
          <t>NL-HaNA_1.01.02_3780_0007-column-1257-376-914-2947</t>
        </is>
      </c>
      <c r="C402" t="inlineStr">
        <is>
          <t>continuation</t>
        </is>
      </c>
      <c r="D402" t="n">
        <v>1296</v>
      </c>
      <c r="E402" t="n">
        <v>519</v>
      </c>
      <c r="F402" t="inlineStr">
        <is>
          <t xml:space="preserve">    solutie wegens Lite van Ruudue en Varc-</t>
        </is>
      </c>
      <c r="G402">
        <f>HYPERLINK("https://images.diginfra.net/iiif/NL-HaNA_1.01.02/3780/NL-HaNA_1.01.02_3780_0007.jpg/1157,276,1114,3147/full/0/default.jpg", "iiif_url")</f>
        <v/>
      </c>
    </row>
    <row r="403">
      <c r="A403" t="inlineStr">
        <is>
          <t>NL-HaNA_1.01.02_3780_0007-page-12</t>
        </is>
      </c>
      <c r="B403" t="inlineStr">
        <is>
          <t>NL-HaNA_1.01.02_3780_0007-column-1257-376-914-2947</t>
        </is>
      </c>
      <c r="C403" t="inlineStr">
        <is>
          <t>continuation</t>
        </is>
      </c>
      <c r="D403" t="n">
        <v>1301</v>
      </c>
      <c r="E403" t="n">
        <v>573</v>
      </c>
      <c r="F403" t="inlineStr">
        <is>
          <t xml:space="preserve">    kens, te examineren. 150.</t>
        </is>
      </c>
      <c r="G403">
        <f>HYPERLINK("https://images.diginfra.net/iiif/NL-HaNA_1.01.02/3780/NL-HaNA_1.01.02_3780_0007.jpg/1157,276,1114,3147/full/0/default.jpg", "iiif_url")</f>
        <v/>
      </c>
    </row>
    <row r="404">
      <c r="A404" t="inlineStr">
        <is>
          <t>NL-HaNA_1.01.02_3780_0007-page-12</t>
        </is>
      </c>
      <c r="B404" t="inlineStr">
        <is>
          <t>NL-HaNA_1.01.02_3780_0007-column-1257-376-914-2947</t>
        </is>
      </c>
      <c r="C404" t="inlineStr">
        <is>
          <t>repeat_lemma</t>
        </is>
      </c>
      <c r="D404" t="n">
        <v>1428</v>
      </c>
      <c r="E404" t="n">
        <v>618</v>
      </c>
      <c r="F404" t="inlineStr">
        <is>
          <t xml:space="preserve">        advis op de Misive van vanden</t>
        </is>
      </c>
      <c r="G404">
        <f>HYPERLINK("https://images.diginfra.net/iiif/NL-HaNA_1.01.02/3780/NL-HaNA_1.01.02_3780_0007.jpg/1157,276,1114,3147/full/0/default.jpg", "iiif_url")</f>
        <v/>
      </c>
    </row>
    <row r="405">
      <c r="A405" t="inlineStr">
        <is>
          <t>NL-HaNA_1.01.02_3780_0007-page-12</t>
        </is>
      </c>
      <c r="B405" t="inlineStr">
        <is>
          <t>NL-HaNA_1.01.02_3780_0007-column-1257-376-914-2947</t>
        </is>
      </c>
      <c r="C405" t="inlineStr">
        <is>
          <t>continuation</t>
        </is>
      </c>
      <c r="D405" t="n">
        <v>1303</v>
      </c>
      <c r="E405" t="n">
        <v>661</v>
      </c>
      <c r="F405" t="inlineStr">
        <is>
          <t xml:space="preserve">    Bosch, rakende de aangroey van de Sebip-</t>
        </is>
      </c>
      <c r="G405">
        <f>HYPERLINK("https://images.diginfra.net/iiif/NL-HaNA_1.01.02/3780/NL-HaNA_1.01.02_3780_0007.jpg/1157,276,1114,3147/full/0/default.jpg", "iiif_url")</f>
        <v/>
      </c>
    </row>
    <row r="406">
      <c r="A406" t="inlineStr">
        <is>
          <t>NL-HaNA_1.01.02_3780_0007-page-12</t>
        </is>
      </c>
      <c r="B406" t="inlineStr">
        <is>
          <t>NL-HaNA_1.01.02_3780_0007-column-1257-376-914-2947</t>
        </is>
      </c>
      <c r="C406" t="inlineStr">
        <is>
          <t>continuation</t>
        </is>
      </c>
      <c r="D406" t="n">
        <v>1299</v>
      </c>
      <c r="E406" t="n">
        <v>711</v>
      </c>
      <c r="F406" t="inlineStr">
        <is>
          <t xml:space="preserve">    pers van het Eylandt Borkum op Aituna</t>
        </is>
      </c>
      <c r="G406">
        <f>HYPERLINK("https://images.diginfra.net/iiif/NL-HaNA_1.01.02/3780/NL-HaNA_1.01.02_3780_0007.jpg/1157,276,1114,3147/full/0/default.jpg", "iiif_url")</f>
        <v/>
      </c>
    </row>
    <row r="407">
      <c r="A407" t="inlineStr">
        <is>
          <t>NL-HaNA_1.01.02_3780_0007-page-12</t>
        </is>
      </c>
      <c r="B407" t="inlineStr">
        <is>
          <t>NL-HaNA_1.01.02_3780_0007-column-1257-376-914-2947</t>
        </is>
      </c>
      <c r="C407" t="inlineStr">
        <is>
          <t>continuation</t>
        </is>
      </c>
      <c r="D407" t="n">
        <v>1301</v>
      </c>
      <c r="E407" t="n">
        <v>764</v>
      </c>
      <c r="F407" t="inlineStr">
        <is>
          <t xml:space="preserve">    en Hamhurgb, by Hollandt overgenomen.</t>
        </is>
      </c>
      <c r="G407">
        <f>HYPERLINK("https://images.diginfra.net/iiif/NL-HaNA_1.01.02/3780/NL-HaNA_1.01.02_3780_0007.jpg/1157,276,1114,3147/full/0/default.jpg", "iiif_url")</f>
        <v/>
      </c>
    </row>
    <row r="408">
      <c r="A408" t="inlineStr">
        <is>
          <t>NL-HaNA_1.01.02_3780_0007-page-12</t>
        </is>
      </c>
      <c r="B408" t="inlineStr">
        <is>
          <t>NL-HaNA_1.01.02_3780_0007-column-1257-376-914-2947</t>
        </is>
      </c>
      <c r="C408" t="inlineStr">
        <is>
          <t>continuation</t>
        </is>
      </c>
      <c r="D408" t="n">
        <v>1310</v>
      </c>
      <c r="E408" t="n">
        <v>814</v>
      </c>
      <c r="F408" t="inlineStr">
        <is>
          <t xml:space="preserve">    150.</t>
        </is>
      </c>
      <c r="G408">
        <f>HYPERLINK("https://images.diginfra.net/iiif/NL-HaNA_1.01.02/3780/NL-HaNA_1.01.02_3780_0007.jpg/1157,276,1114,3147/full/0/default.jpg", "iiif_url")</f>
        <v/>
      </c>
    </row>
    <row r="409">
      <c r="A409" t="inlineStr">
        <is>
          <t>NL-HaNA_1.01.02_3780_0007-page-12</t>
        </is>
      </c>
      <c r="B409" t="inlineStr">
        <is>
          <t>NL-HaNA_1.01.02_3780_0007-column-1257-376-914-2947</t>
        </is>
      </c>
      <c r="C409" t="inlineStr">
        <is>
          <t>repeat_lemma</t>
        </is>
      </c>
      <c r="D409" t="n">
        <v>1423</v>
      </c>
      <c r="E409" t="n">
        <v>825</v>
      </c>
      <c r="F409" t="inlineStr">
        <is>
          <t xml:space="preserve">        rakende de administratie van 't kleyn</t>
        </is>
      </c>
      <c r="G409">
        <f>HYPERLINK("https://images.diginfra.net/iiif/NL-HaNA_1.01.02/3780/NL-HaNA_1.01.02_3780_0007.jpg/1157,276,1114,3147/full/0/default.jpg", "iiif_url")</f>
        <v/>
      </c>
    </row>
    <row r="410">
      <c r="A410" t="inlineStr">
        <is>
          <t>NL-HaNA_1.01.02_3780_0007-page-12</t>
        </is>
      </c>
      <c r="B410" t="inlineStr">
        <is>
          <t>NL-HaNA_1.01.02_3780_0007-column-1257-376-914-2947</t>
        </is>
      </c>
      <c r="C410" t="inlineStr">
        <is>
          <t>continuation</t>
        </is>
      </c>
      <c r="D410" t="n">
        <v>1308</v>
      </c>
      <c r="E410" t="n">
        <v>906</v>
      </c>
      <c r="F410" t="inlineStr">
        <is>
          <t xml:space="preserve">    Zegel, te examineren. 151.</t>
        </is>
      </c>
      <c r="G410">
        <f>HYPERLINK("https://images.diginfra.net/iiif/NL-HaNA_1.01.02/3780/NL-HaNA_1.01.02_3780_0007.jpg/1157,276,1114,3147/full/0/default.jpg", "iiif_url")</f>
        <v/>
      </c>
    </row>
    <row r="411">
      <c r="A411" t="inlineStr">
        <is>
          <t>NL-HaNA_1.01.02_3780_0007-page-12</t>
        </is>
      </c>
      <c r="B411" t="inlineStr">
        <is>
          <t>NL-HaNA_1.01.02_3780_0007-column-1257-376-914-2947</t>
        </is>
      </c>
      <c r="C411" t="inlineStr">
        <is>
          <t>repeat_lemma</t>
        </is>
      </c>
      <c r="D411" t="n">
        <v>1423</v>
      </c>
      <c r="E411" t="n">
        <v>952</v>
      </c>
      <c r="F411" t="inlineStr">
        <is>
          <t xml:space="preserve">        rapport wegens Rundvee en Varckem,</t>
        </is>
      </c>
      <c r="G411">
        <f>HYPERLINK("https://images.diginfra.net/iiif/NL-HaNA_1.01.02/3780/NL-HaNA_1.01.02_3780_0007.jpg/1157,276,1114,3147/full/0/default.jpg", "iiif_url")</f>
        <v/>
      </c>
    </row>
    <row r="412">
      <c r="A412" t="inlineStr">
        <is>
          <t>NL-HaNA_1.01.02_3780_0007-page-12</t>
        </is>
      </c>
      <c r="B412" t="inlineStr">
        <is>
          <t>NL-HaNA_1.01.02_3780_0007-column-1257-376-914-2947</t>
        </is>
      </c>
      <c r="C412" t="inlineStr">
        <is>
          <t>continuation</t>
        </is>
      </c>
      <c r="D412" t="n">
        <v>1303</v>
      </c>
      <c r="E412" t="n">
        <v>1005</v>
      </c>
      <c r="F412" t="inlineStr">
        <is>
          <t xml:space="preserve">    geautborifeert siekere waarsebouwinge te pu-</t>
        </is>
      </c>
      <c r="G412">
        <f>HYPERLINK("https://images.diginfra.net/iiif/NL-HaNA_1.01.02/3780/NL-HaNA_1.01.02_3780_0007.jpg/1157,276,1114,3147/full/0/default.jpg", "iiif_url")</f>
        <v/>
      </c>
    </row>
    <row r="413">
      <c r="A413" t="inlineStr">
        <is>
          <t>NL-HaNA_1.01.02_3780_0007-page-12</t>
        </is>
      </c>
      <c r="B413" t="inlineStr">
        <is>
          <t>NL-HaNA_1.01.02_3780_0007-column-1257-376-914-2947</t>
        </is>
      </c>
      <c r="C413" t="inlineStr">
        <is>
          <t>continuation</t>
        </is>
      </c>
      <c r="D413" t="n">
        <v>1303</v>
      </c>
      <c r="E413" t="n">
        <v>1052</v>
      </c>
      <c r="F413" t="inlineStr">
        <is>
          <t xml:space="preserve">    bliceeren en ter executie té hggen. 164</t>
        </is>
      </c>
      <c r="G413">
        <f>HYPERLINK("https://images.diginfra.net/iiif/NL-HaNA_1.01.02/3780/NL-HaNA_1.01.02_3780_0007.jpg/1157,276,1114,3147/full/0/default.jpg", "iiif_url")</f>
        <v/>
      </c>
    </row>
    <row r="414">
      <c r="A414" t="inlineStr">
        <is>
          <t>NL-HaNA_1.01.02_3780_0007-page-12</t>
        </is>
      </c>
      <c r="B414" t="inlineStr">
        <is>
          <t>NL-HaNA_1.01.02_3780_0007-column-1257-376-914-2947</t>
        </is>
      </c>
      <c r="C414" t="inlineStr">
        <is>
          <t>continuation</t>
        </is>
      </c>
      <c r="D414" t="n">
        <v>1423</v>
      </c>
      <c r="E414" t="n">
        <v>1100</v>
      </c>
      <c r="F414" t="inlineStr">
        <is>
          <t xml:space="preserve">    deduttie van het recht waar op fun-</t>
        </is>
      </c>
      <c r="G414">
        <f>HYPERLINK("https://images.diginfra.net/iiif/NL-HaNA_1.01.02/3780/NL-HaNA_1.01.02_3780_0007.jpg/1157,276,1114,3147/full/0/default.jpg", "iiif_url")</f>
        <v/>
      </c>
    </row>
    <row r="415">
      <c r="A415" t="inlineStr">
        <is>
          <t>NL-HaNA_1.01.02_3780_0007-page-12</t>
        </is>
      </c>
      <c r="B415" t="inlineStr">
        <is>
          <t>NL-HaNA_1.01.02_3780_0007-column-1257-376-914-2947</t>
        </is>
      </c>
      <c r="C415" t="inlineStr">
        <is>
          <t>continuation</t>
        </is>
      </c>
      <c r="D415" t="n">
        <v>1306</v>
      </c>
      <c r="E415" t="n">
        <v>1148</v>
      </c>
      <c r="F415" t="inlineStr">
        <is>
          <t xml:space="preserve">    doeren hare pretenfien ende grieven tol het</t>
        </is>
      </c>
      <c r="G415">
        <f>HYPERLINK("https://images.diginfra.net/iiif/NL-HaNA_1.01.02/3780/NL-HaNA_1.01.02_3780_0007.jpg/1157,276,1114,3147/full/0/default.jpg", "iiif_url")</f>
        <v/>
      </c>
    </row>
    <row r="416">
      <c r="A416" t="inlineStr">
        <is>
          <t>NL-HaNA_1.01.02_3780_0007-page-12</t>
        </is>
      </c>
      <c r="B416" t="inlineStr">
        <is>
          <t>NL-HaNA_1.01.02_3780_0007-column-1257-376-914-2947</t>
        </is>
      </c>
      <c r="C416" t="inlineStr">
        <is>
          <t>continuation</t>
        </is>
      </c>
      <c r="D416" t="n">
        <v>1308</v>
      </c>
      <c r="E416" t="n">
        <v>1196</v>
      </c>
      <c r="F416" t="inlineStr">
        <is>
          <t xml:space="preserve">    besfen van de Convoyen en Licenten op de</t>
        </is>
      </c>
      <c r="G416">
        <f>HYPERLINK("https://images.diginfra.net/iiif/NL-HaNA_1.01.02/3780/NL-HaNA_1.01.02_3780_0007.jpg/1157,276,1114,3147/full/0/default.jpg", "iiif_url")</f>
        <v/>
      </c>
    </row>
    <row r="417">
      <c r="A417" t="inlineStr">
        <is>
          <t>NL-HaNA_1.01.02_3780_0007-page-12</t>
        </is>
      </c>
      <c r="B417" t="inlineStr">
        <is>
          <t>NL-HaNA_1.01.02_3780_0007-column-1257-376-914-2947</t>
        </is>
      </c>
      <c r="C417" t="inlineStr">
        <is>
          <t>continuation</t>
        </is>
      </c>
      <c r="D417" t="n">
        <v>1308</v>
      </c>
      <c r="E417" t="n">
        <v>1245</v>
      </c>
      <c r="F417" t="inlineStr">
        <is>
          <t xml:space="preserve">    Maiddelgronden en aan den Abt, te exami-</t>
        </is>
      </c>
      <c r="G417">
        <f>HYPERLINK("https://images.diginfra.net/iiif/NL-HaNA_1.01.02/3780/NL-HaNA_1.01.02_3780_0007.jpg/1157,276,1114,3147/full/0/default.jpg", "iiif_url")</f>
        <v/>
      </c>
    </row>
    <row r="418">
      <c r="A418" t="inlineStr">
        <is>
          <t>NL-HaNA_1.01.02_3780_0007-page-12</t>
        </is>
      </c>
      <c r="B418" t="inlineStr">
        <is>
          <t>NL-HaNA_1.01.02_3780_0007-column-1257-376-914-2947</t>
        </is>
      </c>
      <c r="C418" t="inlineStr">
        <is>
          <t>continuation</t>
        </is>
      </c>
      <c r="D418" t="n">
        <v>1306</v>
      </c>
      <c r="E418" t="n">
        <v>1293</v>
      </c>
      <c r="F418" t="inlineStr">
        <is>
          <t xml:space="preserve">    neeren. 178.</t>
        </is>
      </c>
      <c r="G418">
        <f>HYPERLINK("https://images.diginfra.net/iiif/NL-HaNA_1.01.02/3780/NL-HaNA_1.01.02_3780_0007.jpg/1157,276,1114,3147/full/0/default.jpg", "iiif_url")</f>
        <v/>
      </c>
    </row>
    <row r="419">
      <c r="A419" t="inlineStr">
        <is>
          <t>NL-HaNA_1.01.02_3780_0007-page-12</t>
        </is>
      </c>
      <c r="B419" t="inlineStr">
        <is>
          <t>NL-HaNA_1.01.02_3780_0007-column-1257-376-914-2947</t>
        </is>
      </c>
      <c r="C419" t="inlineStr">
        <is>
          <t>repeat_lemma</t>
        </is>
      </c>
      <c r="D419" t="n">
        <v>1432</v>
      </c>
      <c r="E419" t="n">
        <v>1321</v>
      </c>
      <c r="F419" t="inlineStr">
        <is>
          <t xml:space="preserve">        Commissie wegens Utrecht wor den</t>
        </is>
      </c>
      <c r="G419">
        <f>HYPERLINK("https://images.diginfra.net/iiif/NL-HaNA_1.01.02/3780/NL-HaNA_1.01.02_3780_0007.jpg/1157,276,1114,3147/full/0/default.jpg", "iiif_url")</f>
        <v/>
      </c>
    </row>
    <row r="420">
      <c r="A420" t="inlineStr">
        <is>
          <t>NL-HaNA_1.01.02_3780_0007-page-12</t>
        </is>
      </c>
      <c r="B420" t="inlineStr">
        <is>
          <t>NL-HaNA_1.01.02_3780_0007-column-1257-376-914-2947</t>
        </is>
      </c>
      <c r="C420" t="inlineStr">
        <is>
          <t>continuation</t>
        </is>
      </c>
      <c r="D420" t="n">
        <v>1308</v>
      </c>
      <c r="E420" t="n">
        <v>1384</v>
      </c>
      <c r="F420" t="inlineStr">
        <is>
          <t xml:space="preserve">    Heer de Leeuw. 236.</t>
        </is>
      </c>
      <c r="G420">
        <f>HYPERLINK("https://images.diginfra.net/iiif/NL-HaNA_1.01.02/3780/NL-HaNA_1.01.02_3780_0007.jpg/1157,276,1114,3147/full/0/default.jpg", "iiif_url")</f>
        <v/>
      </c>
    </row>
    <row r="421">
      <c r="A421" t="inlineStr">
        <is>
          <t>NL-HaNA_1.01.02_3780_0007-page-12</t>
        </is>
      </c>
      <c r="B421" t="inlineStr">
        <is>
          <t>NL-HaNA_1.01.02_3780_0007-column-1257-376-914-2947</t>
        </is>
      </c>
      <c r="C421" t="inlineStr">
        <is>
          <t>repeat_lemma</t>
        </is>
      </c>
      <c r="D421" t="n">
        <v>1445</v>
      </c>
      <c r="E421" t="n">
        <v>1435</v>
      </c>
      <c r="F421" t="inlineStr">
        <is>
          <t xml:space="preserve">        Burmania aamestldt tot Capiteym.</t>
        </is>
      </c>
      <c r="G421">
        <f>HYPERLINK("https://images.diginfra.net/iiif/NL-HaNA_1.01.02/3780/NL-HaNA_1.01.02_3780_0007.jpg/1157,276,1114,3147/full/0/default.jpg", "iiif_url")</f>
        <v/>
      </c>
    </row>
    <row r="422">
      <c r="A422" t="inlineStr">
        <is>
          <t>NL-HaNA_1.01.02_3780_0007-page-12</t>
        </is>
      </c>
      <c r="B422" t="inlineStr">
        <is>
          <t>NL-HaNA_1.01.02_3780_0007-column-1257-376-914-2947</t>
        </is>
      </c>
      <c r="C422" t="inlineStr">
        <is>
          <t>continuation</t>
        </is>
      </c>
      <c r="D422" t="n">
        <v>1312</v>
      </c>
      <c r="E422" t="n">
        <v>1484</v>
      </c>
      <c r="F422" t="inlineStr">
        <is>
          <t xml:space="preserve">    258.</t>
        </is>
      </c>
      <c r="G422">
        <f>HYPERLINK("https://images.diginfra.net/iiif/NL-HaNA_1.01.02/3780/NL-HaNA_1.01.02_3780_0007.jpg/1157,276,1114,3147/full/0/default.jpg", "iiif_url")</f>
        <v/>
      </c>
    </row>
    <row r="423">
      <c r="A423" t="inlineStr">
        <is>
          <t>NL-HaNA_1.01.02_3780_0007-page-12</t>
        </is>
      </c>
      <c r="B423" t="inlineStr">
        <is>
          <t>NL-HaNA_1.01.02_3780_0007-column-1257-376-914-2947</t>
        </is>
      </c>
      <c r="C423" t="inlineStr">
        <is>
          <t>repeat_lemma</t>
        </is>
      </c>
      <c r="D423" t="n">
        <v>1423</v>
      </c>
      <c r="E423" t="n">
        <v>1527</v>
      </c>
      <c r="F423" t="inlineStr">
        <is>
          <t xml:space="preserve">        Commissie wegens Vrieslandt vaor Ve-</t>
        </is>
      </c>
      <c r="G423">
        <f>HYPERLINK("https://images.diginfra.net/iiif/NL-HaNA_1.01.02/3780/NL-HaNA_1.01.02_3780_0007.jpg/1157,276,1114,3147/full/0/default.jpg", "iiif_url")</f>
        <v/>
      </c>
    </row>
    <row r="424">
      <c r="A424" t="inlineStr">
        <is>
          <t>NL-HaNA_1.01.02_3780_0007-page-12</t>
        </is>
      </c>
      <c r="B424" t="inlineStr">
        <is>
          <t>NL-HaNA_1.01.02_3780_0007-column-1257-376-914-2947</t>
        </is>
      </c>
      <c r="C424" t="inlineStr">
        <is>
          <t>continuation</t>
        </is>
      </c>
      <c r="D424" t="n">
        <v>1306</v>
      </c>
      <c r="E424" t="n">
        <v>1580</v>
      </c>
      <c r="F424" t="inlineStr">
        <is>
          <t xml:space="preserve">    gelin van Claarbergen. 276.</t>
        </is>
      </c>
      <c r="G424">
        <f>HYPERLINK("https://images.diginfra.net/iiif/NL-HaNA_1.01.02/3780/NL-HaNA_1.01.02_3780_0007.jpg/1157,276,1114,3147/full/0/default.jpg", "iiif_url")</f>
        <v/>
      </c>
    </row>
    <row r="425">
      <c r="A425" t="inlineStr">
        <is>
          <t>NL-HaNA_1.01.02_3780_0007-page-12</t>
        </is>
      </c>
      <c r="B425" t="inlineStr">
        <is>
          <t>NL-HaNA_1.01.02_3780_0007-column-1257-376-914-2947</t>
        </is>
      </c>
      <c r="C425" t="inlineStr">
        <is>
          <t>repeat_lemma</t>
        </is>
      </c>
      <c r="D425" t="n">
        <v>1423</v>
      </c>
      <c r="E425" t="n">
        <v>1629</v>
      </c>
      <c r="F425" t="inlineStr">
        <is>
          <t xml:space="preserve">        item wegens Vriesandt voor Bincke</t>
        </is>
      </c>
      <c r="G425">
        <f>HYPERLINK("https://images.diginfra.net/iiif/NL-HaNA_1.01.02/3780/NL-HaNA_1.01.02_3780_0007.jpg/1157,276,1114,3147/full/0/default.jpg", "iiif_url")</f>
        <v/>
      </c>
    </row>
    <row r="426">
      <c r="A426" t="inlineStr">
        <is>
          <t>NL-HaNA_1.01.02_3780_0007-page-12</t>
        </is>
      </c>
      <c r="B426" t="inlineStr">
        <is>
          <t>NL-HaNA_1.01.02_3780_0007-column-1257-376-914-2947</t>
        </is>
      </c>
      <c r="C426" t="inlineStr">
        <is>
          <t>continuation</t>
        </is>
      </c>
      <c r="D426" t="n">
        <v>1312</v>
      </c>
      <c r="E426" t="n">
        <v>1677</v>
      </c>
      <c r="F426" t="inlineStr">
        <is>
          <t xml:space="preserve">    Symons. 280.</t>
        </is>
      </c>
      <c r="G426">
        <f>HYPERLINK("https://images.diginfra.net/iiif/NL-HaNA_1.01.02/3780/NL-HaNA_1.01.02_3780_0007.jpg/1157,276,1114,3147/full/0/default.jpg", "iiif_url")</f>
        <v/>
      </c>
    </row>
    <row r="427">
      <c r="A427" t="inlineStr">
        <is>
          <t>NL-HaNA_1.01.02_3780_0007-page-12</t>
        </is>
      </c>
      <c r="B427" t="inlineStr">
        <is>
          <t>NL-HaNA_1.01.02_3780_0007-column-1257-376-914-2947</t>
        </is>
      </c>
      <c r="C427" t="inlineStr">
        <is>
          <t>repeat_lemma</t>
        </is>
      </c>
      <c r="D427" t="n">
        <v>1407</v>
      </c>
      <c r="E427" t="n">
        <v>1724</v>
      </c>
      <c r="F427" t="inlineStr">
        <is>
          <t xml:space="preserve">        item wegens Vrieslandt voor Rengers.</t>
        </is>
      </c>
      <c r="G427">
        <f>HYPERLINK("https://images.diginfra.net/iiif/NL-HaNA_1.01.02/3780/NL-HaNA_1.01.02_3780_0007.jpg/1157,276,1114,3147/full/0/default.jpg", "iiif_url")</f>
        <v/>
      </c>
    </row>
    <row r="428">
      <c r="A428" t="inlineStr">
        <is>
          <t>NL-HaNA_1.01.02_3780_0007-page-12</t>
        </is>
      </c>
      <c r="B428" t="inlineStr">
        <is>
          <t>NL-HaNA_1.01.02_3780_0007-column-1257-376-914-2947</t>
        </is>
      </c>
      <c r="C428" t="inlineStr">
        <is>
          <t>continuation</t>
        </is>
      </c>
      <c r="D428" t="n">
        <v>1315</v>
      </c>
      <c r="E428" t="n">
        <v>1774</v>
      </c>
      <c r="F428" t="inlineStr">
        <is>
          <t xml:space="preserve">    308.</t>
        </is>
      </c>
      <c r="G428">
        <f>HYPERLINK("https://images.diginfra.net/iiif/NL-HaNA_1.01.02/3780/NL-HaNA_1.01.02_3780_0007.jpg/1157,276,1114,3147/full/0/default.jpg", "iiif_url")</f>
        <v/>
      </c>
    </row>
    <row r="429">
      <c r="A429" t="inlineStr">
        <is>
          <t>NL-HaNA_1.01.02_3780_0007-page-12</t>
        </is>
      </c>
      <c r="B429" t="inlineStr">
        <is>
          <t>NL-HaNA_1.01.02_3780_0007-column-1257-376-914-2947</t>
        </is>
      </c>
      <c r="C429" t="inlineStr">
        <is>
          <t>continuation</t>
        </is>
      </c>
      <c r="D429" t="n">
        <v>1432</v>
      </c>
      <c r="E429" t="n">
        <v>1816</v>
      </c>
      <c r="F429" t="inlineStr">
        <is>
          <t xml:space="preserve">    te berichten op de klagbten'van Mey-</t>
        </is>
      </c>
      <c r="G429">
        <f>HYPERLINK("https://images.diginfra.net/iiif/NL-HaNA_1.01.02/3780/NL-HaNA_1.01.02_3780_0007.jpg/1157,276,1114,3147/full/0/default.jpg", "iiif_url")</f>
        <v/>
      </c>
    </row>
    <row r="430">
      <c r="A430" t="inlineStr">
        <is>
          <t>NL-HaNA_1.01.02_3780_0007-page-12</t>
        </is>
      </c>
      <c r="B430" t="inlineStr">
        <is>
          <t>NL-HaNA_1.01.02_3780_0007-column-1257-376-914-2947</t>
        </is>
      </c>
      <c r="C430" t="inlineStr">
        <is>
          <t>continuation</t>
        </is>
      </c>
      <c r="D430" t="n">
        <v>1308</v>
      </c>
      <c r="E430" t="n">
        <v>1865</v>
      </c>
      <c r="F430" t="inlineStr">
        <is>
          <t xml:space="preserve">    nertshagen, nopende het aanboudem van vier</t>
        </is>
      </c>
      <c r="G430">
        <f>HYPERLINK("https://images.diginfra.net/iiif/NL-HaNA_1.01.02/3780/NL-HaNA_1.01.02_3780_0007.jpg/1157,276,1114,3147/full/0/default.jpg", "iiif_url")</f>
        <v/>
      </c>
    </row>
    <row r="431">
      <c r="A431" t="inlineStr">
        <is>
          <t>NL-HaNA_1.01.02_3780_0007-page-12</t>
        </is>
      </c>
      <c r="B431" t="inlineStr">
        <is>
          <t>NL-HaNA_1.01.02_3780_0007-column-1257-376-914-2947</t>
        </is>
      </c>
      <c r="C431" t="inlineStr">
        <is>
          <t>continuation</t>
        </is>
      </c>
      <c r="D431" t="n">
        <v>1306</v>
      </c>
      <c r="E431" t="n">
        <v>1913</v>
      </c>
      <c r="F431" t="inlineStr">
        <is>
          <t xml:space="preserve">    Bbondert vijf en dertigh fucken Nooteboomen</t>
        </is>
      </c>
      <c r="G431">
        <f>HYPERLINK("https://images.diginfra.net/iiif/NL-HaNA_1.01.02/3780/NL-HaNA_1.01.02_3780_0007.jpg/1157,276,1114,3147/full/0/default.jpg", "iiif_url")</f>
        <v/>
      </c>
    </row>
    <row r="432">
      <c r="A432" t="inlineStr">
        <is>
          <t>NL-HaNA_1.01.02_3780_0007-page-12</t>
        </is>
      </c>
      <c r="B432" t="inlineStr">
        <is>
          <t>NL-HaNA_1.01.02_3780_0007-column-1257-376-914-2947</t>
        </is>
      </c>
      <c r="C432" t="inlineStr">
        <is>
          <t>continuation</t>
        </is>
      </c>
      <c r="D432" t="n">
        <v>1308</v>
      </c>
      <c r="E432" t="n">
        <v>1969</v>
      </c>
      <c r="F432" t="inlineStr">
        <is>
          <t xml:space="preserve">    Hout. 313.</t>
        </is>
      </c>
      <c r="G432">
        <f>HYPERLINK("https://images.diginfra.net/iiif/NL-HaNA_1.01.02/3780/NL-HaNA_1.01.02_3780_0007.jpg/1157,276,1114,3147/full/0/default.jpg", "iiif_url")</f>
        <v/>
      </c>
    </row>
    <row r="433">
      <c r="A433" t="inlineStr">
        <is>
          <t>NL-HaNA_1.01.02_3780_0007-page-12</t>
        </is>
      </c>
      <c r="B433" t="inlineStr">
        <is>
          <t>NL-HaNA_1.01.02_3780_0007-column-1257-376-914-2947</t>
        </is>
      </c>
      <c r="C433" t="inlineStr">
        <is>
          <t>repeat_lemma</t>
        </is>
      </c>
      <c r="D433" t="n">
        <v>1430</v>
      </c>
      <c r="E433" t="n">
        <v>2006</v>
      </c>
      <c r="F433" t="inlineStr">
        <is>
          <t xml:space="preserve">        Commissie voor de Heer Gruys wegens</t>
        </is>
      </c>
      <c r="G433">
        <f>HYPERLINK("https://images.diginfra.net/iiif/NL-HaNA_1.01.02/3780/NL-HaNA_1.01.02_3780_0007.jpg/1157,276,1114,3147/full/0/default.jpg", "iiif_url")</f>
        <v/>
      </c>
    </row>
    <row r="434">
      <c r="A434" t="inlineStr">
        <is>
          <t>NL-HaNA_1.01.02_3780_0007-page-12</t>
        </is>
      </c>
      <c r="B434" t="inlineStr">
        <is>
          <t>NL-HaNA_1.01.02_3780_0007-column-1257-376-914-2947</t>
        </is>
      </c>
      <c r="C434" t="inlineStr">
        <is>
          <t>continuation</t>
        </is>
      </c>
      <c r="D434" t="n">
        <v>1308</v>
      </c>
      <c r="E434" t="n">
        <v>2056</v>
      </c>
      <c r="F434" t="inlineStr">
        <is>
          <t xml:space="preserve">    Stadt en Lande. 317.</t>
        </is>
      </c>
      <c r="G434">
        <f>HYPERLINK("https://images.diginfra.net/iiif/NL-HaNA_1.01.02/3780/NL-HaNA_1.01.02_3780_0007.jpg/1157,276,1114,3147/full/0/default.jpg", "iiif_url")</f>
        <v/>
      </c>
    </row>
    <row r="435">
      <c r="A435" t="inlineStr">
        <is>
          <t>NL-HaNA_1.01.02_3780_0007-page-12</t>
        </is>
      </c>
      <c r="B435" t="inlineStr">
        <is>
          <t>NL-HaNA_1.01.02_3780_0007-column-1257-376-914-2947</t>
        </is>
      </c>
      <c r="C435" t="inlineStr">
        <is>
          <t>repeat_lemma</t>
        </is>
      </c>
      <c r="D435" t="n">
        <v>1424</v>
      </c>
      <c r="E435" t="n">
        <v>2110</v>
      </c>
      <c r="F435" t="inlineStr">
        <is>
          <t xml:space="preserve">        Mijsive in faveur van Bovwmans,</t>
        </is>
      </c>
      <c r="G435">
        <f>HYPERLINK("https://images.diginfra.net/iiif/NL-HaNA_1.01.02/3780/NL-HaNA_1.01.02_3780_0007.jpg/1157,276,1114,3147/full/0/default.jpg", "iiif_url")</f>
        <v/>
      </c>
    </row>
    <row r="436">
      <c r="A436" t="inlineStr">
        <is>
          <t>NL-HaNA_1.01.02_3780_0007-page-12</t>
        </is>
      </c>
      <c r="B436" t="inlineStr">
        <is>
          <t>NL-HaNA_1.01.02_3780_0007-column-1257-376-914-2947</t>
        </is>
      </c>
      <c r="C436" t="inlineStr">
        <is>
          <t>continuation</t>
        </is>
      </c>
      <c r="D436" t="n">
        <v>1310</v>
      </c>
      <c r="E436" t="n">
        <v>2161</v>
      </c>
      <c r="F436" t="inlineStr">
        <is>
          <t xml:space="preserve">    de retroatta na te fien. 345.</t>
        </is>
      </c>
      <c r="G436">
        <f>HYPERLINK("https://images.diginfra.net/iiif/NL-HaNA_1.01.02/3780/NL-HaNA_1.01.02_3780_0007.jpg/1157,276,1114,3147/full/0/default.jpg", "iiif_url")</f>
        <v/>
      </c>
    </row>
    <row r="437">
      <c r="A437" t="inlineStr">
        <is>
          <t>NL-HaNA_1.01.02_3780_0007-page-12</t>
        </is>
      </c>
      <c r="B437" t="inlineStr">
        <is>
          <t>NL-HaNA_1.01.02_3780_0007-column-1257-376-914-2947</t>
        </is>
      </c>
      <c r="C437" t="inlineStr">
        <is>
          <t>repeat_lemma</t>
        </is>
      </c>
      <c r="D437" t="n">
        <v>1426</v>
      </c>
      <c r="E437" t="n">
        <v>2208</v>
      </c>
      <c r="F437" t="inlineStr">
        <is>
          <t xml:space="preserve">        gepermitteert te accorderen de vryen</t>
        </is>
      </c>
      <c r="G437">
        <f>HYPERLINK("https://images.diginfra.net/iiif/NL-HaNA_1.01.02/3780/NL-HaNA_1.01.02_3780_0007.jpg/1157,276,1114,3147/full/0/default.jpg", "iiif_url")</f>
        <v/>
      </c>
    </row>
    <row r="438">
      <c r="A438" t="inlineStr">
        <is>
          <t>NL-HaNA_1.01.02_3780_0007-page-12</t>
        </is>
      </c>
      <c r="B438" t="inlineStr">
        <is>
          <t>NL-HaNA_1.01.02_3780_0007-column-1257-376-914-2947</t>
        </is>
      </c>
      <c r="C438" t="inlineStr">
        <is>
          <t>lemma</t>
        </is>
      </c>
      <c r="D438" t="n">
        <v>1306</v>
      </c>
      <c r="E438" t="n">
        <v>2255</v>
      </c>
      <c r="F438" t="inlineStr">
        <is>
          <t>myt- en imoer van Paarden. 345.</t>
        </is>
      </c>
      <c r="G438">
        <f>HYPERLINK("https://images.diginfra.net/iiif/NL-HaNA_1.01.02/3780/NL-HaNA_1.01.02_3780_0007.jpg/1157,276,1114,3147/full/0/default.jpg", "iiif_url")</f>
        <v/>
      </c>
    </row>
    <row r="439">
      <c r="A439" t="inlineStr">
        <is>
          <t>NL-HaNA_1.01.02_3780_0007-page-12</t>
        </is>
      </c>
      <c r="B439" t="inlineStr">
        <is>
          <t>NL-HaNA_1.01.02_3780_0007-column-1257-376-914-2947</t>
        </is>
      </c>
      <c r="C439" t="inlineStr">
        <is>
          <t>continuation</t>
        </is>
      </c>
      <c r="D439" t="n">
        <v>1430</v>
      </c>
      <c r="E439" t="n">
        <v>2303</v>
      </c>
      <c r="F439" t="inlineStr">
        <is>
          <t xml:space="preserve">    te berichten op de klagbten van de</t>
        </is>
      </c>
      <c r="G439">
        <f>HYPERLINK("https://images.diginfra.net/iiif/NL-HaNA_1.01.02/3780/NL-HaNA_1.01.02_3780_0007.jpg/1157,276,1114,3147/full/0/default.jpg", "iiif_url")</f>
        <v/>
      </c>
    </row>
    <row r="440">
      <c r="A440" t="inlineStr">
        <is>
          <t>NL-HaNA_1.01.02_3780_0007-page-12</t>
        </is>
      </c>
      <c r="B440" t="inlineStr">
        <is>
          <t>NL-HaNA_1.01.02_3780_0007-column-1257-376-914-2947</t>
        </is>
      </c>
      <c r="C440" t="inlineStr">
        <is>
          <t>lemma</t>
        </is>
      </c>
      <c r="D440" t="n">
        <v>1308</v>
      </c>
      <c r="E440" t="n">
        <v>2350</v>
      </c>
      <c r="F440" t="inlineStr">
        <is>
          <t>Staaten 's Landts van Drenthe wegens exe-</t>
        </is>
      </c>
      <c r="G440">
        <f>HYPERLINK("https://images.diginfra.net/iiif/NL-HaNA_1.01.02/3780/NL-HaNA_1.01.02_3780_0007.jpg/1157,276,1114,3147/full/0/default.jpg", "iiif_url")</f>
        <v/>
      </c>
    </row>
    <row r="441">
      <c r="A441" t="inlineStr">
        <is>
          <t>NL-HaNA_1.01.02_3780_0007-page-12</t>
        </is>
      </c>
      <c r="B441" t="inlineStr">
        <is>
          <t>NL-HaNA_1.01.02_3780_0007-column-1257-376-914-2947</t>
        </is>
      </c>
      <c r="C441" t="inlineStr">
        <is>
          <t>continuation</t>
        </is>
      </c>
      <c r="D441" t="n">
        <v>1303</v>
      </c>
      <c r="E441" t="n">
        <v>2400</v>
      </c>
      <c r="F441" t="inlineStr">
        <is>
          <t xml:space="preserve">    cutien te Rooswinckel. 381.</t>
        </is>
      </c>
      <c r="G441">
        <f>HYPERLINK("https://images.diginfra.net/iiif/NL-HaNA_1.01.02/3780/NL-HaNA_1.01.02_3780_0007.jpg/1157,276,1114,3147/full/0/default.jpg", "iiif_url")</f>
        <v/>
      </c>
    </row>
    <row r="442">
      <c r="A442" t="inlineStr">
        <is>
          <t>NL-HaNA_1.01.02_3780_0007-page-12</t>
        </is>
      </c>
      <c r="B442" t="inlineStr">
        <is>
          <t>NL-HaNA_1.01.02_3780_0007-column-1257-376-914-2947</t>
        </is>
      </c>
      <c r="C442" t="inlineStr">
        <is>
          <t>repeat_lemma</t>
        </is>
      </c>
      <c r="D442" t="n">
        <v>1428</v>
      </c>
      <c r="E442" t="n">
        <v>2447</v>
      </c>
      <c r="F442" t="inlineStr">
        <is>
          <t xml:space="preserve">        bericht op de Menvrie van Meyuerts-</t>
        </is>
      </c>
      <c r="G442">
        <f>HYPERLINK("https://images.diginfra.net/iiif/NL-HaNA_1.01.02/3780/NL-HaNA_1.01.02_3780_0007.jpg/1157,276,1114,3147/full/0/default.jpg", "iiif_url")</f>
        <v/>
      </c>
    </row>
    <row r="443">
      <c r="A443" t="inlineStr">
        <is>
          <t>NL-HaNA_1.01.02_3780_0007-page-12</t>
        </is>
      </c>
      <c r="B443" t="inlineStr">
        <is>
          <t>NL-HaNA_1.01.02_3780_0007-column-1257-376-914-2947</t>
        </is>
      </c>
      <c r="C443" t="inlineStr">
        <is>
          <t>lemma</t>
        </is>
      </c>
      <c r="D443" t="n">
        <v>1306</v>
      </c>
      <c r="E443" t="n">
        <v>2492</v>
      </c>
      <c r="F443" t="inlineStr">
        <is>
          <t>hagen, rakendé het Nooteboomen Hout, en</t>
        </is>
      </c>
      <c r="G443">
        <f>HYPERLINK("https://images.diginfra.net/iiif/NL-HaNA_1.01.02/3780/NL-HaNA_1.01.02_3780_0007.jpg/1157,276,1114,3147/full/0/default.jpg", "iiif_url")</f>
        <v/>
      </c>
    </row>
    <row r="444">
      <c r="A444" t="inlineStr">
        <is>
          <t>NL-HaNA_1.01.02_3780_0007-page-12</t>
        </is>
      </c>
      <c r="B444" t="inlineStr">
        <is>
          <t>NL-HaNA_1.01.02_3780_0007-column-1257-376-914-2947</t>
        </is>
      </c>
      <c r="C444" t="inlineStr">
        <is>
          <t>lemma</t>
        </is>
      </c>
      <c r="D444" t="n">
        <v>1310</v>
      </c>
      <c r="E444" t="n">
        <v>2547</v>
      </c>
      <c r="F444" t="inlineStr">
        <is>
          <t>refoulie. 399.</t>
        </is>
      </c>
      <c r="G444">
        <f>HYPERLINK("https://images.diginfra.net/iiif/NL-HaNA_1.01.02/3780/NL-HaNA_1.01.02_3780_0007.jpg/1157,276,1114,3147/full/0/default.jpg", "iiif_url")</f>
        <v/>
      </c>
    </row>
    <row r="445">
      <c r="A445" t="inlineStr">
        <is>
          <t>NL-HaNA_1.01.02_3780_0007-page-12</t>
        </is>
      </c>
      <c r="B445" t="inlineStr">
        <is>
          <t>NL-HaNA_1.01.02_3780_0007-column-1257-376-914-2947</t>
        </is>
      </c>
      <c r="C445" t="inlineStr">
        <is>
          <t>repeat_lemma</t>
        </is>
      </c>
      <c r="D445" t="n">
        <v>1432</v>
      </c>
      <c r="E445" t="n">
        <v>2587</v>
      </c>
      <c r="F445" t="inlineStr">
        <is>
          <t xml:space="preserve">        Lifte van het inkumende Rundtver,</t>
        </is>
      </c>
      <c r="G445">
        <f>HYPERLINK("https://images.diginfra.net/iiif/NL-HaNA_1.01.02/3780/NL-HaNA_1.01.02_3780_0007.jpg/1157,276,1114,3147/full/0/default.jpg", "iiif_url")</f>
        <v/>
      </c>
    </row>
    <row r="446">
      <c r="A446" t="inlineStr">
        <is>
          <t>NL-HaNA_1.01.02_3780_0007-page-12</t>
        </is>
      </c>
      <c r="B446" t="inlineStr">
        <is>
          <t>NL-HaNA_1.01.02_3780_0007-column-1257-376-914-2947</t>
        </is>
      </c>
      <c r="C446" t="inlineStr">
        <is>
          <t>lemma</t>
        </is>
      </c>
      <c r="D446" t="n">
        <v>1310</v>
      </c>
      <c r="E446" t="n">
        <v>2636</v>
      </c>
      <c r="F446" t="inlineStr">
        <is>
          <t>te euamineeren. 399.</t>
        </is>
      </c>
      <c r="G446">
        <f>HYPERLINK("https://images.diginfra.net/iiif/NL-HaNA_1.01.02/3780/NL-HaNA_1.01.02_3780_0007.jpg/1157,276,1114,3147/full/0/default.jpg", "iiif_url")</f>
        <v/>
      </c>
    </row>
    <row r="447">
      <c r="A447" t="inlineStr">
        <is>
          <t>NL-HaNA_1.01.02_3780_0007-page-12</t>
        </is>
      </c>
      <c r="B447" t="inlineStr">
        <is>
          <t>NL-HaNA_1.01.02_3780_0007-column-1257-376-914-2947</t>
        </is>
      </c>
      <c r="C447" t="inlineStr">
        <is>
          <t>repeat_lemma</t>
        </is>
      </c>
      <c r="D447" t="n">
        <v>1437</v>
      </c>
      <c r="E447" t="n">
        <v>2689</v>
      </c>
      <c r="F447" t="inlineStr">
        <is>
          <t xml:space="preserve">        Commisie voor de Heer Schultens we-</t>
        </is>
      </c>
      <c r="G447">
        <f>HYPERLINK("https://images.diginfra.net/iiif/NL-HaNA_1.01.02/3780/NL-HaNA_1.01.02_3780_0007.jpg/1157,276,1114,3147/full/0/default.jpg", "iiif_url")</f>
        <v/>
      </c>
    </row>
    <row r="448">
      <c r="A448" t="inlineStr">
        <is>
          <t>NL-HaNA_1.01.02_3780_0007-page-12</t>
        </is>
      </c>
      <c r="B448" t="inlineStr">
        <is>
          <t>NL-HaNA_1.01.02_3780_0007-column-1257-376-914-2947</t>
        </is>
      </c>
      <c r="C448" t="inlineStr">
        <is>
          <t>lemma</t>
        </is>
      </c>
      <c r="D448" t="n">
        <v>1308</v>
      </c>
      <c r="E448" t="n">
        <v>2737</v>
      </c>
      <c r="F448" t="inlineStr">
        <is>
          <t>gens Stadt en Lande. 437.</t>
        </is>
      </c>
      <c r="G448">
        <f>HYPERLINK("https://images.diginfra.net/iiif/NL-HaNA_1.01.02/3780/NL-HaNA_1.01.02_3780_0007.jpg/1157,276,1114,3147/full/0/default.jpg", "iiif_url")</f>
        <v/>
      </c>
    </row>
    <row r="449">
      <c r="A449" t="inlineStr">
        <is>
          <t>NL-HaNA_1.01.02_3780_0007-page-12</t>
        </is>
      </c>
      <c r="B449" t="inlineStr">
        <is>
          <t>NL-HaNA_1.01.02_3780_0007-column-1257-376-914-2947</t>
        </is>
      </c>
      <c r="C449" t="inlineStr">
        <is>
          <t>repeat_lemma</t>
        </is>
      </c>
      <c r="D449" t="n">
        <v>1426</v>
      </c>
      <c r="E449" t="n">
        <v>2780</v>
      </c>
      <c r="F449" t="inlineStr">
        <is>
          <t xml:space="preserve">        gelast de aangehaalde stucken Nôote-</t>
        </is>
      </c>
      <c r="G449">
        <f>HYPERLINK("https://images.diginfra.net/iiif/NL-HaNA_1.01.02/3780/NL-HaNA_1.01.02_3780_0007.jpg/1157,276,1114,3147/full/0/default.jpg", "iiif_url")</f>
        <v/>
      </c>
    </row>
    <row r="450">
      <c r="A450" t="inlineStr">
        <is>
          <t>NL-HaNA_1.01.02_3780_0007-page-12</t>
        </is>
      </c>
      <c r="B450" t="inlineStr">
        <is>
          <t>NL-HaNA_1.01.02_3780_0007-column-1257-376-914-2947</t>
        </is>
      </c>
      <c r="C450" t="inlineStr">
        <is>
          <t>lemma</t>
        </is>
      </c>
      <c r="D450" t="n">
        <v>1310</v>
      </c>
      <c r="E450" t="n">
        <v>2834</v>
      </c>
      <c r="F450" t="inlineStr">
        <is>
          <t>boomen Hut te ousiaan. 481.</t>
        </is>
      </c>
      <c r="G450">
        <f>HYPERLINK("https://images.diginfra.net/iiif/NL-HaNA_1.01.02/3780/NL-HaNA_1.01.02_3780_0007.jpg/1157,276,1114,3147/full/0/default.jpg", "iiif_url")</f>
        <v/>
      </c>
    </row>
    <row r="451">
      <c r="A451" t="inlineStr">
        <is>
          <t>NL-HaNA_1.01.02_3780_0007-page-12</t>
        </is>
      </c>
      <c r="B451" t="inlineStr">
        <is>
          <t>NL-HaNA_1.01.02_3780_0007-column-1257-376-914-2947</t>
        </is>
      </c>
      <c r="C451" t="inlineStr">
        <is>
          <t>repeat_lemma</t>
        </is>
      </c>
      <c r="D451" t="n">
        <v>1430</v>
      </c>
      <c r="E451" t="n">
        <v>2883</v>
      </c>
      <c r="F451" t="inlineStr">
        <is>
          <t xml:space="preserve">        de Haan aangesteld als GComrerolleur</t>
        </is>
      </c>
      <c r="G451">
        <f>HYPERLINK("https://images.diginfra.net/iiif/NL-HaNA_1.01.02/3780/NL-HaNA_1.01.02_3780_0007.jpg/1157,276,1114,3147/full/0/default.jpg", "iiif_url")</f>
        <v/>
      </c>
    </row>
    <row r="452">
      <c r="A452" t="inlineStr">
        <is>
          <t>NL-HaNA_1.01.02_3780_0007-page-12</t>
        </is>
      </c>
      <c r="B452" t="inlineStr">
        <is>
          <t>NL-HaNA_1.01.02_3780_0007-column-1257-376-914-2947</t>
        </is>
      </c>
      <c r="C452" t="inlineStr">
        <is>
          <t>lemma</t>
        </is>
      </c>
      <c r="D452" t="n">
        <v>1312</v>
      </c>
      <c r="E452" t="n">
        <v>2928</v>
      </c>
      <c r="F452" t="inlineStr">
        <is>
          <t>van de Gouvoyen en Liconten in de Lemmer.</t>
        </is>
      </c>
      <c r="G452">
        <f>HYPERLINK("https://images.diginfra.net/iiif/NL-HaNA_1.01.02/3780/NL-HaNA_1.01.02_3780_0007.jpg/1157,276,1114,3147/full/0/default.jpg", "iiif_url")</f>
        <v/>
      </c>
    </row>
    <row r="453">
      <c r="A453" t="inlineStr">
        <is>
          <t>NL-HaNA_1.01.02_3780_0007-page-12</t>
        </is>
      </c>
      <c r="B453" t="inlineStr">
        <is>
          <t>NL-HaNA_1.01.02_3780_0007-column-1257-376-914-2947</t>
        </is>
      </c>
      <c r="C453" t="inlineStr">
        <is>
          <t>continuation</t>
        </is>
      </c>
      <c r="D453" t="n">
        <v>1312</v>
      </c>
      <c r="E453" t="n">
        <v>2990</v>
      </c>
      <c r="F453" t="inlineStr">
        <is>
          <t xml:space="preserve">    537.</t>
        </is>
      </c>
      <c r="G453">
        <f>HYPERLINK("https://images.diginfra.net/iiif/NL-HaNA_1.01.02/3780/NL-HaNA_1.01.02_3780_0007.jpg/1157,276,1114,3147/full/0/default.jpg", "iiif_url")</f>
        <v/>
      </c>
    </row>
    <row r="454">
      <c r="A454" t="inlineStr">
        <is>
          <t>NL-HaNA_1.01.02_3780_0007-page-12</t>
        </is>
      </c>
      <c r="B454" t="inlineStr">
        <is>
          <t>NL-HaNA_1.01.02_3780_0007-column-1257-376-914-2947</t>
        </is>
      </c>
      <c r="C454" t="inlineStr">
        <is>
          <t>repeat_lemma</t>
        </is>
      </c>
      <c r="D454" t="n">
        <v>1426</v>
      </c>
      <c r="E454" t="n">
        <v>3025</v>
      </c>
      <c r="F454" t="inlineStr">
        <is>
          <t xml:space="preserve">        rakende de aaminiratie van 't kiem</t>
        </is>
      </c>
      <c r="G454">
        <f>HYPERLINK("https://images.diginfra.net/iiif/NL-HaNA_1.01.02/3780/NL-HaNA_1.01.02_3780_0007.jpg/1157,276,1114,3147/full/0/default.jpg", "iiif_url")</f>
        <v/>
      </c>
    </row>
    <row r="455">
      <c r="A455" t="inlineStr">
        <is>
          <t>NL-HaNA_1.01.02_3780_0007-page-12</t>
        </is>
      </c>
      <c r="B455" t="inlineStr">
        <is>
          <t>NL-HaNA_1.01.02_3780_0007-column-1257-376-914-2947</t>
        </is>
      </c>
      <c r="C455" t="inlineStr">
        <is>
          <t>lemma</t>
        </is>
      </c>
      <c r="D455" t="n">
        <v>1312</v>
      </c>
      <c r="E455" t="n">
        <v>3077</v>
      </c>
      <c r="F455" t="inlineStr">
        <is>
          <t>Zegel, te examineren. 667.</t>
        </is>
      </c>
      <c r="G455">
        <f>HYPERLINK("https://images.diginfra.net/iiif/NL-HaNA_1.01.02/3780/NL-HaNA_1.01.02_3780_0007.jpg/1157,276,1114,3147/full/0/default.jpg", "iiif_url")</f>
        <v/>
      </c>
    </row>
    <row r="456">
      <c r="A456" t="inlineStr">
        <is>
          <t>NL-HaNA_1.01.02_3780_0007-page-12</t>
        </is>
      </c>
      <c r="B456" t="inlineStr">
        <is>
          <t>NL-HaNA_1.01.02_3780_0007-column-1257-376-914-2947</t>
        </is>
      </c>
      <c r="C456" t="inlineStr">
        <is>
          <t>repeat_lemma</t>
        </is>
      </c>
      <c r="D456" t="n">
        <v>1432</v>
      </c>
      <c r="E456" t="n">
        <v>3126</v>
      </c>
      <c r="F456" t="inlineStr">
        <is>
          <t xml:space="preserve">        lyste van de inkomende Rundvee en</t>
        </is>
      </c>
      <c r="G456">
        <f>HYPERLINK("https://images.diginfra.net/iiif/NL-HaNA_1.01.02/3780/NL-HaNA_1.01.02_3780_0007.jpg/1157,276,1114,3147/full/0/default.jpg", "iiif_url")</f>
        <v/>
      </c>
    </row>
    <row r="457">
      <c r="A457" t="inlineStr">
        <is>
          <t>NL-HaNA_1.01.02_3780_0007-page-12</t>
        </is>
      </c>
      <c r="B457" t="inlineStr">
        <is>
          <t>NL-HaNA_1.01.02_3780_0007-column-1257-376-914-2947</t>
        </is>
      </c>
      <c r="C457" t="inlineStr">
        <is>
          <t>lemma</t>
        </is>
      </c>
      <c r="D457" t="n">
        <v>1310</v>
      </c>
      <c r="E457" t="n">
        <v>3175</v>
      </c>
      <c r="F457" t="inlineStr">
        <is>
          <t>Varckens. 697.</t>
        </is>
      </c>
      <c r="G457">
        <f>HYPERLINK("https://images.diginfra.net/iiif/NL-HaNA_1.01.02/3780/NL-HaNA_1.01.02_3780_0007.jpg/1157,276,1114,3147/full/0/default.jpg", "iiif_url")</f>
        <v/>
      </c>
    </row>
    <row r="458">
      <c r="A458" t="inlineStr">
        <is>
          <t>NL-HaNA_1.01.02_3780_0007-page-12</t>
        </is>
      </c>
      <c r="B458" t="inlineStr">
        <is>
          <t>NL-HaNA_1.01.02_3780_0007-column-1257-376-914-2947</t>
        </is>
      </c>
      <c r="C458" t="inlineStr">
        <is>
          <t>repeat_lemma</t>
        </is>
      </c>
      <c r="D458" t="n">
        <v>1428</v>
      </c>
      <c r="E458" t="n">
        <v>3222</v>
      </c>
      <c r="F458" t="inlineStr">
        <is>
          <t xml:space="preserve">        om haar geaccordeerte subsdie van</t>
        </is>
      </c>
      <c r="G458">
        <f>HYPERLINK("https://images.diginfra.net/iiif/NL-HaNA_1.01.02/3780/NL-HaNA_1.01.02_3780_0007.jpg/1157,276,1114,3147/full/0/default.jpg", "iiif_url")</f>
        <v/>
      </c>
    </row>
    <row r="459">
      <c r="A459" t="inlineStr">
        <is>
          <t>NL-HaNA_1.01.02_3780_0007-page-12</t>
        </is>
      </c>
      <c r="B459" t="inlineStr">
        <is>
          <t>NL-HaNA_1.01.02_3780_0007-column-1257-376-914-2947</t>
        </is>
      </c>
      <c r="C459" t="inlineStr">
        <is>
          <t>lemma</t>
        </is>
      </c>
      <c r="D459" t="n">
        <v>1315</v>
      </c>
      <c r="E459" t="n">
        <v>3258</v>
      </c>
      <c r="F459" t="inlineStr">
        <is>
          <t>vyf en dertig duysent guldens 'sjaars,Pro-</t>
        </is>
      </c>
      <c r="G459">
        <f>HYPERLINK("https://images.diginfra.net/iiif/NL-HaNA_1.01.02/3780/NL-HaNA_1.01.02_3780_0007.jpg/1157,276,1114,3147/full/0/default.jpg", "iiif_url")</f>
        <v/>
      </c>
    </row>
    <row r="463">
      <c r="A463" t="inlineStr">
        <is>
          <t>NL-HaNA_1.01.02_3780_0007-page-13</t>
        </is>
      </c>
      <c r="B463" t="inlineStr">
        <is>
          <t>NL-HaNA_1.01.02_3780_0007-column-2577-381-886-2962</t>
        </is>
      </c>
      <c r="C463" t="inlineStr">
        <is>
          <t>non_index_line</t>
        </is>
      </c>
      <c r="D463" t="n">
        <v>2971</v>
      </c>
      <c r="E463" t="n">
        <v>299</v>
      </c>
      <c r="F463" t="inlineStr">
        <is>
          <t xml:space="preserve">        TI</t>
        </is>
      </c>
      <c r="G463">
        <f>HYPERLINK("https://images.diginfra.net/iiif/NL-HaNA_1.01.02/3780/NL-HaNA_1.01.02_3780_0007.jpg/2477,281,1086,3162/full/0/default.jpg", "iiif_url")</f>
        <v/>
      </c>
    </row>
    <row r="464">
      <c r="A464" t="inlineStr">
        <is>
          <t>NL-HaNA_1.01.02_3780_0007-page-13</t>
        </is>
      </c>
      <c r="B464" t="inlineStr">
        <is>
          <t>NL-HaNA_1.01.02_3780_0007-column-2577-381-886-2962</t>
        </is>
      </c>
      <c r="C464" t="inlineStr">
        <is>
          <t>continuation</t>
        </is>
      </c>
      <c r="D464" t="n">
        <v>2632</v>
      </c>
      <c r="E464" t="n">
        <v>370</v>
      </c>
      <c r="F464" t="inlineStr">
        <is>
          <t xml:space="preserve">    vincien aangenoomen haar te verklaaren-</t>
        </is>
      </c>
      <c r="G464">
        <f>HYPERLINK("https://images.diginfra.net/iiif/NL-HaNA_1.01.02/3780/NL-HaNA_1.01.02_3780_0007.jpg/2477,281,1086,3162/full/0/default.jpg", "iiif_url")</f>
        <v/>
      </c>
    </row>
    <row r="465">
      <c r="A465" t="inlineStr">
        <is>
          <t>NL-HaNA_1.01.02_3780_0007-page-13</t>
        </is>
      </c>
      <c r="B465" t="inlineStr">
        <is>
          <t>NL-HaNA_1.01.02_3780_0007-column-2577-381-886-2962</t>
        </is>
      </c>
      <c r="C465" t="inlineStr">
        <is>
          <t>continuation</t>
        </is>
      </c>
      <c r="D465" t="n">
        <v>2630</v>
      </c>
      <c r="E465" t="n">
        <v>429</v>
      </c>
      <c r="F465" t="inlineStr">
        <is>
          <t xml:space="preserve">    675.</t>
        </is>
      </c>
      <c r="G465">
        <f>HYPERLINK("https://images.diginfra.net/iiif/NL-HaNA_1.01.02/3780/NL-HaNA_1.01.02_3780_0007.jpg/2477,281,1086,3162/full/0/default.jpg", "iiif_url")</f>
        <v/>
      </c>
    </row>
    <row r="466">
      <c r="A466" t="inlineStr">
        <is>
          <t>NL-HaNA_1.01.02_3780_0007-page-13</t>
        </is>
      </c>
      <c r="B466" t="inlineStr">
        <is>
          <t>NL-HaNA_1.01.02_3780_0007-column-2577-381-886-2962</t>
        </is>
      </c>
      <c r="C466" t="inlineStr">
        <is>
          <t>continuation</t>
        </is>
      </c>
      <c r="D466" t="n">
        <v>2757</v>
      </c>
      <c r="E466" t="n">
        <v>455</v>
      </c>
      <c r="F466" t="inlineStr">
        <is>
          <t xml:space="preserve">    Gecommitteerden geadmitteert op de</t>
        </is>
      </c>
      <c r="G466">
        <f>HYPERLINK("https://images.diginfra.net/iiif/NL-HaNA_1.01.02/3780/NL-HaNA_1.01.02_3780_0007.jpg/2477,281,1086,3162/full/0/default.jpg", "iiif_url")</f>
        <v/>
      </c>
    </row>
    <row r="467">
      <c r="A467" t="inlineStr">
        <is>
          <t>NL-HaNA_1.01.02_3780_0007-page-13</t>
        </is>
      </c>
      <c r="B467" t="inlineStr">
        <is>
          <t>NL-HaNA_1.01.02_3780_0007-column-2577-381-886-2962</t>
        </is>
      </c>
      <c r="C467" t="inlineStr">
        <is>
          <t>continuation</t>
        </is>
      </c>
      <c r="D467" t="n">
        <v>2628</v>
      </c>
      <c r="E467" t="n">
        <v>513</v>
      </c>
      <c r="F467" t="inlineStr">
        <is>
          <t xml:space="preserve">    bebfien als nu te doen in plaats van op den</t>
        </is>
      </c>
      <c r="G467">
        <f>HYPERLINK("https://images.diginfra.net/iiif/NL-HaNA_1.01.02/3780/NL-HaNA_1.01.02_3780_0007.jpg/2477,281,1086,3162/full/0/default.jpg", "iiif_url")</f>
        <v/>
      </c>
    </row>
    <row r="468">
      <c r="A468" t="inlineStr">
        <is>
          <t>NL-HaNA_1.01.02_3780_0007-page-13</t>
        </is>
      </c>
      <c r="B468" t="inlineStr">
        <is>
          <t>NL-HaNA_1.01.02_3780_0007-column-2577-381-886-2962</t>
        </is>
      </c>
      <c r="C468" t="inlineStr">
        <is>
          <t>continuation</t>
        </is>
      </c>
      <c r="D468" t="n">
        <v>2628</v>
      </c>
      <c r="E468" t="n">
        <v>560</v>
      </c>
      <c r="F468" t="inlineStr">
        <is>
          <t xml:space="preserve">    vierden Oftober 685.</t>
        </is>
      </c>
      <c r="G468">
        <f>HYPERLINK("https://images.diginfra.net/iiif/NL-HaNA_1.01.02/3780/NL-HaNA_1.01.02_3780_0007.jpg/2477,281,1086,3162/full/0/default.jpg", "iiif_url")</f>
        <v/>
      </c>
    </row>
    <row r="469">
      <c r="A469" t="inlineStr">
        <is>
          <t>NL-HaNA_1.01.02_3780_0007-page-13</t>
        </is>
      </c>
      <c r="B469" t="inlineStr">
        <is>
          <t>NL-HaNA_1.01.02_3780_0007-column-2577-381-886-2962</t>
        </is>
      </c>
      <c r="C469" t="inlineStr">
        <is>
          <t>repeat_lemma</t>
        </is>
      </c>
      <c r="D469" t="n">
        <v>2752</v>
      </c>
      <c r="E469" t="n">
        <v>598</v>
      </c>
      <c r="F469" t="inlineStr">
        <is>
          <t xml:space="preserve">        Comnissie wegens Vrieslandt voor den</t>
        </is>
      </c>
      <c r="G469">
        <f>HYPERLINK("https://images.diginfra.net/iiif/NL-HaNA_1.01.02/3780/NL-HaNA_1.01.02_3780_0007.jpg/2477,281,1086,3162/full/0/default.jpg", "iiif_url")</f>
        <v/>
      </c>
    </row>
    <row r="470">
      <c r="A470" t="inlineStr">
        <is>
          <t>NL-HaNA_1.01.02_3780_0007-page-13</t>
        </is>
      </c>
      <c r="B470" t="inlineStr">
        <is>
          <t>NL-HaNA_1.01.02_3780_0007-column-2577-381-886-2962</t>
        </is>
      </c>
      <c r="C470" t="inlineStr">
        <is>
          <t>continuation</t>
        </is>
      </c>
      <c r="D470" t="n">
        <v>2630</v>
      </c>
      <c r="E470" t="n">
        <v>653</v>
      </c>
      <c r="F470" t="inlineStr">
        <is>
          <t xml:space="preserve">    Heere Lyclama a Nyeholt. 787.</t>
        </is>
      </c>
      <c r="G470">
        <f>HYPERLINK("https://images.diginfra.net/iiif/NL-HaNA_1.01.02/3780/NL-HaNA_1.01.02_3780_0007.jpg/2477,281,1086,3162/full/0/default.jpg", "iiif_url")</f>
        <v/>
      </c>
    </row>
    <row r="471">
      <c r="A471" t="inlineStr">
        <is>
          <t>NL-HaNA_1.01.02_3780_0007-page-13</t>
        </is>
      </c>
      <c r="B471" t="inlineStr">
        <is>
          <t>NL-HaNA_1.01.02_3780_0007-column-2577-381-886-2962</t>
        </is>
      </c>
      <c r="C471" t="inlineStr">
        <is>
          <t>repeat_lemma</t>
        </is>
      </c>
      <c r="D471" t="n">
        <v>2750</v>
      </c>
      <c r="E471" t="n">
        <v>682</v>
      </c>
      <c r="F471" t="inlineStr">
        <is>
          <t xml:space="preserve">        bericht op de klaghten van de Adni-</t>
        </is>
      </c>
      <c r="G471">
        <f>HYPERLINK("https://images.diginfra.net/iiif/NL-HaNA_1.01.02/3780/NL-HaNA_1.01.02_3780_0007.jpg/2477,281,1086,3162/full/0/default.jpg", "iiif_url")</f>
        <v/>
      </c>
    </row>
    <row r="472">
      <c r="A472" t="inlineStr">
        <is>
          <t>NL-HaNA_1.01.02_3780_0007-page-13</t>
        </is>
      </c>
      <c r="B472" t="inlineStr">
        <is>
          <t>NL-HaNA_1.01.02_3780_0007-column-2577-381-886-2962</t>
        </is>
      </c>
      <c r="C472" t="inlineStr">
        <is>
          <t>continuation</t>
        </is>
      </c>
      <c r="D472" t="n">
        <v>2625</v>
      </c>
      <c r="E472" t="n">
        <v>753</v>
      </c>
      <c r="F472" t="inlineStr">
        <is>
          <t xml:space="preserve">    raliteyt op de Maze over den Convoymeester</t>
        </is>
      </c>
      <c r="G472">
        <f>HYPERLINK("https://images.diginfra.net/iiif/NL-HaNA_1.01.02/3780/NL-HaNA_1.01.02_3780_0007.jpg/2477,281,1086,3162/full/0/default.jpg", "iiif_url")</f>
        <v/>
      </c>
    </row>
    <row r="473">
      <c r="A473" t="inlineStr">
        <is>
          <t>NL-HaNA_1.01.02_3780_0007-page-13</t>
        </is>
      </c>
      <c r="B473" t="inlineStr">
        <is>
          <t>NL-HaNA_1.01.02_3780_0007-column-2577-381-886-2962</t>
        </is>
      </c>
      <c r="C473" t="inlineStr">
        <is>
          <t>continuation</t>
        </is>
      </c>
      <c r="D473" t="n">
        <v>2628</v>
      </c>
      <c r="E473" t="n">
        <v>805</v>
      </c>
      <c r="F473" t="inlineStr">
        <is>
          <t xml:space="preserve">    tot Swolie, te examineren. 810.</t>
        </is>
      </c>
      <c r="G473">
        <f>HYPERLINK("https://images.diginfra.net/iiif/NL-HaNA_1.01.02/3780/NL-HaNA_1.01.02_3780_0007.jpg/2477,281,1086,3162/full/0/default.jpg", "iiif_url")</f>
        <v/>
      </c>
    </row>
    <row r="474">
      <c r="A474" t="inlineStr">
        <is>
          <t>NL-HaNA_1.01.02_3780_0007-page-13</t>
        </is>
      </c>
      <c r="B474" t="inlineStr">
        <is>
          <t>NL-HaNA_1.01.02_3780_0007-column-2577-381-886-2962</t>
        </is>
      </c>
      <c r="C474" t="inlineStr">
        <is>
          <t>repeat_lemma</t>
        </is>
      </c>
      <c r="D474" t="n">
        <v>2750</v>
      </c>
      <c r="E474" t="n">
        <v>848</v>
      </c>
      <c r="F474" t="inlineStr">
        <is>
          <t xml:space="preserve">        advis op bet versieck van Beugholt,</t>
        </is>
      </c>
      <c r="G474">
        <f>HYPERLINK("https://images.diginfra.net/iiif/NL-HaNA_1.01.02/3780/NL-HaNA_1.01.02_3780_0007.jpg/2477,281,1086,3162/full/0/default.jpg", "iiif_url")</f>
        <v/>
      </c>
    </row>
    <row r="475">
      <c r="A475" t="inlineStr">
        <is>
          <t>NL-HaNA_1.01.02_3780_0007-page-13</t>
        </is>
      </c>
      <c r="B475" t="inlineStr">
        <is>
          <t>NL-HaNA_1.01.02_3780_0007-column-2577-381-886-2962</t>
        </is>
      </c>
      <c r="C475" t="inlineStr">
        <is>
          <t>continuation</t>
        </is>
      </c>
      <c r="D475" t="n">
        <v>2630</v>
      </c>
      <c r="E475" t="n">
        <v>896</v>
      </c>
      <c r="F475" t="inlineStr">
        <is>
          <t xml:space="preserve">    Basstcour en Vechoven, te examitceren.</t>
        </is>
      </c>
      <c r="G475">
        <f>HYPERLINK("https://images.diginfra.net/iiif/NL-HaNA_1.01.02/3780/NL-HaNA_1.01.02_3780_0007.jpg/2477,281,1086,3162/full/0/default.jpg", "iiif_url")</f>
        <v/>
      </c>
    </row>
    <row r="476">
      <c r="A476" t="inlineStr">
        <is>
          <t>NL-HaNA_1.01.02_3780_0007-page-13</t>
        </is>
      </c>
      <c r="B476" t="inlineStr">
        <is>
          <t>NL-HaNA_1.01.02_3780_0007-column-2577-381-886-2962</t>
        </is>
      </c>
      <c r="C476" t="inlineStr">
        <is>
          <t>continuation</t>
        </is>
      </c>
      <c r="D476" t="n">
        <v>2630</v>
      </c>
      <c r="E476" t="n">
        <v>952</v>
      </c>
      <c r="F476" t="inlineStr">
        <is>
          <t xml:space="preserve">    815.</t>
        </is>
      </c>
      <c r="G476">
        <f>HYPERLINK("https://images.diginfra.net/iiif/NL-HaNA_1.01.02/3780/NL-HaNA_1.01.02_3780_0007.jpg/2477,281,1086,3162/full/0/default.jpg", "iiif_url")</f>
        <v/>
      </c>
    </row>
    <row r="477">
      <c r="A477" t="inlineStr">
        <is>
          <t>NL-HaNA_1.01.02_3780_0007-page-13</t>
        </is>
      </c>
      <c r="B477" t="inlineStr">
        <is>
          <t>NL-HaNA_1.01.02_3780_0007-column-2577-381-886-2962</t>
        </is>
      </c>
      <c r="C477" t="inlineStr">
        <is>
          <t>repeat_lemma</t>
        </is>
      </c>
      <c r="D477" t="n">
        <v>2752</v>
      </c>
      <c r="E477" t="n">
        <v>978</v>
      </c>
      <c r="F477" t="inlineStr">
        <is>
          <t xml:space="preserve">        advis wegens Reglement voor de 1k-</t>
        </is>
      </c>
      <c r="G477">
        <f>HYPERLINK("https://images.diginfra.net/iiif/NL-HaNA_1.01.02/3780/NL-HaNA_1.01.02_3780_0007.jpg/2477,281,1086,3162/full/0/default.jpg", "iiif_url")</f>
        <v/>
      </c>
    </row>
    <row r="478">
      <c r="A478" t="inlineStr">
        <is>
          <t>NL-HaNA_1.01.02_3780_0007-page-13</t>
        </is>
      </c>
      <c r="B478" t="inlineStr">
        <is>
          <t>NL-HaNA_1.01.02_3780_0007-column-2577-381-886-2962</t>
        </is>
      </c>
      <c r="C478" t="inlineStr">
        <is>
          <t>continuation</t>
        </is>
      </c>
      <c r="D478" t="n">
        <v>2625</v>
      </c>
      <c r="E478" t="n">
        <v>1038</v>
      </c>
      <c r="F478" t="inlineStr">
        <is>
          <t xml:space="preserve">    meesters, te examineeren. 816.</t>
        </is>
      </c>
      <c r="G478">
        <f>HYPERLINK("https://images.diginfra.net/iiif/NL-HaNA_1.01.02/3780/NL-HaNA_1.01.02_3780_0007.jpg/2477,281,1086,3162/full/0/default.jpg", "iiif_url")</f>
        <v/>
      </c>
    </row>
    <row r="479">
      <c r="A479" t="inlineStr">
        <is>
          <t>NL-HaNA_1.01.02_3780_0007-page-13</t>
        </is>
      </c>
      <c r="B479" t="inlineStr">
        <is>
          <t>NL-HaNA_1.01.02_3780_0007-column-2577-381-886-2962</t>
        </is>
      </c>
      <c r="C479" t="inlineStr">
        <is>
          <t>repeat_lemma</t>
        </is>
      </c>
      <c r="D479" t="n">
        <v>2748</v>
      </c>
      <c r="E479" t="n">
        <v>1087</v>
      </c>
      <c r="F479" t="inlineStr">
        <is>
          <t xml:space="preserve">        rapport wegens Bedienden van't kleyn</t>
        </is>
      </c>
      <c r="G479">
        <f>HYPERLINK("https://images.diginfra.net/iiif/NL-HaNA_1.01.02/3780/NL-HaNA_1.01.02_3780_0007.jpg/2477,281,1086,3162/full/0/default.jpg", "iiif_url")</f>
        <v/>
      </c>
    </row>
    <row r="480">
      <c r="A480" t="inlineStr">
        <is>
          <t>NL-HaNA_1.01.02_3780_0007-page-13</t>
        </is>
      </c>
      <c r="B480" t="inlineStr">
        <is>
          <t>NL-HaNA_1.01.02_3780_0007-column-2577-381-886-2962</t>
        </is>
      </c>
      <c r="C480" t="inlineStr">
        <is>
          <t>continuation</t>
        </is>
      </c>
      <c r="D480" t="n">
        <v>2630</v>
      </c>
      <c r="E480" t="n">
        <v>1139</v>
      </c>
      <c r="F480" t="inlineStr">
        <is>
          <t xml:space="preserve">    Zegel en resolutie. 848.</t>
        </is>
      </c>
      <c r="G480">
        <f>HYPERLINK("https://images.diginfra.net/iiif/NL-HaNA_1.01.02/3780/NL-HaNA_1.01.02_3780_0007.jpg/2477,281,1086,3162/full/0/default.jpg", "iiif_url")</f>
        <v/>
      </c>
    </row>
    <row r="481">
      <c r="A481" t="inlineStr">
        <is>
          <t>NL-HaNA_1.01.02_3780_0007-page-13</t>
        </is>
      </c>
      <c r="B481" t="inlineStr">
        <is>
          <t>NL-HaNA_1.01.02_3780_0007-column-2577-381-886-2962</t>
        </is>
      </c>
      <c r="C481" t="inlineStr">
        <is>
          <t>lemma</t>
        </is>
      </c>
      <c r="D481" t="n">
        <v>2579</v>
      </c>
      <c r="E481" t="n">
        <v>1185</v>
      </c>
      <c r="F481" t="inlineStr">
        <is>
          <t>Siet verder Zeesaken.</t>
        </is>
      </c>
      <c r="G481">
        <f>HYPERLINK("https://images.diginfra.net/iiif/NL-HaNA_1.01.02/3780/NL-HaNA_1.01.02_3780_0007.jpg/2477,281,1086,3162/full/0/default.jpg", "iiif_url")</f>
        <v/>
      </c>
    </row>
    <row r="482">
      <c r="A482" t="inlineStr">
        <is>
          <t>NL-HaNA_1.01.02_3780_0007-page-13</t>
        </is>
      </c>
      <c r="B482" t="inlineStr">
        <is>
          <t>NL-HaNA_1.01.02_3780_0007-column-2577-381-886-2962</t>
        </is>
      </c>
      <c r="C482" t="inlineStr">
        <is>
          <t>lemma</t>
        </is>
      </c>
      <c r="D482" t="n">
        <v>2579</v>
      </c>
      <c r="E482" t="n">
        <v>1219</v>
      </c>
      <c r="F482" t="inlineStr">
        <is>
          <t>Advocaten van het Landt te adviseren in</t>
        </is>
      </c>
      <c r="G482">
        <f>HYPERLINK("https://images.diginfra.net/iiif/NL-HaNA_1.01.02/3780/NL-HaNA_1.01.02_3780_0007.jpg/2477,281,1086,3162/full/0/default.jpg", "iiif_url")</f>
        <v/>
      </c>
    </row>
    <row r="483">
      <c r="A483" t="inlineStr">
        <is>
          <t>NL-HaNA_1.01.02_3780_0007-page-13</t>
        </is>
      </c>
      <c r="B483" t="inlineStr">
        <is>
          <t>NL-HaNA_1.01.02_3780_0007-column-2577-381-886-2962</t>
        </is>
      </c>
      <c r="C483" t="inlineStr">
        <is>
          <t>continuation</t>
        </is>
      </c>
      <c r="D483" t="n">
        <v>2625</v>
      </c>
      <c r="E483" t="n">
        <v>1282</v>
      </c>
      <c r="F483" t="inlineStr">
        <is>
          <t xml:space="preserve">    de sake van den Prince van Hornes tegens</t>
        </is>
      </c>
      <c r="G483">
        <f>HYPERLINK("https://images.diginfra.net/iiif/NL-HaNA_1.01.02/3780/NL-HaNA_1.01.02_3780_0007.jpg/2477,281,1086,3162/full/0/default.jpg", "iiif_url")</f>
        <v/>
      </c>
    </row>
    <row r="484">
      <c r="A484" t="inlineStr">
        <is>
          <t>NL-HaNA_1.01.02_3780_0007-page-13</t>
        </is>
      </c>
      <c r="B484" t="inlineStr">
        <is>
          <t>NL-HaNA_1.01.02_3780_0007-column-2577-381-886-2962</t>
        </is>
      </c>
      <c r="C484" t="inlineStr">
        <is>
          <t>continuation</t>
        </is>
      </c>
      <c r="D484" t="n">
        <v>2628</v>
      </c>
      <c r="E484" t="n">
        <v>1336</v>
      </c>
      <c r="F484" t="inlineStr">
        <is>
          <t xml:space="preserve">    la Motte. 15.</t>
        </is>
      </c>
      <c r="G484">
        <f>HYPERLINK("https://images.diginfra.net/iiif/NL-HaNA_1.01.02/3780/NL-HaNA_1.01.02_3780_0007.jpg/2477,281,1086,3162/full/0/default.jpg", "iiif_url")</f>
        <v/>
      </c>
    </row>
    <row r="485">
      <c r="A485" t="inlineStr">
        <is>
          <t>NL-HaNA_1.01.02_3780_0007-page-13</t>
        </is>
      </c>
      <c r="B485" t="inlineStr">
        <is>
          <t>NL-HaNA_1.01.02_3780_0007-column-2577-381-886-2962</t>
        </is>
      </c>
      <c r="C485" t="inlineStr">
        <is>
          <t>repeat_lemma</t>
        </is>
      </c>
      <c r="D485" t="n">
        <v>2752</v>
      </c>
      <c r="E485" t="n">
        <v>1376</v>
      </c>
      <c r="F485" t="inlineStr">
        <is>
          <t xml:space="preserve">        advis en resolutie. 127.</t>
        </is>
      </c>
      <c r="G485">
        <f>HYPERLINK("https://images.diginfra.net/iiif/NL-HaNA_1.01.02/3780/NL-HaNA_1.01.02_3780_0007.jpg/2477,281,1086,3162/full/0/default.jpg", "iiif_url")</f>
        <v/>
      </c>
    </row>
    <row r="486">
      <c r="A486" t="inlineStr">
        <is>
          <t>NL-HaNA_1.01.02_3780_0007-page-13</t>
        </is>
      </c>
      <c r="B486" t="inlineStr">
        <is>
          <t>NL-HaNA_1.01.02_3780_0007-column-2577-381-886-2962</t>
        </is>
      </c>
      <c r="C486" t="inlineStr">
        <is>
          <t>repeat_lemma</t>
        </is>
      </c>
      <c r="D486" t="n">
        <v>2748</v>
      </c>
      <c r="E486" t="n">
        <v>1425</v>
      </c>
      <c r="F486" t="inlineStr">
        <is>
          <t xml:space="preserve">        DE 7)</t>
        </is>
      </c>
      <c r="G486">
        <f>HYPERLINK("https://images.diginfra.net/iiif/NL-HaNA_1.01.02/3780/NL-HaNA_1.01.02_3780_0007.jpg/2477,281,1086,3162/full/0/default.jpg", "iiif_url")</f>
        <v/>
      </c>
    </row>
    <row r="487">
      <c r="A487" t="inlineStr">
        <is>
          <t>NL-HaNA_1.01.02_3780_0007-page-13</t>
        </is>
      </c>
      <c r="B487" t="inlineStr">
        <is>
          <t>NL-HaNA_1.01.02_3780_0007-column-2577-381-886-2962</t>
        </is>
      </c>
      <c r="C487" t="inlineStr">
        <is>
          <t>continuation</t>
        </is>
      </c>
      <c r="D487" t="n">
        <v>2630</v>
      </c>
      <c r="E487" t="n">
        <v>1476</v>
      </c>
      <c r="F487" t="inlineStr">
        <is>
          <t xml:space="preserve">    Benthem en de Prez. a4oo.</t>
        </is>
      </c>
      <c r="G487">
        <f>HYPERLINK("https://images.diginfra.net/iiif/NL-HaNA_1.01.02/3780/NL-HaNA_1.01.02_3780_0007.jpg/2477,281,1086,3162/full/0/default.jpg", "iiif_url")</f>
        <v/>
      </c>
    </row>
    <row r="488">
      <c r="A488" t="inlineStr">
        <is>
          <t>NL-HaNA_1.01.02_3780_0007-page-13</t>
        </is>
      </c>
      <c r="B488" t="inlineStr">
        <is>
          <t>NL-HaNA_1.01.02_3780_0007-column-2577-381-886-2962</t>
        </is>
      </c>
      <c r="C488" t="inlineStr">
        <is>
          <t>repeat_lemma</t>
        </is>
      </c>
      <c r="D488" t="n">
        <v>2752</v>
      </c>
      <c r="E488" t="n">
        <v>1512</v>
      </c>
      <c r="F488" t="inlineStr">
        <is>
          <t xml:space="preserve">        advis dien aangaande. 513.</t>
        </is>
      </c>
      <c r="G488">
        <f>HYPERLINK("https://images.diginfra.net/iiif/NL-HaNA_1.01.02/3780/NL-HaNA_1.01.02_3780_0007.jpg/2477,281,1086,3162/full/0/default.jpg", "iiif_url")</f>
        <v/>
      </c>
    </row>
    <row r="489">
      <c r="A489" t="inlineStr">
        <is>
          <t>NL-HaNA_1.01.02_3780_0007-page-13</t>
        </is>
      </c>
      <c r="B489" t="inlineStr">
        <is>
          <t>NL-HaNA_1.01.02_3780_0007-column-2577-381-886-2962</t>
        </is>
      </c>
      <c r="C489" t="inlineStr">
        <is>
          <t>repeat_lemma</t>
        </is>
      </c>
      <c r="D489" t="n">
        <v>2750</v>
      </c>
      <c r="E489" t="n">
        <v>1569</v>
      </c>
      <c r="F489" t="inlineStr">
        <is>
          <t xml:space="preserve">        te berichten op de Requcste van Rey-</t>
        </is>
      </c>
      <c r="G489">
        <f>HYPERLINK("https://images.diginfra.net/iiif/NL-HaNA_1.01.02/3780/NL-HaNA_1.01.02_3780_0007.jpg/2477,281,1086,3162/full/0/default.jpg", "iiif_url")</f>
        <v/>
      </c>
    </row>
    <row r="490">
      <c r="A490" t="inlineStr">
        <is>
          <t>NL-HaNA_1.01.02_3780_0007-page-13</t>
        </is>
      </c>
      <c r="B490" t="inlineStr">
        <is>
          <t>NL-HaNA_1.01.02_3780_0007-column-2577-381-886-2962</t>
        </is>
      </c>
      <c r="C490" t="inlineStr">
        <is>
          <t>lemma</t>
        </is>
      </c>
      <c r="D490" t="n">
        <v>2623</v>
      </c>
      <c r="E490" t="n">
        <v>1618</v>
      </c>
      <c r="F490" t="inlineStr">
        <is>
          <t>gersman. 617.</t>
        </is>
      </c>
      <c r="G490">
        <f>HYPERLINK("https://images.diginfra.net/iiif/NL-HaNA_1.01.02/3780/NL-HaNA_1.01.02_3780_0007.jpg/2477,281,1086,3162/full/0/default.jpg", "iiif_url")</f>
        <v/>
      </c>
    </row>
    <row r="491">
      <c r="A491" t="inlineStr">
        <is>
          <t>NL-HaNA_1.01.02_3780_0007-page-13</t>
        </is>
      </c>
      <c r="B491" t="inlineStr">
        <is>
          <t>NL-HaNA_1.01.02_3780_0007-column-2577-381-886-2962</t>
        </is>
      </c>
      <c r="C491" t="inlineStr">
        <is>
          <t>repeat_lemma</t>
        </is>
      </c>
      <c r="D491" t="n">
        <v>2752</v>
      </c>
      <c r="E491" t="n">
        <v>1664</v>
      </c>
      <c r="F491" t="inlineStr">
        <is>
          <t xml:space="preserve">        Requeste van Collard ter banden ge-</t>
        </is>
      </c>
      <c r="G491">
        <f>HYPERLINK("https://images.diginfra.net/iiif/NL-HaNA_1.01.02/3780/NL-HaNA_1.01.02_3780_0007.jpg/2477,281,1086,3162/full/0/default.jpg", "iiif_url")</f>
        <v/>
      </c>
    </row>
    <row r="492">
      <c r="A492" t="inlineStr">
        <is>
          <t>NL-HaNA_1.01.02_3780_0007-page-13</t>
        </is>
      </c>
      <c r="B492" t="inlineStr">
        <is>
          <t>NL-HaNA_1.01.02_3780_0007-column-2577-381-886-2962</t>
        </is>
      </c>
      <c r="C492" t="inlineStr">
        <is>
          <t>continuation</t>
        </is>
      </c>
      <c r="D492" t="n">
        <v>2625</v>
      </c>
      <c r="E492" t="n">
        <v>1713</v>
      </c>
      <c r="F492" t="inlineStr">
        <is>
          <t xml:space="preserve">    felat. 86o.</t>
        </is>
      </c>
      <c r="G492">
        <f>HYPERLINK("https://images.diginfra.net/iiif/NL-HaNA_1.01.02/3780/NL-HaNA_1.01.02_3780_0007.jpg/2477,281,1086,3162/full/0/default.jpg", "iiif_url")</f>
        <v/>
      </c>
    </row>
    <row r="493">
      <c r="A493" t="inlineStr">
        <is>
          <t>NL-HaNA_1.01.02_3780_0007-page-13</t>
        </is>
      </c>
      <c r="B493" t="inlineStr">
        <is>
          <t>NL-HaNA_1.01.02_3780_0007-column-2577-381-886-2962</t>
        </is>
      </c>
      <c r="C493" t="inlineStr">
        <is>
          <t>repeat_lemma</t>
        </is>
      </c>
      <c r="D493" t="n">
        <v>2754</v>
      </c>
      <c r="E493" t="n">
        <v>1750</v>
      </c>
      <c r="F493" t="inlineStr">
        <is>
          <t xml:space="preserve">        Heust aangesteldt tot 's Landts ad-</t>
        </is>
      </c>
      <c r="G493">
        <f>HYPERLINK("https://images.diginfra.net/iiif/NL-HaNA_1.01.02/3780/NL-HaNA_1.01.02_3780_0007.jpg/2477,281,1086,3162/full/0/default.jpg", "iiif_url")</f>
        <v/>
      </c>
    </row>
    <row r="494">
      <c r="A494" t="inlineStr">
        <is>
          <t>NL-HaNA_1.01.02_3780_0007-page-13</t>
        </is>
      </c>
      <c r="B494" t="inlineStr">
        <is>
          <t>NL-HaNA_1.01.02_3780_0007-column-2577-381-886-2962</t>
        </is>
      </c>
      <c r="C494" t="inlineStr">
        <is>
          <t>lemma</t>
        </is>
      </c>
      <c r="D494" t="n">
        <v>2628</v>
      </c>
      <c r="E494" t="n">
        <v>1813</v>
      </c>
      <c r="F494" t="inlineStr">
        <is>
          <t>voeaat. 875.</t>
        </is>
      </c>
      <c r="G494">
        <f>HYPERLINK("https://images.diginfra.net/iiif/NL-HaNA_1.01.02/3780/NL-HaNA_1.01.02_3780_0007.jpg/2477,281,1086,3162/full/0/default.jpg", "iiif_url")</f>
        <v/>
      </c>
    </row>
    <row r="495">
      <c r="A495" t="inlineStr">
        <is>
          <t>NL-HaNA_1.01.02_3780_0007-page-13</t>
        </is>
      </c>
      <c r="B495" t="inlineStr">
        <is>
          <t>NL-HaNA_1.01.02_3780_0007-column-2577-381-886-2962</t>
        </is>
      </c>
      <c r="C495" t="inlineStr">
        <is>
          <t>repeat_lemma</t>
        </is>
      </c>
      <c r="D495" t="n">
        <v>2757</v>
      </c>
      <c r="E495" t="n">
        <v>1841</v>
      </c>
      <c r="F495" t="inlineStr">
        <is>
          <t xml:space="preserve">        advis in de saaken van Collard.</t>
        </is>
      </c>
      <c r="G495">
        <f>HYPERLINK("https://images.diginfra.net/iiif/NL-HaNA_1.01.02/3780/NL-HaNA_1.01.02_3780_0007.jpg/2477,281,1086,3162/full/0/default.jpg", "iiif_url")</f>
        <v/>
      </c>
    </row>
    <row r="496">
      <c r="A496" t="inlineStr">
        <is>
          <t>NL-HaNA_1.01.02_3780_0007-page-13</t>
        </is>
      </c>
      <c r="B496" t="inlineStr">
        <is>
          <t>NL-HaNA_1.01.02_3780_0007-column-2577-381-886-2962</t>
        </is>
      </c>
      <c r="C496" t="inlineStr">
        <is>
          <t>continuation</t>
        </is>
      </c>
      <c r="D496" t="n">
        <v>2630</v>
      </c>
      <c r="E496" t="n">
        <v>1913</v>
      </c>
      <c r="F496" t="inlineStr">
        <is>
          <t xml:space="preserve">    916.</t>
        </is>
      </c>
      <c r="G496">
        <f>HYPERLINK("https://images.diginfra.net/iiif/NL-HaNA_1.01.02/3780/NL-HaNA_1.01.02_3780_0007.jpg/2477,281,1086,3162/full/0/default.jpg", "iiif_url")</f>
        <v/>
      </c>
    </row>
    <row r="497">
      <c r="A497" t="inlineStr">
        <is>
          <t>NL-HaNA_1.01.02_3780_0007-page-13</t>
        </is>
      </c>
      <c r="B497" t="inlineStr">
        <is>
          <t>NL-HaNA_1.01.02_3780_0007-column-2577-381-886-2962</t>
        </is>
      </c>
      <c r="C497" t="inlineStr">
        <is>
          <t>lemma</t>
        </is>
      </c>
      <c r="D497" t="n">
        <v>2581</v>
      </c>
      <c r="E497" t="n">
        <v>1950</v>
      </c>
      <c r="F497" t="inlineStr">
        <is>
          <t>van Afselen, execunriaal. 526.</t>
        </is>
      </c>
      <c r="G497">
        <f>HYPERLINK("https://images.diginfra.net/iiif/NL-HaNA_1.01.02/3780/NL-HaNA_1.01.02_3780_0007.jpg/2477,281,1086,3162/full/0/default.jpg", "iiif_url")</f>
        <v/>
      </c>
    </row>
    <row r="498">
      <c r="A498" t="inlineStr">
        <is>
          <t>NL-HaNA_1.01.02_3780_0007-page-13</t>
        </is>
      </c>
      <c r="B498" t="inlineStr">
        <is>
          <t>NL-HaNA_1.01.02_3780_0007-column-2577-381-886-2962</t>
        </is>
      </c>
      <c r="C498" t="inlineStr">
        <is>
          <t>repeat_lemma</t>
        </is>
      </c>
      <c r="D498" t="n">
        <v>2752</v>
      </c>
      <c r="E498" t="n">
        <v>1992</v>
      </c>
      <c r="F498" t="inlineStr">
        <is>
          <t xml:space="preserve">        die van den Leeubove van Water-</t>
        </is>
      </c>
      <c r="G498">
        <f>HYPERLINK("https://images.diginfra.net/iiif/NL-HaNA_1.01.02/3780/NL-HaNA_1.01.02_3780_0007.jpg/2477,281,1086,3162/full/0/default.jpg", "iiif_url")</f>
        <v/>
      </c>
    </row>
    <row r="499">
      <c r="A499" t="inlineStr">
        <is>
          <t>NL-HaNA_1.01.02_3780_0007-page-13</t>
        </is>
      </c>
      <c r="B499" t="inlineStr">
        <is>
          <t>NL-HaNA_1.01.02_3780_0007-column-2577-381-886-2962</t>
        </is>
      </c>
      <c r="C499" t="inlineStr">
        <is>
          <t>continuation</t>
        </is>
      </c>
      <c r="D499" t="n">
        <v>2625</v>
      </c>
      <c r="E499" t="n">
        <v>2044</v>
      </c>
      <c r="F499" t="inlineStr">
        <is>
          <t xml:space="preserve">    zliedt gelast bun ponder uytftel te stellen in</t>
        </is>
      </c>
      <c r="G499">
        <f>HYPERLINK("https://images.diginfra.net/iiif/NL-HaNA_1.01.02/3780/NL-HaNA_1.01.02_3780_0007.jpg/2477,281,1086,3162/full/0/default.jpg", "iiif_url")</f>
        <v/>
      </c>
    </row>
    <row r="500">
      <c r="A500" t="inlineStr">
        <is>
          <t>NL-HaNA_1.01.02_3780_0007-page-13</t>
        </is>
      </c>
      <c r="B500" t="inlineStr">
        <is>
          <t>NL-HaNA_1.01.02_3780_0007-column-2577-381-886-2962</t>
        </is>
      </c>
      <c r="C500" t="inlineStr">
        <is>
          <t>continuation</t>
        </is>
      </c>
      <c r="D500" t="n">
        <v>2630</v>
      </c>
      <c r="E500" t="n">
        <v>2094</v>
      </c>
      <c r="F500" t="inlineStr">
        <is>
          <t xml:space="preserve">    Erve van seeker Leengoedt. Eat. 726.</t>
        </is>
      </c>
      <c r="G500">
        <f>HYPERLINK("https://images.diginfra.net/iiif/NL-HaNA_1.01.02/3780/NL-HaNA_1.01.02_3780_0007.jpg/2477,281,1086,3162/full/0/default.jpg", "iiif_url")</f>
        <v/>
      </c>
    </row>
    <row r="501">
      <c r="A501" t="inlineStr">
        <is>
          <t>NL-HaNA_1.01.02_3780_0007-page-13</t>
        </is>
      </c>
      <c r="B501" t="inlineStr">
        <is>
          <t>NL-HaNA_1.01.02_3780_0007-column-2577-381-886-2962</t>
        </is>
      </c>
      <c r="C501" t="inlineStr">
        <is>
          <t>repeat_lemma</t>
        </is>
      </c>
      <c r="D501" t="n">
        <v>2750</v>
      </c>
      <c r="E501" t="n">
        <v>2143</v>
      </c>
      <c r="F501" t="inlineStr">
        <is>
          <t xml:space="preserve">        belangh van die van Watervliet niet</t>
        </is>
      </c>
      <c r="G501">
        <f>HYPERLINK("https://images.diginfra.net/iiif/NL-HaNA_1.01.02/3780/NL-HaNA_1.01.02_3780_0007.jpg/2477,281,1086,3162/full/0/default.jpg", "iiif_url")</f>
        <v/>
      </c>
    </row>
    <row r="502">
      <c r="A502" t="inlineStr">
        <is>
          <t>NL-HaNA_1.01.02_3780_0007-page-13</t>
        </is>
      </c>
      <c r="B502" t="inlineStr">
        <is>
          <t>NL-HaNA_1.01.02_3780_0007-column-2577-381-886-2962</t>
        </is>
      </c>
      <c r="C502" t="inlineStr">
        <is>
          <t>continuation</t>
        </is>
      </c>
      <c r="D502" t="n">
        <v>2630</v>
      </c>
      <c r="E502" t="n">
        <v>2181</v>
      </c>
      <c r="F502" t="inlineStr">
        <is>
          <t xml:space="preserve">    voldoende. 742.</t>
        </is>
      </c>
      <c r="G502">
        <f>HYPERLINK("https://images.diginfra.net/iiif/NL-HaNA_1.01.02/3780/NL-HaNA_1.01.02_3780_0007.jpg/2477,281,1086,3162/full/0/default.jpg", "iiif_url")</f>
        <v/>
      </c>
    </row>
    <row r="503">
      <c r="A503" t="inlineStr">
        <is>
          <t>NL-HaNA_1.01.02_3780_0007-page-13</t>
        </is>
      </c>
      <c r="B503" t="inlineStr">
        <is>
          <t>NL-HaNA_1.01.02_3780_0007-column-2577-381-886-2962</t>
        </is>
      </c>
      <c r="C503" t="inlineStr">
        <is>
          <t>repeat_lemma</t>
        </is>
      </c>
      <c r="D503" t="n">
        <v>2752</v>
      </c>
      <c r="E503" t="n">
        <v>2233</v>
      </c>
      <c r="F503" t="inlineStr">
        <is>
          <t xml:space="preserve">        Raadt van Flaanderen aangeschreven</t>
        </is>
      </c>
      <c r="G503">
        <f>HYPERLINK("https://images.diginfra.net/iiif/NL-HaNA_1.01.02/3780/NL-HaNA_1.01.02_3780_0007.jpg/2477,281,1086,3162/full/0/default.jpg", "iiif_url")</f>
        <v/>
      </c>
    </row>
    <row r="504">
      <c r="A504" t="inlineStr">
        <is>
          <t>NL-HaNA_1.01.02_3780_0007-page-13</t>
        </is>
      </c>
      <c r="B504" t="inlineStr">
        <is>
          <t>NL-HaNA_1.01.02_3780_0007-column-2577-381-886-2962</t>
        </is>
      </c>
      <c r="C504" t="inlineStr">
        <is>
          <t>continuation</t>
        </is>
      </c>
      <c r="D504" t="n">
        <v>2630</v>
      </c>
      <c r="E504" t="n">
        <v>2284</v>
      </c>
      <c r="F504" t="inlineStr">
        <is>
          <t xml:space="preserve">    om by defect van den Leenbove van Water-</t>
        </is>
      </c>
      <c r="G504">
        <f>HYPERLINK("https://images.diginfra.net/iiif/NL-HaNA_1.01.02/3780/NL-HaNA_1.01.02_3780_0007.jpg/2477,281,1086,3162/full/0/default.jpg", "iiif_url")</f>
        <v/>
      </c>
    </row>
    <row r="505">
      <c r="A505" t="inlineStr">
        <is>
          <t>NL-HaNA_1.01.02_3780_0007-page-13</t>
        </is>
      </c>
      <c r="B505" t="inlineStr">
        <is>
          <t>NL-HaNA_1.01.02_3780_0007-column-2577-381-886-2962</t>
        </is>
      </c>
      <c r="C505" t="inlineStr">
        <is>
          <t>continuation</t>
        </is>
      </c>
      <c r="D505" t="n">
        <v>2630</v>
      </c>
      <c r="E505" t="n">
        <v>2332</v>
      </c>
      <c r="F505" t="inlineStr">
        <is>
          <t xml:space="preserve">    vliedt, en in het voorsz Leemoedt te doen</t>
        </is>
      </c>
      <c r="G505">
        <f>HYPERLINK("https://images.diginfra.net/iiif/NL-HaNA_1.01.02/3780/NL-HaNA_1.01.02_3780_0007.jpg/2477,281,1086,3162/full/0/default.jpg", "iiif_url")</f>
        <v/>
      </c>
    </row>
    <row r="506">
      <c r="A506" t="inlineStr">
        <is>
          <t>NL-HaNA_1.01.02_3780_0007-page-13</t>
        </is>
      </c>
      <c r="B506" t="inlineStr">
        <is>
          <t>NL-HaNA_1.01.02_3780_0007-column-2577-381-886-2962</t>
        </is>
      </c>
      <c r="C506" t="inlineStr">
        <is>
          <t>continuation</t>
        </is>
      </c>
      <c r="D506" t="n">
        <v>2630</v>
      </c>
      <c r="E506" t="n">
        <v>2388</v>
      </c>
      <c r="F506" t="inlineStr">
        <is>
          <t xml:space="preserve">    erven 865.</t>
        </is>
      </c>
      <c r="G506">
        <f>HYPERLINK("https://images.diginfra.net/iiif/NL-HaNA_1.01.02/3780/NL-HaNA_1.01.02_3780_0007.jpg/2477,281,1086,3162/full/0/default.jpg", "iiif_url")</f>
        <v/>
      </c>
    </row>
    <row r="507">
      <c r="A507" t="inlineStr">
        <is>
          <t>NL-HaNA_1.01.02_3780_0007-page-13</t>
        </is>
      </c>
      <c r="B507" t="inlineStr">
        <is>
          <t>NL-HaNA_1.01.02_3780_0007-column-2577-381-886-2962</t>
        </is>
      </c>
      <c r="C507" t="inlineStr">
        <is>
          <t>lemma</t>
        </is>
      </c>
      <c r="D507" t="n">
        <v>2586</v>
      </c>
      <c r="E507" t="n">
        <v>2405</v>
      </c>
      <c r="F507" t="inlineStr">
        <is>
          <t>van Afferden, notificeerende dat Reiners mid-</t>
        </is>
      </c>
      <c r="G507">
        <f>HYPERLINK("https://images.diginfra.net/iiif/NL-HaNA_1.01.02/3780/NL-HaNA_1.01.02_3780_0007.jpg/2477,281,1086,3162/full/0/default.jpg", "iiif_url")</f>
        <v/>
      </c>
    </row>
    <row r="508">
      <c r="A508" t="inlineStr">
        <is>
          <t>NL-HaNA_1.01.02_3780_0007-page-13</t>
        </is>
      </c>
      <c r="B508" t="inlineStr">
        <is>
          <t>NL-HaNA_1.01.02_3780_0007-column-2577-381-886-2962</t>
        </is>
      </c>
      <c r="C508" t="inlineStr">
        <is>
          <t>continuation</t>
        </is>
      </c>
      <c r="D508" t="n">
        <v>2632</v>
      </c>
      <c r="E508" t="n">
        <v>2475</v>
      </c>
      <c r="F508" t="inlineStr">
        <is>
          <t xml:space="preserve">    del hadde gevonden om uyt een venster te</t>
        </is>
      </c>
      <c r="G508">
        <f>HYPERLINK("https://images.diginfra.net/iiif/NL-HaNA_1.01.02/3780/NL-HaNA_1.01.02_3780_0007.jpg/2477,281,1086,3162/full/0/default.jpg", "iiif_url")</f>
        <v/>
      </c>
    </row>
    <row r="509">
      <c r="A509" t="inlineStr">
        <is>
          <t>NL-HaNA_1.01.02_3780_0007-page-13</t>
        </is>
      </c>
      <c r="B509" t="inlineStr">
        <is>
          <t>NL-HaNA_1.01.02_3780_0007-column-2577-381-886-2962</t>
        </is>
      </c>
      <c r="C509" t="inlineStr">
        <is>
          <t>continuation</t>
        </is>
      </c>
      <c r="D509" t="n">
        <v>2634</v>
      </c>
      <c r="E509" t="n">
        <v>2528</v>
      </c>
      <c r="F509" t="inlineStr">
        <is>
          <t xml:space="preserve">    springen en te ontvlughten 122.</t>
        </is>
      </c>
      <c r="G509">
        <f>HYPERLINK("https://images.diginfra.net/iiif/NL-HaNA_1.01.02/3780/NL-HaNA_1.01.02_3780_0007.jpg/2477,281,1086,3162/full/0/default.jpg", "iiif_url")</f>
        <v/>
      </c>
    </row>
    <row r="510">
      <c r="A510" t="inlineStr">
        <is>
          <t>NL-HaNA_1.01.02_3780_0007-page-13</t>
        </is>
      </c>
      <c r="B510" t="inlineStr">
        <is>
          <t>NL-HaNA_1.01.02_3780_0007-column-2577-381-886-2962</t>
        </is>
      </c>
      <c r="C510" t="inlineStr">
        <is>
          <t>repeat_lemma</t>
        </is>
      </c>
      <c r="D510" t="n">
        <v>2754</v>
      </c>
      <c r="E510" t="n">
        <v>2568</v>
      </c>
      <c r="F510" t="inlineStr">
        <is>
          <t xml:space="preserve">        te berichten op het versoeck van Re-</t>
        </is>
      </c>
      <c r="G510">
        <f>HYPERLINK("https://images.diginfra.net/iiif/NL-HaNA_1.01.02/3780/NL-HaNA_1.01.02_3780_0007.jpg/2477,281,1086,3162/full/0/default.jpg", "iiif_url")</f>
        <v/>
      </c>
    </row>
    <row r="511">
      <c r="A511" t="inlineStr">
        <is>
          <t>NL-HaNA_1.01.02_3780_0007-page-13</t>
        </is>
      </c>
      <c r="B511" t="inlineStr">
        <is>
          <t>NL-HaNA_1.01.02_3780_0007-column-2577-381-886-2962</t>
        </is>
      </c>
      <c r="C511" t="inlineStr">
        <is>
          <t>continuation</t>
        </is>
      </c>
      <c r="D511" t="n">
        <v>2632</v>
      </c>
      <c r="E511" t="n">
        <v>2620</v>
      </c>
      <c r="F511" t="inlineStr">
        <is>
          <t xml:space="preserve">    genten van Venlo om siekere imposten te</t>
        </is>
      </c>
      <c r="G511">
        <f>HYPERLINK("https://images.diginfra.net/iiif/NL-HaNA_1.01.02/3780/NL-HaNA_1.01.02_3780_0007.jpg/2477,281,1086,3162/full/0/default.jpg", "iiif_url")</f>
        <v/>
      </c>
    </row>
    <row r="512">
      <c r="A512" t="inlineStr">
        <is>
          <t>NL-HaNA_1.01.02_3780_0007-page-13</t>
        </is>
      </c>
      <c r="B512" t="inlineStr">
        <is>
          <t>NL-HaNA_1.01.02_3780_0007-column-2577-381-886-2962</t>
        </is>
      </c>
      <c r="C512" t="inlineStr">
        <is>
          <t>continuation</t>
        </is>
      </c>
      <c r="D512" t="n">
        <v>2632</v>
      </c>
      <c r="E512" t="n">
        <v>2673</v>
      </c>
      <c r="F512" t="inlineStr">
        <is>
          <t xml:space="preserve">    verboogen. 604.</t>
        </is>
      </c>
      <c r="G512">
        <f>HYPERLINK("https://images.diginfra.net/iiif/NL-HaNA_1.01.02/3780/NL-HaNA_1.01.02_3780_0007.jpg/2477,281,1086,3162/full/0/default.jpg", "iiif_url")</f>
        <v/>
      </c>
    </row>
    <row r="513">
      <c r="A513" t="inlineStr">
        <is>
          <t>NL-HaNA_1.01.02_3780_0007-page-13</t>
        </is>
      </c>
      <c r="B513" t="inlineStr">
        <is>
          <t>NL-HaNA_1.01.02_3780_0007-column-2577-381-886-2962</t>
        </is>
      </c>
      <c r="C513" t="inlineStr">
        <is>
          <t>repeat_lemma</t>
        </is>
      </c>
      <c r="D513" t="n">
        <v>2764</v>
      </c>
      <c r="E513" t="n">
        <v>2707</v>
      </c>
      <c r="F513" t="inlineStr">
        <is>
          <t xml:space="preserve">        item op het verfieck van de Magi-</t>
        </is>
      </c>
      <c r="G513">
        <f>HYPERLINK("https://images.diginfra.net/iiif/NL-HaNA_1.01.02/3780/NL-HaNA_1.01.02_3780_0007.jpg/2477,281,1086,3162/full/0/default.jpg", "iiif_url")</f>
        <v/>
      </c>
    </row>
    <row r="514">
      <c r="A514" t="inlineStr">
        <is>
          <t>NL-HaNA_1.01.02_3780_0007-page-13</t>
        </is>
      </c>
      <c r="B514" t="inlineStr">
        <is>
          <t>NL-HaNA_1.01.02_3780_0007-column-2577-381-886-2962</t>
        </is>
      </c>
      <c r="C514" t="inlineStr">
        <is>
          <t>continuation</t>
        </is>
      </c>
      <c r="D514" t="n">
        <v>2628</v>
      </c>
      <c r="E514" t="n">
        <v>2767</v>
      </c>
      <c r="F514" t="inlineStr">
        <is>
          <t xml:space="preserve">    hraat van Venlo, om surcheantie van see-</t>
        </is>
      </c>
      <c r="G514">
        <f>HYPERLINK("https://images.diginfra.net/iiif/NL-HaNA_1.01.02/3780/NL-HaNA_1.01.02_3780_0007.jpg/2477,281,1086,3162/full/0/default.jpg", "iiif_url")</f>
        <v/>
      </c>
    </row>
    <row r="515">
      <c r="A515" t="inlineStr">
        <is>
          <t>NL-HaNA_1.01.02_3780_0007-page-13</t>
        </is>
      </c>
      <c r="B515" t="inlineStr">
        <is>
          <t>NL-HaNA_1.01.02_3780_0007-column-2577-381-886-2962</t>
        </is>
      </c>
      <c r="C515" t="inlineStr">
        <is>
          <t>continuation</t>
        </is>
      </c>
      <c r="D515" t="n">
        <v>2634</v>
      </c>
      <c r="E515" t="n">
        <v>2818</v>
      </c>
      <c r="F515" t="inlineStr">
        <is>
          <t xml:space="preserve">    kere executie. 760.</t>
        </is>
      </c>
      <c r="G515">
        <f>HYPERLINK("https://images.diginfra.net/iiif/NL-HaNA_1.01.02/3780/NL-HaNA_1.01.02_3780_0007.jpg/2477,281,1086,3162/full/0/default.jpg", "iiif_url")</f>
        <v/>
      </c>
    </row>
    <row r="516">
      <c r="A516" t="inlineStr">
        <is>
          <t>NL-HaNA_1.01.02_3780_0007-page-13</t>
        </is>
      </c>
      <c r="B516" t="inlineStr">
        <is>
          <t>NL-HaNA_1.01.02_3780_0007-column-2577-381-886-2962</t>
        </is>
      </c>
      <c r="C516" t="inlineStr">
        <is>
          <t>repeat_lemma</t>
        </is>
      </c>
      <c r="D516" t="n">
        <v>2757</v>
      </c>
      <c r="E516" t="n">
        <v>2857</v>
      </c>
      <c r="F516" t="inlineStr">
        <is>
          <t xml:space="preserve">        af te waghten fijn nader bericht om-</t>
        </is>
      </c>
      <c r="G516">
        <f>HYPERLINK("https://images.diginfra.net/iiif/NL-HaNA_1.01.02/3780/NL-HaNA_1.01.02_3780_0007.jpg/2477,281,1086,3162/full/0/default.jpg", "iiif_url")</f>
        <v/>
      </c>
    </row>
    <row r="517">
      <c r="A517" t="inlineStr">
        <is>
          <t>NL-HaNA_1.01.02_3780_0007-page-13</t>
        </is>
      </c>
      <c r="B517" t="inlineStr">
        <is>
          <t>NL-HaNA_1.01.02_3780_0007-column-2577-381-886-2962</t>
        </is>
      </c>
      <c r="C517" t="inlineStr">
        <is>
          <t>continuation</t>
        </is>
      </c>
      <c r="D517" t="n">
        <v>2634</v>
      </c>
      <c r="E517" t="n">
        <v>2906</v>
      </c>
      <c r="F517" t="inlineStr">
        <is>
          <t xml:space="preserve">    tent de nieuwe belastinge. 8oo.</t>
        </is>
      </c>
      <c r="G517">
        <f>HYPERLINK("https://images.diginfra.net/iiif/NL-HaNA_1.01.02/3780/NL-HaNA_1.01.02_3780_0007.jpg/2477,281,1086,3162/full/0/default.jpg", "iiif_url")</f>
        <v/>
      </c>
    </row>
    <row r="518">
      <c r="A518" t="inlineStr">
        <is>
          <t>NL-HaNA_1.01.02_3780_0007-page-13</t>
        </is>
      </c>
      <c r="B518" t="inlineStr">
        <is>
          <t>NL-HaNA_1.01.02_3780_0007-column-2577-381-886-2962</t>
        </is>
      </c>
      <c r="C518" t="inlineStr">
        <is>
          <t>lemma</t>
        </is>
      </c>
      <c r="D518" t="n">
        <v>2591</v>
      </c>
      <c r="E518" t="n">
        <v>2946</v>
      </c>
      <c r="F518" t="inlineStr">
        <is>
          <t>Akerlaken aamesteldt tot Capitem onder het</t>
        </is>
      </c>
      <c r="G518">
        <f>HYPERLINK("https://images.diginfra.net/iiif/NL-HaNA_1.01.02/3780/NL-HaNA_1.01.02_3780_0007.jpg/2477,281,1086,3162/full/0/default.jpg", "iiif_url")</f>
        <v/>
      </c>
    </row>
    <row r="519">
      <c r="A519" t="inlineStr">
        <is>
          <t>NL-HaNA_1.01.02_3780_0007-page-13</t>
        </is>
      </c>
      <c r="B519" t="inlineStr">
        <is>
          <t>NL-HaNA_1.01.02_3780_0007-column-2577-381-886-2962</t>
        </is>
      </c>
      <c r="C519" t="inlineStr">
        <is>
          <t>continuation</t>
        </is>
      </c>
      <c r="D519" t="n">
        <v>2637</v>
      </c>
      <c r="E519" t="n">
        <v>3002</v>
      </c>
      <c r="F519" t="inlineStr">
        <is>
          <t xml:space="preserve">    Collegie ter Admiraliteyt in bet Noorder</t>
        </is>
      </c>
      <c r="G519">
        <f>HYPERLINK("https://images.diginfra.net/iiif/NL-HaNA_1.01.02/3780/NL-HaNA_1.01.02_3780_0007.jpg/2477,281,1086,3162/full/0/default.jpg", "iiif_url")</f>
        <v/>
      </c>
    </row>
    <row r="520">
      <c r="A520" t="inlineStr">
        <is>
          <t>NL-HaNA_1.01.02_3780_0007-page-13</t>
        </is>
      </c>
      <c r="B520" t="inlineStr">
        <is>
          <t>NL-HaNA_1.01.02_3780_0007-column-2577-381-886-2962</t>
        </is>
      </c>
      <c r="C520" t="inlineStr">
        <is>
          <t>continuation</t>
        </is>
      </c>
      <c r="D520" t="n">
        <v>2641</v>
      </c>
      <c r="E520" t="n">
        <v>3061</v>
      </c>
      <c r="F520" t="inlineStr">
        <is>
          <t xml:space="preserve">    Quartier 351.</t>
        </is>
      </c>
      <c r="G520">
        <f>HYPERLINK("https://images.diginfra.net/iiif/NL-HaNA_1.01.02/3780/NL-HaNA_1.01.02_3780_0007.jpg/2477,281,1086,3162/full/0/default.jpg", "iiif_url")</f>
        <v/>
      </c>
    </row>
    <row r="521">
      <c r="A521" t="inlineStr">
        <is>
          <t>NL-HaNA_1.01.02_3780_0007-page-13</t>
        </is>
      </c>
      <c r="B521" t="inlineStr">
        <is>
          <t>NL-HaNA_1.01.02_3780_0007-column-2577-381-886-2962</t>
        </is>
      </c>
      <c r="C521" t="inlineStr">
        <is>
          <t>lemma</t>
        </is>
      </c>
      <c r="D521" t="n">
        <v>2593</v>
      </c>
      <c r="E521" t="n">
        <v>3087</v>
      </c>
      <c r="F521" t="inlineStr">
        <is>
          <t>van Alblasserdam aangesteldt tot Ontfanger</t>
        </is>
      </c>
      <c r="G521">
        <f>HYPERLINK("https://images.diginfra.net/iiif/NL-HaNA_1.01.02/3780/NL-HaNA_1.01.02_3780_0007.jpg/2477,281,1086,3162/full/0/default.jpg", "iiif_url")</f>
        <v/>
      </c>
    </row>
    <row r="522">
      <c r="A522" t="inlineStr">
        <is>
          <t>NL-HaNA_1.01.02_3780_0007-page-13</t>
        </is>
      </c>
      <c r="B522" t="inlineStr">
        <is>
          <t>NL-HaNA_1.01.02_3780_0007-column-2577-381-886-2962</t>
        </is>
      </c>
      <c r="C522" t="inlineStr">
        <is>
          <t>continuation</t>
        </is>
      </c>
      <c r="D522" t="n">
        <v>2639</v>
      </c>
      <c r="E522" t="n">
        <v>3149</v>
      </c>
      <c r="F522" t="inlineStr">
        <is>
          <t xml:space="preserve">    van de Couvoyen en Linten te Eyatho-</t>
        </is>
      </c>
      <c r="G522">
        <f>HYPERLINK("https://images.diginfra.net/iiif/NL-HaNA_1.01.02/3780/NL-HaNA_1.01.02_3780_0007.jpg/2477,281,1086,3162/full/0/default.jpg", "iiif_url")</f>
        <v/>
      </c>
    </row>
    <row r="523">
      <c r="A523" t="inlineStr">
        <is>
          <t>NL-HaNA_1.01.02_3780_0007-page-13</t>
        </is>
      </c>
      <c r="B523" t="inlineStr">
        <is>
          <t>NL-HaNA_1.01.02_3780_0007-column-2577-381-886-2962</t>
        </is>
      </c>
      <c r="C523" t="inlineStr">
        <is>
          <t>continuation</t>
        </is>
      </c>
      <c r="D523" t="n">
        <v>2641</v>
      </c>
      <c r="E523" t="n">
        <v>3204</v>
      </c>
      <c r="F523" t="inlineStr">
        <is>
          <t xml:space="preserve">    852.</t>
        </is>
      </c>
      <c r="G523">
        <f>HYPERLINK("https://images.diginfra.net/iiif/NL-HaNA_1.01.02/3780/NL-HaNA_1.01.02_3780_0007.jpg/2477,281,1086,3162/full/0/default.jpg", "iiif_url")</f>
        <v/>
      </c>
    </row>
    <row r="524">
      <c r="A524" t="inlineStr">
        <is>
          <t>NL-HaNA_1.01.02_3780_0007-page-13</t>
        </is>
      </c>
      <c r="B524" t="inlineStr">
        <is>
          <t>NL-HaNA_1.01.02_3780_0007-column-2577-381-886-2962</t>
        </is>
      </c>
      <c r="C524" t="inlineStr">
        <is>
          <t>lemma</t>
        </is>
      </c>
      <c r="D524" t="n">
        <v>2598</v>
      </c>
      <c r="E524" t="n">
        <v>3234</v>
      </c>
      <c r="F524" t="inlineStr">
        <is>
          <t>Altona, versoeck om assistentie, asgeweesen.</t>
        </is>
      </c>
      <c r="G524">
        <f>HYPERLINK("https://images.diginfra.net/iiif/NL-HaNA_1.01.02/3780/NL-HaNA_1.01.02_3780_0007.jpg/2477,281,1086,3162/full/0/default.jpg", "iiif_url")</f>
        <v/>
      </c>
    </row>
    <row r="525">
      <c r="A525" t="inlineStr">
        <is>
          <t>NL-HaNA_1.01.02_3780_0007-page-13</t>
        </is>
      </c>
      <c r="B525" t="inlineStr">
        <is>
          <t>NL-HaNA_1.01.02_3780_0007-column-2577-381-886-2962</t>
        </is>
      </c>
      <c r="C525" t="inlineStr">
        <is>
          <t>continuation</t>
        </is>
      </c>
      <c r="D525" t="n">
        <v>2637</v>
      </c>
      <c r="E525" t="n">
        <v>3302</v>
      </c>
      <c r="F525" t="inlineStr">
        <is>
          <t xml:space="preserve">    1088.</t>
        </is>
      </c>
      <c r="G525">
        <f>HYPERLINK("https://images.diginfra.net/iiif/NL-HaNA_1.01.02/3780/NL-HaNA_1.01.02_3780_0007.jpg/2477,281,1086,3162/full/0/default.jpg", "iiif_url")</f>
        <v/>
      </c>
    </row>
    <row r="527">
      <c r="A527" t="inlineStr">
        <is>
          <t>NL-HaNA_1.01.02_3780_0007-page-13</t>
        </is>
      </c>
      <c r="B527" t="inlineStr">
        <is>
          <t>NL-HaNA_1.01.02_3780_0007-column-3564-376-858-2922</t>
        </is>
      </c>
      <c r="C527" t="inlineStr">
        <is>
          <t>lemma</t>
        </is>
      </c>
      <c r="D527" t="n">
        <v>3543</v>
      </c>
      <c r="E527" t="n">
        <v>367</v>
      </c>
      <c r="F527" t="inlineStr">
        <is>
          <t>Amiot, cum suis, Brieven van voorschrij-</t>
        </is>
      </c>
      <c r="G527">
        <f>HYPERLINK("https://images.diginfra.net/iiif/NL-HaNA_1.01.02/3780/NL-HaNA_1.01.02_3780_0007.jpg/3464,276,1058,3122/full/0/default.jpg", "iiif_url")</f>
        <v/>
      </c>
    </row>
    <row r="528">
      <c r="A528" t="inlineStr">
        <is>
          <t>NL-HaNA_1.01.02_3780_0007-page-13</t>
        </is>
      </c>
      <c r="B528" t="inlineStr">
        <is>
          <t>NL-HaNA_1.01.02_3780_0007-column-3564-376-858-2922</t>
        </is>
      </c>
      <c r="C528" t="inlineStr">
        <is>
          <t>continuation</t>
        </is>
      </c>
      <c r="D528" t="n">
        <v>3592</v>
      </c>
      <c r="E528" t="n">
        <v>419</v>
      </c>
      <c r="F528" t="inlineStr">
        <is>
          <t xml:space="preserve">    vens aan het Hof van Spaigne. 693.</t>
        </is>
      </c>
      <c r="G528">
        <f>HYPERLINK("https://images.diginfra.net/iiif/NL-HaNA_1.01.02/3780/NL-HaNA_1.01.02_3780_0007.jpg/3464,276,1058,3122/full/0/default.jpg", "iiif_url")</f>
        <v/>
      </c>
    </row>
    <row r="529">
      <c r="A529" t="inlineStr">
        <is>
          <t>NL-HaNA_1.01.02_3780_0007-page-13</t>
        </is>
      </c>
      <c r="B529" t="inlineStr">
        <is>
          <t>NL-HaNA_1.01.02_3780_0007-column-3564-376-858-2922</t>
        </is>
      </c>
      <c r="C529" t="inlineStr">
        <is>
          <t>lemma</t>
        </is>
      </c>
      <c r="D529" t="n">
        <v>3543</v>
      </c>
      <c r="E529" t="n">
        <v>453</v>
      </c>
      <c r="F529" t="inlineStr">
        <is>
          <t>Ardes, klagbten over nieuwigheden door den</t>
        </is>
      </c>
      <c r="G529">
        <f>HYPERLINK("https://images.diginfra.net/iiif/NL-HaNA_1.01.02/3780/NL-HaNA_1.01.02_3780_0007.jpg/3464,276,1058,3122/full/0/default.jpg", "iiif_url")</f>
        <v/>
      </c>
    </row>
    <row r="530">
      <c r="A530" t="inlineStr">
        <is>
          <t>NL-HaNA_1.01.02_3780_0007-page-13</t>
        </is>
      </c>
      <c r="B530" t="inlineStr">
        <is>
          <t>NL-HaNA_1.01.02_3780_0007-column-3564-376-858-2922</t>
        </is>
      </c>
      <c r="C530" t="inlineStr">
        <is>
          <t>continuation</t>
        </is>
      </c>
      <c r="D530" t="n">
        <v>3590</v>
      </c>
      <c r="E530" t="n">
        <v>517</v>
      </c>
      <c r="F530" t="inlineStr">
        <is>
          <t xml:space="preserve">    Monboir Junckers geintroduceert werdende</t>
        </is>
      </c>
      <c r="G530">
        <f>HYPERLINK("https://images.diginfra.net/iiif/NL-HaNA_1.01.02/3780/NL-HaNA_1.01.02_3780_0007.jpg/3464,276,1058,3122/full/0/default.jpg", "iiif_url")</f>
        <v/>
      </c>
    </row>
    <row r="531">
      <c r="A531" t="inlineStr">
        <is>
          <t>NL-HaNA_1.01.02_3780_0007-page-13</t>
        </is>
      </c>
      <c r="B531" t="inlineStr">
        <is>
          <t>NL-HaNA_1.01.02_3780_0007-column-3564-376-858-2922</t>
        </is>
      </c>
      <c r="C531" t="inlineStr">
        <is>
          <t>continuation</t>
        </is>
      </c>
      <c r="D531" t="n">
        <v>3590</v>
      </c>
      <c r="E531" t="n">
        <v>564</v>
      </c>
      <c r="F531" t="inlineStr">
        <is>
          <t xml:space="preserve">    deselve te berichten. 71.</t>
        </is>
      </c>
      <c r="G531">
        <f>HYPERLINK("https://images.diginfra.net/iiif/NL-HaNA_1.01.02/3780/NL-HaNA_1.01.02_3780_0007.jpg/3464,276,1058,3122/full/0/default.jpg", "iiif_url")</f>
        <v/>
      </c>
    </row>
    <row r="532">
      <c r="A532" t="inlineStr">
        <is>
          <t>NL-HaNA_1.01.02_3780_0007-page-13</t>
        </is>
      </c>
      <c r="B532" t="inlineStr">
        <is>
          <t>NL-HaNA_1.01.02_3780_0007-column-3564-376-858-2922</t>
        </is>
      </c>
      <c r="C532" t="inlineStr">
        <is>
          <t>repeat_lemma</t>
        </is>
      </c>
      <c r="D532" t="n">
        <v>3710</v>
      </c>
      <c r="E532" t="n">
        <v>614</v>
      </c>
      <c r="F532" t="inlineStr">
        <is>
          <t xml:space="preserve">        vier maanden verbf. 626.</t>
        </is>
      </c>
      <c r="G532">
        <f>HYPERLINK("https://images.diginfra.net/iiif/NL-HaNA_1.01.02/3780/NL-HaNA_1.01.02_3780_0007.jpg/3464,276,1058,3122/full/0/default.jpg", "iiif_url")</f>
        <v/>
      </c>
    </row>
    <row r="533">
      <c r="A533" t="inlineStr">
        <is>
          <t>NL-HaNA_1.01.02_3780_0007-page-13</t>
        </is>
      </c>
      <c r="B533" t="inlineStr">
        <is>
          <t>NL-HaNA_1.01.02_3780_0007-column-3564-376-858-2922</t>
        </is>
      </c>
      <c r="C533" t="inlineStr">
        <is>
          <t>lemma</t>
        </is>
      </c>
      <c r="D533" t="n">
        <v>3541</v>
      </c>
      <c r="E533" t="n">
        <v>652</v>
      </c>
      <c r="F533" t="inlineStr">
        <is>
          <t>Arnols, verôeck om Goederen in tocht bezee-</t>
        </is>
      </c>
      <c r="G533">
        <f>HYPERLINK("https://images.diginfra.net/iiif/NL-HaNA_1.01.02/3780/NL-HaNA_1.01.02_3780_0007.jpg/3464,276,1058,3122/full/0/default.jpg", "iiif_url")</f>
        <v/>
      </c>
    </row>
    <row r="534">
      <c r="A534" t="inlineStr">
        <is>
          <t>NL-HaNA_1.01.02_3780_0007-page-13</t>
        </is>
      </c>
      <c r="B534" t="inlineStr">
        <is>
          <t>NL-HaNA_1.01.02_3780_0007-column-3564-376-858-2922</t>
        </is>
      </c>
      <c r="C534" t="inlineStr">
        <is>
          <t>continuation</t>
        </is>
      </c>
      <c r="D534" t="n">
        <v>3587</v>
      </c>
      <c r="E534" t="n">
        <v>706</v>
      </c>
      <c r="F534" t="inlineStr">
        <is>
          <t xml:space="preserve">    ten te migen verkoopen, afgewesen. 40.</t>
        </is>
      </c>
      <c r="G534">
        <f>HYPERLINK("https://images.diginfra.net/iiif/NL-HaNA_1.01.02/3780/NL-HaNA_1.01.02_3780_0007.jpg/3464,276,1058,3122/full/0/default.jpg", "iiif_url")</f>
        <v/>
      </c>
    </row>
    <row r="535">
      <c r="A535" t="inlineStr">
        <is>
          <t>NL-HaNA_1.01.02_3780_0007-page-13</t>
        </is>
      </c>
      <c r="B535" t="inlineStr">
        <is>
          <t>NL-HaNA_1.01.02_3780_0007-column-3564-376-858-2922</t>
        </is>
      </c>
      <c r="C535" t="inlineStr">
        <is>
          <t>lemma</t>
        </is>
      </c>
      <c r="D535" t="n">
        <v>3541</v>
      </c>
      <c r="E535" t="n">
        <v>755</v>
      </c>
      <c r="F535" t="inlineStr">
        <is>
          <t>van Asperen, cum suis, Brieven van voor-</t>
        </is>
      </c>
      <c r="G535">
        <f>HYPERLINK("https://images.diginfra.net/iiif/NL-HaNA_1.01.02/3780/NL-HaNA_1.01.02_3780_0007.jpg/3464,276,1058,3122/full/0/default.jpg", "iiif_url")</f>
        <v/>
      </c>
    </row>
    <row r="536">
      <c r="A536" t="inlineStr">
        <is>
          <t>NL-HaNA_1.01.02_3780_0007-page-13</t>
        </is>
      </c>
      <c r="B536" t="inlineStr">
        <is>
          <t>NL-HaNA_1.01.02_3780_0007-column-3564-376-858-2922</t>
        </is>
      </c>
      <c r="C536" t="inlineStr">
        <is>
          <t>continuation</t>
        </is>
      </c>
      <c r="D536" t="n">
        <v>3583</v>
      </c>
      <c r="E536" t="n">
        <v>801</v>
      </c>
      <c r="F536" t="inlineStr">
        <is>
          <t xml:space="preserve">    schrifvens aan het Hof van haare Czaarst</t>
        </is>
      </c>
      <c r="G536">
        <f>HYPERLINK("https://images.diginfra.net/iiif/NL-HaNA_1.01.02/3780/NL-HaNA_1.01.02_3780_0007.jpg/3464,276,1058,3122/full/0/default.jpg", "iiif_url")</f>
        <v/>
      </c>
    </row>
    <row r="537">
      <c r="A537" t="inlineStr">
        <is>
          <t>NL-HaNA_1.01.02_3780_0007-page-13</t>
        </is>
      </c>
      <c r="B537" t="inlineStr">
        <is>
          <t>NL-HaNA_1.01.02_3780_0007-column-3564-376-858-2922</t>
        </is>
      </c>
      <c r="C537" t="inlineStr">
        <is>
          <t>continuation</t>
        </is>
      </c>
      <c r="D537" t="n">
        <v>3590</v>
      </c>
      <c r="E537" t="n">
        <v>851</v>
      </c>
      <c r="F537" t="inlineStr">
        <is>
          <t xml:space="preserve">    Majesteyt. 690. z91.</t>
        </is>
      </c>
      <c r="G537">
        <f>HYPERLINK("https://images.diginfra.net/iiif/NL-HaNA_1.01.02/3780/NL-HaNA_1.01.02_3780_0007.jpg/3464,276,1058,3122/full/0/default.jpg", "iiif_url")</f>
        <v/>
      </c>
    </row>
    <row r="538">
      <c r="A538" t="inlineStr">
        <is>
          <t>NL-HaNA_1.01.02_3780_0007-page-13</t>
        </is>
      </c>
      <c r="B538" t="inlineStr">
        <is>
          <t>NL-HaNA_1.01.02_3780_0007-column-3564-376-858-2922</t>
        </is>
      </c>
      <c r="C538" t="inlineStr">
        <is>
          <t>lemma</t>
        </is>
      </c>
      <c r="D538" t="n">
        <v>3539</v>
      </c>
      <c r="E538" t="n">
        <v>877</v>
      </c>
      <c r="F538" t="inlineStr">
        <is>
          <t>van Assendelft, Brieven van voorschrijvens</t>
        </is>
      </c>
      <c r="G538">
        <f>HYPERLINK("https://images.diginfra.net/iiif/NL-HaNA_1.01.02/3780/NL-HaNA_1.01.02_3780_0007.jpg/3464,276,1058,3122/full/0/default.jpg", "iiif_url")</f>
        <v/>
      </c>
    </row>
    <row r="539">
      <c r="A539" t="inlineStr">
        <is>
          <t>NL-HaNA_1.01.02_3780_0007-page-13</t>
        </is>
      </c>
      <c r="B539" t="inlineStr">
        <is>
          <t>NL-HaNA_1.01.02_3780_0007-column-3564-376-858-2922</t>
        </is>
      </c>
      <c r="C539" t="inlineStr">
        <is>
          <t>continuation</t>
        </is>
      </c>
      <c r="D539" t="n">
        <v>3587</v>
      </c>
      <c r="E539" t="n">
        <v>946</v>
      </c>
      <c r="F539" t="inlineStr">
        <is>
          <t xml:space="preserve">    aan het Hof van Sweeden. 623.</t>
        </is>
      </c>
      <c r="G539">
        <f>HYPERLINK("https://images.diginfra.net/iiif/NL-HaNA_1.01.02/3780/NL-HaNA_1.01.02_3780_0007.jpg/3464,276,1058,3122/full/0/default.jpg", "iiif_url")</f>
        <v/>
      </c>
    </row>
    <row r="540">
      <c r="A540" t="inlineStr">
        <is>
          <t>NL-HaNA_1.01.02_3780_0007-page-13</t>
        </is>
      </c>
      <c r="B540" t="inlineStr">
        <is>
          <t>NL-HaNA_1.01.02_3780_0007-column-3564-376-858-2922</t>
        </is>
      </c>
      <c r="C540" t="inlineStr">
        <is>
          <t>lemma</t>
        </is>
      </c>
      <c r="D540" t="n">
        <v>3539</v>
      </c>
      <c r="E540" t="n">
        <v>982</v>
      </c>
      <c r="F540" t="inlineStr">
        <is>
          <t>d'Averoult, Heer van Guincourt, aangeftels</t>
        </is>
      </c>
      <c r="G540">
        <f>HYPERLINK("https://images.diginfra.net/iiif/NL-HaNA_1.01.02/3780/NL-HaNA_1.01.02_3780_0007.jpg/3464,276,1058,3122/full/0/default.jpg", "iiif_url")</f>
        <v/>
      </c>
    </row>
    <row r="541">
      <c r="A541" t="inlineStr">
        <is>
          <t>NL-HaNA_1.01.02_3780_0007-page-13</t>
        </is>
      </c>
      <c r="B541" t="inlineStr">
        <is>
          <t>NL-HaNA_1.01.02_3780_0007-column-3564-376-858-2922</t>
        </is>
      </c>
      <c r="C541" t="inlineStr">
        <is>
          <t>continuation</t>
        </is>
      </c>
      <c r="D541" t="n">
        <v>3587</v>
      </c>
      <c r="E541" t="n">
        <v>1042</v>
      </c>
      <c r="F541" t="inlineStr">
        <is>
          <t xml:space="preserve">    als Drossard van de Stadt en Baronnye van</t>
        </is>
      </c>
      <c r="G541">
        <f>HYPERLINK("https://images.diginfra.net/iiif/NL-HaNA_1.01.02/3780/NL-HaNA_1.01.02_3780_0007.jpg/3464,276,1058,3122/full/0/default.jpg", "iiif_url")</f>
        <v/>
      </c>
    </row>
    <row r="542">
      <c r="A542" t="inlineStr">
        <is>
          <t>NL-HaNA_1.01.02_3780_0007-page-13</t>
        </is>
      </c>
      <c r="B542" t="inlineStr">
        <is>
          <t>NL-HaNA_1.01.02_3780_0007-column-3564-376-858-2922</t>
        </is>
      </c>
      <c r="C542" t="inlineStr">
        <is>
          <t>continuation</t>
        </is>
      </c>
      <c r="D542" t="n">
        <v>3590</v>
      </c>
      <c r="E542" t="n">
        <v>1091</v>
      </c>
      <c r="F542" t="inlineStr">
        <is>
          <t xml:space="preserve">    Breda, mits ter Thesaurie fourneerende vijf</t>
        </is>
      </c>
      <c r="G542">
        <f>HYPERLINK("https://images.diginfra.net/iiif/NL-HaNA_1.01.02/3780/NL-HaNA_1.01.02_3780_0007.jpg/3464,276,1058,3122/full/0/default.jpg", "iiif_url")</f>
        <v/>
      </c>
    </row>
    <row r="543">
      <c r="A543" t="inlineStr">
        <is>
          <t>NL-HaNA_1.01.02_3780_0007-page-13</t>
        </is>
      </c>
      <c r="B543" t="inlineStr">
        <is>
          <t>NL-HaNA_1.01.02_3780_0007-column-3564-376-858-2922</t>
        </is>
      </c>
      <c r="C543" t="inlineStr">
        <is>
          <t>continuation</t>
        </is>
      </c>
      <c r="D543" t="n">
        <v>3587</v>
      </c>
      <c r="E543" t="n">
        <v>1137</v>
      </c>
      <c r="F543" t="inlineStr">
        <is>
          <t xml:space="preserve">    en veertigh duysent guldens: 186.</t>
        </is>
      </c>
      <c r="G543">
        <f>HYPERLINK("https://images.diginfra.net/iiif/NL-HaNA_1.01.02/3780/NL-HaNA_1.01.02_3780_0007.jpg/3464,276,1058,3122/full/0/default.jpg", "iiif_url")</f>
        <v/>
      </c>
    </row>
    <row r="544">
      <c r="A544" t="inlineStr">
        <is>
          <t>NL-HaNA_1.01.02_3780_0007-page-13</t>
        </is>
      </c>
      <c r="B544" t="inlineStr">
        <is>
          <t>NL-HaNA_1.01.02_3780_0007-column-3564-376-858-2922</t>
        </is>
      </c>
      <c r="C544" t="inlineStr">
        <is>
          <t>repeat_lemma</t>
        </is>
      </c>
      <c r="D544" t="n">
        <v>3707</v>
      </c>
      <c r="E544" t="n">
        <v>1190</v>
      </c>
      <c r="F544" t="inlineStr">
        <is>
          <t xml:space="preserve">        eedt van suyeringe. 197.</t>
        </is>
      </c>
      <c r="G544">
        <f>HYPERLINK("https://images.diginfra.net/iiif/NL-HaNA_1.01.02/3780/NL-HaNA_1.01.02_3780_0007.jpg/3464,276,1058,3122/full/0/default.jpg", "iiif_url")</f>
        <v/>
      </c>
    </row>
    <row r="545">
      <c r="A545" t="inlineStr">
        <is>
          <t>NL-HaNA_1.01.02_3780_0007-page-13</t>
        </is>
      </c>
      <c r="B545" t="inlineStr">
        <is>
          <t>NL-HaNA_1.01.02_3780_0007-column-3564-376-858-2922</t>
        </is>
      </c>
      <c r="C545" t="inlineStr">
        <is>
          <t>lemma</t>
        </is>
      </c>
      <c r="D545" t="n">
        <v>3541</v>
      </c>
      <c r="E545" t="n">
        <v>1222</v>
      </c>
      <c r="F545" t="inlineStr">
        <is>
          <t>Ayen, Oatroy om te disponeeren. 880.</t>
        </is>
      </c>
      <c r="G545">
        <f>HYPERLINK("https://images.diginfra.net/iiif/NL-HaNA_1.01.02/3780/NL-HaNA_1.01.02_3780_0007.jpg/3464,276,1058,3122/full/0/default.jpg", "iiif_url")</f>
        <v/>
      </c>
    </row>
    <row r="546">
      <c r="A546" t="inlineStr">
        <is>
          <t>NL-HaNA_1.01.02_3780_0007-page-13</t>
        </is>
      </c>
      <c r="B546" t="inlineStr">
        <is>
          <t>NL-HaNA_1.01.02_3780_0007-column-3564-376-858-2922</t>
        </is>
      </c>
      <c r="C546" t="inlineStr">
        <is>
          <t>lemma</t>
        </is>
      </c>
      <c r="D546" t="n">
        <v>3541</v>
      </c>
      <c r="E546" t="n">
        <v>1275</v>
      </c>
      <c r="F546" t="inlineStr">
        <is>
          <t>Aylua wegens Vrieslandt gecommitteert ter Ad-</t>
        </is>
      </c>
      <c r="G546">
        <f>HYPERLINK("https://images.diginfra.net/iiif/NL-HaNA_1.01.02/3780/NL-HaNA_1.01.02_3780_0007.jpg/3464,276,1058,3122/full/0/default.jpg", "iiif_url")</f>
        <v/>
      </c>
    </row>
    <row r="547">
      <c r="A547" t="inlineStr">
        <is>
          <t>NL-HaNA_1.01.02_3780_0007-page-13</t>
        </is>
      </c>
      <c r="B547" t="inlineStr">
        <is>
          <t>NL-HaNA_1.01.02_3780_0007-column-3564-376-858-2922</t>
        </is>
      </c>
      <c r="C547" t="inlineStr">
        <is>
          <t>continuation</t>
        </is>
      </c>
      <c r="D547" t="n">
        <v>3587</v>
      </c>
      <c r="E547" t="n">
        <v>1329</v>
      </c>
      <c r="F547" t="inlineStr">
        <is>
          <t xml:space="preserve">    miraliteyt in het Noorder Quartier. 310.</t>
        </is>
      </c>
      <c r="G547">
        <f>HYPERLINK("https://images.diginfra.net/iiif/NL-HaNA_1.01.02/3780/NL-HaNA_1.01.02_3780_0007.jpg/3464,276,1058,3122/full/0/default.jpg", "iiif_url")</f>
        <v/>
      </c>
    </row>
    <row r="548">
      <c r="A548" t="inlineStr">
        <is>
          <t>NL-HaNA_1.01.02_3780_0007-page-13</t>
        </is>
      </c>
      <c r="B548" t="inlineStr">
        <is>
          <t>NL-HaNA_1.01.02_3780_0007-column-3564-376-858-2922</t>
        </is>
      </c>
      <c r="C548" t="inlineStr">
        <is>
          <t>lemma</t>
        </is>
      </c>
      <c r="D548" t="n">
        <v>3539</v>
      </c>
      <c r="E548" t="n">
        <v>1374</v>
      </c>
      <c r="F548" t="inlineStr">
        <is>
          <t>d'Ayrolles, Pasport om eige Bagagie van</t>
        </is>
      </c>
      <c r="G548">
        <f>HYPERLINK("https://images.diginfra.net/iiif/NL-HaNA_1.01.02/3780/NL-HaNA_1.01.02_3780_0007.jpg/3464,276,1058,3122/full/0/default.jpg", "iiif_url")</f>
        <v/>
      </c>
    </row>
    <row r="549">
      <c r="A549" t="inlineStr">
        <is>
          <t>NL-HaNA_1.01.02_3780_0007-page-13</t>
        </is>
      </c>
      <c r="B549" t="inlineStr">
        <is>
          <t>NL-HaNA_1.01.02_3780_0007-column-3564-376-858-2922</t>
        </is>
      </c>
      <c r="C549" t="inlineStr">
        <is>
          <t>continuation</t>
        </is>
      </c>
      <c r="D549" t="n">
        <v>3590</v>
      </c>
      <c r="E549" t="n">
        <v>1424</v>
      </c>
      <c r="F549" t="inlineStr">
        <is>
          <t xml:space="preserve">    Camerik naar Engelandt ie transpôrteeren.</t>
        </is>
      </c>
      <c r="G549">
        <f>HYPERLINK("https://images.diginfra.net/iiif/NL-HaNA_1.01.02/3780/NL-HaNA_1.01.02_3780_0007.jpg/3464,276,1058,3122/full/0/default.jpg", "iiif_url")</f>
        <v/>
      </c>
    </row>
    <row r="550">
      <c r="A550" t="inlineStr">
        <is>
          <t>NL-HaNA_1.01.02_3780_0007-page-13</t>
        </is>
      </c>
      <c r="B550" t="inlineStr">
        <is>
          <t>NL-HaNA_1.01.02_3780_0007-column-3564-376-858-2922</t>
        </is>
      </c>
      <c r="C550" t="inlineStr">
        <is>
          <t>continuation</t>
        </is>
      </c>
      <c r="D550" t="n">
        <v>3592</v>
      </c>
      <c r="E550" t="n">
        <v>1471</v>
      </c>
      <c r="F550" t="inlineStr">
        <is>
          <t xml:space="preserve">    366.</t>
        </is>
      </c>
      <c r="G550">
        <f>HYPERLINK("https://images.diginfra.net/iiif/NL-HaNA_1.01.02/3780/NL-HaNA_1.01.02_3780_0007.jpg/3464,276,1058,3122/full/0/default.jpg", "iiif_url")</f>
        <v/>
      </c>
    </row>
    <row r="551">
      <c r="A551" t="inlineStr">
        <is>
          <t>NL-HaNA_1.01.02_3780_0007-page-13</t>
        </is>
      </c>
      <c r="B551" t="inlineStr">
        <is>
          <t>NL-HaNA_1.01.02_3780_0007-column-3564-376-858-2922</t>
        </is>
      </c>
      <c r="C551" t="inlineStr">
        <is>
          <t>repeat_lemma</t>
        </is>
      </c>
      <c r="D551" t="n">
        <v>3712</v>
      </c>
      <c r="E551" t="n">
        <v>1506</v>
      </c>
      <c r="F551" t="inlineStr">
        <is>
          <t xml:space="preserve">        Pasport om dertien Paarden na Ha-</t>
        </is>
      </c>
      <c r="G551">
        <f>HYPERLINK("https://images.diginfra.net/iiif/NL-HaNA_1.01.02/3780/NL-HaNA_1.01.02_3780_0007.jpg/3464,276,1058,3122/full/0/default.jpg", "iiif_url")</f>
        <v/>
      </c>
    </row>
    <row r="552">
      <c r="A552" t="inlineStr">
        <is>
          <t>NL-HaNA_1.01.02_3780_0007-page-13</t>
        </is>
      </c>
      <c r="B552" t="inlineStr">
        <is>
          <t>NL-HaNA_1.01.02_3780_0007-column-3564-376-858-2922</t>
        </is>
      </c>
      <c r="C552" t="inlineStr">
        <is>
          <t>continuation</t>
        </is>
      </c>
      <c r="D552" t="n">
        <v>3590</v>
      </c>
      <c r="E552" t="n">
        <v>1571</v>
      </c>
      <c r="F552" t="inlineStr">
        <is>
          <t xml:space="preserve">    mover te mogen voeren a11.</t>
        </is>
      </c>
      <c r="G552">
        <f>HYPERLINK("https://images.diginfra.net/iiif/NL-HaNA_1.01.02/3780/NL-HaNA_1.01.02_3780_0007.jpg/3464,276,1058,3122/full/0/default.jpg", "iiif_url")</f>
        <v/>
      </c>
    </row>
    <row r="553">
      <c r="A553" t="inlineStr">
        <is>
          <t>NL-HaNA_1.01.02_3780_0007-page-13</t>
        </is>
      </c>
      <c r="B553" t="inlineStr">
        <is>
          <t>NL-HaNA_1.01.02_3780_0007-column-3564-376-858-2922</t>
        </is>
      </c>
      <c r="C553" t="inlineStr">
        <is>
          <t>repeat_lemma</t>
        </is>
      </c>
      <c r="D553" t="n">
        <v>3707</v>
      </c>
      <c r="E553" t="n">
        <v>1611</v>
      </c>
      <c r="F553" t="inlineStr">
        <is>
          <t xml:space="preserve">        Paspôrt om de Meubilen en Bagagie</t>
        </is>
      </c>
      <c r="G553">
        <f>HYPERLINK("https://images.diginfra.net/iiif/NL-HaNA_1.01.02/3780/NL-HaNA_1.01.02_3780_0007.jpg/3464,276,1058,3122/full/0/default.jpg", "iiif_url")</f>
        <v/>
      </c>
    </row>
    <row r="554">
      <c r="A554" t="inlineStr">
        <is>
          <t>NL-HaNA_1.01.02_3780_0007-page-13</t>
        </is>
      </c>
      <c r="B554" t="inlineStr">
        <is>
          <t>NL-HaNA_1.01.02_3780_0007-column-3564-376-858-2922</t>
        </is>
      </c>
      <c r="C554" t="inlineStr">
        <is>
          <t>continuation</t>
        </is>
      </c>
      <c r="D554" t="n">
        <v>3587</v>
      </c>
      <c r="E554" t="n">
        <v>1665</v>
      </c>
      <c r="F554" t="inlineStr">
        <is>
          <t xml:space="preserve">    voor den Heer Finck in te veren. 432.</t>
        </is>
      </c>
      <c r="G554">
        <f>HYPERLINK("https://images.diginfra.net/iiif/NL-HaNA_1.01.02/3780/NL-HaNA_1.01.02_3780_0007.jpg/3464,276,1058,3122/full/0/default.jpg", "iiif_url")</f>
        <v/>
      </c>
    </row>
    <row r="555">
      <c r="A555" t="inlineStr">
        <is>
          <t>NL-HaNA_1.01.02_3780_0007-page-13</t>
        </is>
      </c>
      <c r="B555" t="inlineStr">
        <is>
          <t>NL-HaNA_1.01.02_3780_0007-column-3564-376-858-2922</t>
        </is>
      </c>
      <c r="C555" t="inlineStr">
        <is>
          <t>repeat_lemma</t>
        </is>
      </c>
      <c r="D555" t="n">
        <v>3712</v>
      </c>
      <c r="E555" t="n">
        <v>1705</v>
      </c>
      <c r="F555" t="inlineStr">
        <is>
          <t xml:space="preserve">        item om aght Paarden na Hanover</t>
        </is>
      </c>
      <c r="G555">
        <f>HYPERLINK("https://images.diginfra.net/iiif/NL-HaNA_1.01.02/3780/NL-HaNA_1.01.02_3780_0007.jpg/3464,276,1058,3122/full/0/default.jpg", "iiif_url")</f>
        <v/>
      </c>
    </row>
    <row r="556">
      <c r="A556" t="inlineStr">
        <is>
          <t>NL-HaNA_1.01.02_3780_0007-page-13</t>
        </is>
      </c>
      <c r="B556" t="inlineStr">
        <is>
          <t>NL-HaNA_1.01.02_3780_0007-column-3564-376-858-2922</t>
        </is>
      </c>
      <c r="C556" t="inlineStr">
        <is>
          <t>continuation</t>
        </is>
      </c>
      <c r="D556" t="n">
        <v>3590</v>
      </c>
      <c r="E556" t="n">
        <v>1763</v>
      </c>
      <c r="F556" t="inlineStr">
        <is>
          <t xml:space="preserve">    te transporteren. 348.</t>
        </is>
      </c>
      <c r="G556">
        <f>HYPERLINK("https://images.diginfra.net/iiif/NL-HaNA_1.01.02/3780/NL-HaNA_1.01.02_3780_0007.jpg/3464,276,1058,3122/full/0/default.jpg", "iiif_url")</f>
        <v/>
      </c>
    </row>
    <row r="557">
      <c r="A557" t="inlineStr">
        <is>
          <t>NL-HaNA_1.01.02_3780_0007-page-13</t>
        </is>
      </c>
      <c r="B557" t="inlineStr">
        <is>
          <t>NL-HaNA_1.01.02_3780_0007-column-3564-376-858-2922</t>
        </is>
      </c>
      <c r="C557" t="inlineStr">
        <is>
          <t>repeat_lemma</t>
        </is>
      </c>
      <c r="D557" t="n">
        <v>3707</v>
      </c>
      <c r="E557" t="n">
        <v>1803</v>
      </c>
      <c r="F557" t="inlineStr">
        <is>
          <t xml:space="preserve">        Hem om drie Paarden na Spa te mos</t>
        </is>
      </c>
      <c r="G557">
        <f>HYPERLINK("https://images.diginfra.net/iiif/NL-HaNA_1.01.02/3780/NL-HaNA_1.01.02_3780_0007.jpg/3464,276,1058,3122/full/0/default.jpg", "iiif_url")</f>
        <v/>
      </c>
    </row>
    <row r="558">
      <c r="A558" t="inlineStr">
        <is>
          <t>NL-HaNA_1.01.02_3780_0007-page-13</t>
        </is>
      </c>
      <c r="B558" t="inlineStr">
        <is>
          <t>NL-HaNA_1.01.02_3780_0007-column-3564-376-858-2922</t>
        </is>
      </c>
      <c r="C558" t="inlineStr">
        <is>
          <t>continuation</t>
        </is>
      </c>
      <c r="D558" t="n">
        <v>3585</v>
      </c>
      <c r="E558" t="n">
        <v>1856</v>
      </c>
      <c r="F558" t="inlineStr">
        <is>
          <t xml:space="preserve">    gen uytvoeren. 505.</t>
        </is>
      </c>
      <c r="G558">
        <f>HYPERLINK("https://images.diginfra.net/iiif/NL-HaNA_1.01.02/3780/NL-HaNA_1.01.02_3780_0007.jpg/3464,276,1058,3122/full/0/default.jpg", "iiif_url")</f>
        <v/>
      </c>
    </row>
    <row r="559">
      <c r="A559" t="inlineStr">
        <is>
          <t>NL-HaNA_1.01.02_3780_0007-page-13</t>
        </is>
      </c>
      <c r="B559" t="inlineStr">
        <is>
          <t>NL-HaNA_1.01.02_3780_0007-column-3564-376-858-2922</t>
        </is>
      </c>
      <c r="C559" t="inlineStr">
        <is>
          <t>repeat_lemma</t>
        </is>
      </c>
      <c r="D559" t="n">
        <v>3707</v>
      </c>
      <c r="E559" t="n">
        <v>1886</v>
      </c>
      <c r="F559" t="inlineStr">
        <is>
          <t xml:space="preserve">        verwellekomt. 728.</t>
        </is>
      </c>
      <c r="G559">
        <f>HYPERLINK("https://images.diginfra.net/iiif/NL-HaNA_1.01.02/3780/NL-HaNA_1.01.02_3780_0007.jpg/3464,276,1058,3122/full/0/default.jpg", "iiif_url")</f>
        <v/>
      </c>
    </row>
    <row r="560">
      <c r="A560" t="inlineStr">
        <is>
          <t>NL-HaNA_1.01.02_3780_0007-page-13</t>
        </is>
      </c>
      <c r="B560" t="inlineStr">
        <is>
          <t>NL-HaNA_1.01.02_3780_0007-column-3564-376-858-2922</t>
        </is>
      </c>
      <c r="C560" t="inlineStr">
        <is>
          <t>repeat_lemma</t>
        </is>
      </c>
      <c r="D560" t="n">
        <v>3707</v>
      </c>
      <c r="E560" t="n">
        <v>1944</v>
      </c>
      <c r="F560" t="inlineStr">
        <is>
          <t xml:space="preserve">        om estorte voer fjn Majesfteyt en ge-</t>
        </is>
      </c>
      <c r="G560">
        <f>HYPERLINK("https://images.diginfra.net/iiif/NL-HaNA_1.01.02/3780/NL-HaNA_1.01.02_3780_0007.jpg/3464,276,1058,3122/full/0/default.jpg", "iiif_url")</f>
        <v/>
      </c>
    </row>
    <row r="561">
      <c r="A561" t="inlineStr">
        <is>
          <t>NL-HaNA_1.01.02_3780_0007-page-13</t>
        </is>
      </c>
      <c r="B561" t="inlineStr">
        <is>
          <t>NL-HaNA_1.01.02_3780_0007-column-3564-376-858-2922</t>
        </is>
      </c>
      <c r="C561" t="inlineStr">
        <is>
          <t>continuation</t>
        </is>
      </c>
      <c r="D561" t="n">
        <v>3585</v>
      </c>
      <c r="E561" t="n">
        <v>1998</v>
      </c>
      <c r="F561" t="inlineStr">
        <is>
          <t xml:space="preserve">    accordeert. 962.</t>
        </is>
      </c>
      <c r="G561">
        <f>HYPERLINK("https://images.diginfra.net/iiif/NL-HaNA_1.01.02/3780/NL-HaNA_1.01.02_3780_0007.jpg/3464,276,1058,3122/full/0/default.jpg", "iiif_url")</f>
        <v/>
      </c>
    </row>
    <row r="562">
      <c r="A562" t="inlineStr">
        <is>
          <t>NL-HaNA_1.01.02_3780_0007-page-13</t>
        </is>
      </c>
      <c r="B562" t="inlineStr">
        <is>
          <t>NL-HaNA_1.01.02_3780_0007-column-3564-376-858-2922</t>
        </is>
      </c>
      <c r="C562" t="inlineStr">
        <is>
          <t>non_index_line</t>
        </is>
      </c>
      <c r="D562" t="n">
        <v>3950</v>
      </c>
      <c r="E562" t="n">
        <v>2087</v>
      </c>
      <c r="F562" t="inlineStr">
        <is>
          <t xml:space="preserve">        E.</t>
        </is>
      </c>
      <c r="G562">
        <f>HYPERLINK("https://images.diginfra.net/iiif/NL-HaNA_1.01.02/3780/NL-HaNA_1.01.02_3780_0007.jpg/3464,276,1058,3122/full/0/default.jpg", "iiif_url")</f>
        <v/>
      </c>
    </row>
    <row r="563">
      <c r="A563" t="inlineStr">
        <is>
          <t>NL-HaNA_1.01.02_3780_0007-page-13</t>
        </is>
      </c>
      <c r="B563" t="inlineStr">
        <is>
          <t>NL-HaNA_1.01.02_3780_0007-column-3564-376-858-2922</t>
        </is>
      </c>
      <c r="C563" t="inlineStr">
        <is>
          <t>lemma</t>
        </is>
      </c>
      <c r="D563" t="n">
        <v>3548</v>
      </c>
      <c r="E563" t="n">
        <v>2168</v>
      </c>
      <c r="F563" t="inlineStr">
        <is>
          <t>BAaden, Marckgraave, oeduif op de la</t>
        </is>
      </c>
      <c r="G563">
        <f>HYPERLINK("https://images.diginfra.net/iiif/NL-HaNA_1.01.02/3780/NL-HaNA_1.01.02_3780_0007.jpg/3464,276,1058,3122/full/0/default.jpg", "iiif_url")</f>
        <v/>
      </c>
    </row>
    <row r="564">
      <c r="A564" t="inlineStr">
        <is>
          <t>NL-HaNA_1.01.02_3780_0007-page-13</t>
        </is>
      </c>
      <c r="B564" t="inlineStr">
        <is>
          <t>NL-HaNA_1.01.02_3780_0007-column-3564-376-858-2922</t>
        </is>
      </c>
      <c r="C564" t="inlineStr">
        <is>
          <t>continuation</t>
        </is>
      </c>
      <c r="D564" t="n">
        <v>3661</v>
      </c>
      <c r="E564" t="n">
        <v>2238</v>
      </c>
      <c r="F564" t="inlineStr">
        <is>
          <t xml:space="preserve">    Divere als Reideut, en niet geadnit-</t>
        </is>
      </c>
      <c r="G564">
        <f>HYPERLINK("https://images.diginfra.net/iiif/NL-HaNA_1.01.02/3780/NL-HaNA_1.01.02_3780_0007.jpg/3464,276,1058,3122/full/0/default.jpg", "iiif_url")</f>
        <v/>
      </c>
    </row>
    <row r="565">
      <c r="A565" t="inlineStr">
        <is>
          <t>NL-HaNA_1.01.02_3780_0007-page-13</t>
        </is>
      </c>
      <c r="B565" t="inlineStr">
        <is>
          <t>NL-HaNA_1.01.02_3780_0007-column-3564-376-858-2922</t>
        </is>
      </c>
      <c r="C565" t="inlineStr">
        <is>
          <t>continuation</t>
        </is>
      </c>
      <c r="D565" t="n">
        <v>3661</v>
      </c>
      <c r="E565" t="n">
        <v>2283</v>
      </c>
      <c r="F565" t="inlineStr">
        <is>
          <t xml:space="preserve">    teert, als zijnde een Onderdaan van den</t>
        </is>
      </c>
      <c r="G565">
        <f>HYPERLINK("https://images.diginfra.net/iiif/NL-HaNA_1.01.02/3780/NL-HaNA_1.01.02_3780_0007.jpg/3464,276,1058,3122/full/0/default.jpg", "iiif_url")</f>
        <v/>
      </c>
    </row>
    <row r="566">
      <c r="A566" t="inlineStr">
        <is>
          <t>NL-HaNA_1.01.02_3780_0007-page-13</t>
        </is>
      </c>
      <c r="B566" t="inlineStr">
        <is>
          <t>NL-HaNA_1.01.02_3780_0007-column-3564-376-858-2922</t>
        </is>
      </c>
      <c r="C566" t="inlineStr">
        <is>
          <t>lemma</t>
        </is>
      </c>
      <c r="D566" t="n">
        <v>3594</v>
      </c>
      <c r="E566" t="n">
        <v>2322</v>
      </c>
      <c r="F566" t="inlineStr">
        <is>
          <t>Staat. 9y6.</t>
        </is>
      </c>
      <c r="G566">
        <f>HYPERLINK("https://images.diginfra.net/iiif/NL-HaNA_1.01.02/3780/NL-HaNA_1.01.02_3780_0007.jpg/3464,276,1058,3122/full/0/default.jpg", "iiif_url")</f>
        <v/>
      </c>
    </row>
    <row r="567">
      <c r="A567" t="inlineStr">
        <is>
          <t>NL-HaNA_1.01.02_3780_0007-page-13</t>
        </is>
      </c>
      <c r="B567" t="inlineStr">
        <is>
          <t>NL-HaNA_1.01.02_3780_0007-column-3564-376-858-2922</t>
        </is>
      </c>
      <c r="C567" t="inlineStr">
        <is>
          <t>lemma</t>
        </is>
      </c>
      <c r="D567" t="n">
        <v>3546</v>
      </c>
      <c r="E567" t="n">
        <v>2365</v>
      </c>
      <c r="F567" t="inlineStr">
        <is>
          <t>Baake, Brieven requisitoir verlkent. 158.</t>
        </is>
      </c>
      <c r="G567">
        <f>HYPERLINK("https://images.diginfra.net/iiif/NL-HaNA_1.01.02/3780/NL-HaNA_1.01.02_3780_0007.jpg/3464,276,1058,3122/full/0/default.jpg", "iiif_url")</f>
        <v/>
      </c>
    </row>
    <row r="568">
      <c r="A568" t="inlineStr">
        <is>
          <t>NL-HaNA_1.01.02_3780_0007-page-13</t>
        </is>
      </c>
      <c r="B568" t="inlineStr">
        <is>
          <t>NL-HaNA_1.01.02_3780_0007-column-3564-376-858-2922</t>
        </is>
      </c>
      <c r="C568" t="inlineStr">
        <is>
          <t>lemma</t>
        </is>
      </c>
      <c r="D568" t="n">
        <v>3546</v>
      </c>
      <c r="E568" t="n">
        <v>2422</v>
      </c>
      <c r="F568" t="inlineStr">
        <is>
          <t>van Baayen wegens Gelderland ter Generali-</t>
        </is>
      </c>
      <c r="G568">
        <f>HYPERLINK("https://images.diginfra.net/iiif/NL-HaNA_1.01.02/3780/NL-HaNA_1.01.02_3780_0007.jpg/3464,276,1058,3122/full/0/default.jpg", "iiif_url")</f>
        <v/>
      </c>
    </row>
    <row r="569">
      <c r="A569" t="inlineStr">
        <is>
          <t>NL-HaNA_1.01.02_3780_0007-page-13</t>
        </is>
      </c>
      <c r="B569" t="inlineStr">
        <is>
          <t>NL-HaNA_1.01.02_3780_0007-column-3564-376-858-2922</t>
        </is>
      </c>
      <c r="C569" t="inlineStr">
        <is>
          <t>lemma</t>
        </is>
      </c>
      <c r="D569" t="n">
        <v>3597</v>
      </c>
      <c r="E569" t="n">
        <v>2475</v>
      </c>
      <c r="F569" t="inlineStr">
        <is>
          <t>teyt geoommitieert. 805.</t>
        </is>
      </c>
      <c r="G569">
        <f>HYPERLINK("https://images.diginfra.net/iiif/NL-HaNA_1.01.02/3780/NL-HaNA_1.01.02_3780_0007.jpg/3464,276,1058,3122/full/0/default.jpg", "iiif_url")</f>
        <v/>
      </c>
    </row>
    <row r="570">
      <c r="A570" t="inlineStr">
        <is>
          <t>NL-HaNA_1.01.02_3780_0007-page-13</t>
        </is>
      </c>
      <c r="B570" t="inlineStr">
        <is>
          <t>NL-HaNA_1.01.02_3780_0007-column-3564-376-858-2922</t>
        </is>
      </c>
      <c r="C570" t="inlineStr">
        <is>
          <t>lemma</t>
        </is>
      </c>
      <c r="D570" t="n">
        <v>3550</v>
      </c>
      <c r="E570" t="n">
        <v>2516</v>
      </c>
      <c r="F570" t="inlineStr">
        <is>
          <t>Backer, bebfie op den eedt ten aanvangb van</t>
        </is>
      </c>
      <c r="G570">
        <f>HYPERLINK("https://images.diginfra.net/iiif/NL-HaNA_1.01.02/3780/NL-HaNA_1.01.02_3780_0007.jpg/3464,276,1058,3122/full/0/default.jpg", "iiif_url")</f>
        <v/>
      </c>
    </row>
    <row r="571">
      <c r="A571" t="inlineStr">
        <is>
          <t>NL-HaNA_1.01.02_3780_0007-page-13</t>
        </is>
      </c>
      <c r="B571" t="inlineStr">
        <is>
          <t>NL-HaNA_1.01.02_3780_0007-column-3564-376-858-2922</t>
        </is>
      </c>
      <c r="C571" t="inlineStr">
        <is>
          <t>continuation</t>
        </is>
      </c>
      <c r="D571" t="n">
        <v>3590</v>
      </c>
      <c r="E571" t="n">
        <v>2573</v>
      </c>
      <c r="F571" t="inlineStr">
        <is>
          <t xml:space="preserve">    sin ladime gedaen. 817.</t>
        </is>
      </c>
      <c r="G571">
        <f>HYPERLINK("https://images.diginfra.net/iiif/NL-HaNA_1.01.02/3780/NL-HaNA_1.01.02_3780_0007.jpg/3464,276,1058,3122/full/0/default.jpg", "iiif_url")</f>
        <v/>
      </c>
    </row>
    <row r="572">
      <c r="A572" t="inlineStr">
        <is>
          <t>NL-HaNA_1.01.02_3780_0007-page-13</t>
        </is>
      </c>
      <c r="B572" t="inlineStr">
        <is>
          <t>NL-HaNA_1.01.02_3780_0007-column-3564-376-858-2922</t>
        </is>
      </c>
      <c r="C572" t="inlineStr">
        <is>
          <t>lemma</t>
        </is>
      </c>
      <c r="D572" t="n">
        <v>3548</v>
      </c>
      <c r="E572" t="n">
        <v>2606</v>
      </c>
      <c r="F572" t="inlineStr">
        <is>
          <t>de Bacquere om execuriaal den Raadt van</t>
        </is>
      </c>
      <c r="G572">
        <f>HYPERLINK("https://images.diginfra.net/iiif/NL-HaNA_1.01.02/3780/NL-HaNA_1.01.02_3780_0007.jpg/3464,276,1058,3122/full/0/default.jpg", "iiif_url")</f>
        <v/>
      </c>
    </row>
    <row r="573">
      <c r="A573" t="inlineStr">
        <is>
          <t>NL-HaNA_1.01.02_3780_0007-page-13</t>
        </is>
      </c>
      <c r="B573" t="inlineStr">
        <is>
          <t>NL-HaNA_1.01.02_3780_0007-column-3564-376-858-2922</t>
        </is>
      </c>
      <c r="C573" t="inlineStr">
        <is>
          <t>continuation</t>
        </is>
      </c>
      <c r="D573" t="n">
        <v>3601</v>
      </c>
      <c r="E573" t="n">
        <v>2667</v>
      </c>
      <c r="F573" t="inlineStr">
        <is>
          <t xml:space="preserve">    Staat te adviseren 958.</t>
        </is>
      </c>
      <c r="G573">
        <f>HYPERLINK("https://images.diginfra.net/iiif/NL-HaNA_1.01.02/3780/NL-HaNA_1.01.02_3780_0007.jpg/3464,276,1058,3122/full/0/default.jpg", "iiif_url")</f>
        <v/>
      </c>
    </row>
    <row r="574">
      <c r="A574" t="inlineStr">
        <is>
          <t>NL-HaNA_1.01.02_3780_0007-page-13</t>
        </is>
      </c>
      <c r="B574" t="inlineStr">
        <is>
          <t>NL-HaNA_1.01.02_3780_0007-column-3564-376-858-2922</t>
        </is>
      </c>
      <c r="C574" t="inlineStr">
        <is>
          <t>lemma</t>
        </is>
      </c>
      <c r="D574" t="n">
        <v>3553</v>
      </c>
      <c r="E574" t="n">
        <v>2706</v>
      </c>
      <c r="F574" t="inlineStr">
        <is>
          <t>Barbut Brieven van voorschryvens aan 't Hof</t>
        </is>
      </c>
      <c r="G574">
        <f>HYPERLINK("https://images.diginfra.net/iiif/NL-HaNA_1.01.02/3780/NL-HaNA_1.01.02_3780_0007.jpg/3464,276,1058,3122/full/0/default.jpg", "iiif_url")</f>
        <v/>
      </c>
    </row>
    <row r="575">
      <c r="A575" t="inlineStr">
        <is>
          <t>NL-HaNA_1.01.02_3780_0007-page-13</t>
        </is>
      </c>
      <c r="B575" t="inlineStr">
        <is>
          <t>NL-HaNA_1.01.02_3780_0007-column-3564-376-858-2922</t>
        </is>
      </c>
      <c r="C575" t="inlineStr">
        <is>
          <t>continuation</t>
        </is>
      </c>
      <c r="D575" t="n">
        <v>3599</v>
      </c>
      <c r="E575" t="n">
        <v>2765</v>
      </c>
      <c r="F575" t="inlineStr">
        <is>
          <t xml:space="preserve">    van Enmelandt. 477.</t>
        </is>
      </c>
      <c r="G575">
        <f>HYPERLINK("https://images.diginfra.net/iiif/NL-HaNA_1.01.02/3780/NL-HaNA_1.01.02_3780_0007.jpg/3464,276,1058,3122/full/0/default.jpg", "iiif_url")</f>
        <v/>
      </c>
    </row>
    <row r="576">
      <c r="A576" t="inlineStr">
        <is>
          <t>NL-HaNA_1.01.02_3780_0007-page-13</t>
        </is>
      </c>
      <c r="B576" t="inlineStr">
        <is>
          <t>NL-HaNA_1.01.02_3780_0007-column-3564-376-858-2922</t>
        </is>
      </c>
      <c r="C576" t="inlineStr">
        <is>
          <t>lemma</t>
        </is>
      </c>
      <c r="D576" t="n">
        <v>3553</v>
      </c>
      <c r="E576" t="n">
        <v>2806</v>
      </c>
      <c r="F576" t="inlineStr">
        <is>
          <t>Bassecour om soo veel te moogen genieten en</t>
        </is>
      </c>
      <c r="G576">
        <f>HYPERLINK("https://images.diginfra.net/iiif/NL-HaNA_1.01.02/3780/NL-HaNA_1.01.02_3780_0007.jpg/3464,276,1058,3122/full/0/default.jpg", "iiif_url")</f>
        <v/>
      </c>
    </row>
    <row r="577">
      <c r="A577" t="inlineStr">
        <is>
          <t>NL-HaNA_1.01.02_3780_0007-page-13</t>
        </is>
      </c>
      <c r="B577" t="inlineStr">
        <is>
          <t>NL-HaNA_1.01.02_3780_0007-column-3564-376-858-2922</t>
        </is>
      </c>
      <c r="C577" t="inlineStr">
        <is>
          <t>continuation</t>
        </is>
      </c>
      <c r="D577" t="n">
        <v>3597</v>
      </c>
      <c r="E577" t="n">
        <v>2858</v>
      </c>
      <c r="F577" t="inlineStr">
        <is>
          <t xml:space="preserve">    declareren alt tot nogh toe gemoien, en de-</t>
        </is>
      </c>
      <c r="G577">
        <f>HYPERLINK("https://images.diginfra.net/iiif/NL-HaNA_1.01.02/3780/NL-HaNA_1.01.02_3780_0007.jpg/3464,276,1058,3122/full/0/default.jpg", "iiif_url")</f>
        <v/>
      </c>
    </row>
    <row r="578">
      <c r="A578" t="inlineStr">
        <is>
          <t>NL-HaNA_1.01.02_3780_0007-page-13</t>
        </is>
      </c>
      <c r="B578" t="inlineStr">
        <is>
          <t>NL-HaNA_1.01.02_3780_0007-column-3564-376-858-2922</t>
        </is>
      </c>
      <c r="C578" t="inlineStr">
        <is>
          <t>continuation</t>
        </is>
      </c>
      <c r="D578" t="n">
        <v>3601</v>
      </c>
      <c r="E578" t="n">
        <v>2905</v>
      </c>
      <c r="F578" t="inlineStr">
        <is>
          <t xml:space="preserve">    clareert heeft, de ddmiraliteyt te adviseren.</t>
        </is>
      </c>
      <c r="G578">
        <f>HYPERLINK("https://images.diginfra.net/iiif/NL-HaNA_1.01.02/3780/NL-HaNA_1.01.02_3780_0007.jpg/3464,276,1058,3122/full/0/default.jpg", "iiif_url")</f>
        <v/>
      </c>
    </row>
    <row r="579">
      <c r="A579" t="inlineStr">
        <is>
          <t>NL-HaNA_1.01.02_3780_0007-page-13</t>
        </is>
      </c>
      <c r="B579" t="inlineStr">
        <is>
          <t>NL-HaNA_1.01.02_3780_0007-column-3564-376-858-2922</t>
        </is>
      </c>
      <c r="C579" t="inlineStr">
        <is>
          <t>continuation</t>
        </is>
      </c>
      <c r="D579" t="n">
        <v>3601</v>
      </c>
      <c r="E579" t="n">
        <v>2959</v>
      </c>
      <c r="F579" t="inlineStr">
        <is>
          <t xml:space="preserve">    814.</t>
        </is>
      </c>
      <c r="G579">
        <f>HYPERLINK("https://images.diginfra.net/iiif/NL-HaNA_1.01.02/3780/NL-HaNA_1.01.02_3780_0007.jpg/3464,276,1058,3122/full/0/default.jpg", "iiif_url")</f>
        <v/>
      </c>
    </row>
    <row r="580">
      <c r="A580" t="inlineStr">
        <is>
          <t>NL-HaNA_1.01.02_3780_0007-page-13</t>
        </is>
      </c>
      <c r="B580" t="inlineStr">
        <is>
          <t>NL-HaNA_1.01.02_3780_0007-column-3564-376-858-2922</t>
        </is>
      </c>
      <c r="C580" t="inlineStr">
        <is>
          <t>repeat_lemma</t>
        </is>
      </c>
      <c r="D580" t="n">
        <v>3721</v>
      </c>
      <c r="E580" t="n">
        <v>2989</v>
      </c>
      <c r="F580" t="inlineStr">
        <is>
          <t xml:space="preserve">        advis van de Admiraliteyt in Vries-</t>
        </is>
      </c>
      <c r="G580">
        <f>HYPERLINK("https://images.diginfra.net/iiif/NL-HaNA_1.01.02/3780/NL-HaNA_1.01.02_3780_0007.jpg/3464,276,1058,3122/full/0/default.jpg", "iiif_url")</f>
        <v/>
      </c>
    </row>
    <row r="581">
      <c r="A581" t="inlineStr">
        <is>
          <t>NL-HaNA_1.01.02_3780_0007-page-13</t>
        </is>
      </c>
      <c r="B581" t="inlineStr">
        <is>
          <t>NL-HaNA_1.01.02_3780_0007-column-3564-376-858-2922</t>
        </is>
      </c>
      <c r="C581" t="inlineStr">
        <is>
          <t>continuation</t>
        </is>
      </c>
      <c r="D581" t="n">
        <v>3601</v>
      </c>
      <c r="E581" t="n">
        <v>3044</v>
      </c>
      <c r="F581" t="inlineStr">
        <is>
          <t xml:space="preserve">    landt, te examineren. 815.</t>
        </is>
      </c>
      <c r="G581">
        <f>HYPERLINK("https://images.diginfra.net/iiif/NL-HaNA_1.01.02/3780/NL-HaNA_1.01.02_3780_0007.jpg/3464,276,1058,3122/full/0/default.jpg", "iiif_url")</f>
        <v/>
      </c>
    </row>
    <row r="582">
      <c r="A582" t="inlineStr">
        <is>
          <t>NL-HaNA_1.01.02_3780_0007-page-13</t>
        </is>
      </c>
      <c r="B582" t="inlineStr">
        <is>
          <t>NL-HaNA_1.01.02_3780_0007-column-3564-376-858-2922</t>
        </is>
      </c>
      <c r="C582" t="inlineStr">
        <is>
          <t>repeat_lemma</t>
        </is>
      </c>
      <c r="D582" t="n">
        <v>3721</v>
      </c>
      <c r="E582" t="n">
        <v>3083</v>
      </c>
      <c r="F582" t="inlineStr">
        <is>
          <t xml:space="preserve">        gepermitteert nogh twee maanden op</t>
        </is>
      </c>
      <c r="G582">
        <f>HYPERLINK("https://images.diginfra.net/iiif/NL-HaNA_1.01.02/3780/NL-HaNA_1.01.02_3780_0007.jpg/3464,276,1058,3122/full/0/default.jpg", "iiif_url")</f>
        <v/>
      </c>
    </row>
    <row r="583">
      <c r="A583" t="inlineStr">
        <is>
          <t>NL-HaNA_1.01.02_3780_0007-page-13</t>
        </is>
      </c>
      <c r="B583" t="inlineStr">
        <is>
          <t>NL-HaNA_1.01.02_3780_0007-column-3564-376-858-2922</t>
        </is>
      </c>
      <c r="C583" t="inlineStr">
        <is>
          <t>continuation</t>
        </is>
      </c>
      <c r="D583" t="n">
        <v>3601</v>
      </c>
      <c r="E583" t="n">
        <v>3147</v>
      </c>
      <c r="F583" t="inlineStr">
        <is>
          <t xml:space="preserve">    den wet te cominueren. 9773</t>
        </is>
      </c>
      <c r="G583">
        <f>HYPERLINK("https://images.diginfra.net/iiif/NL-HaNA_1.01.02/3780/NL-HaNA_1.01.02_3780_0007.jpg/3464,276,1058,3122/full/0/default.jpg", "iiif_url")</f>
        <v/>
      </c>
    </row>
    <row r="584">
      <c r="A584" t="inlineStr">
        <is>
          <t>NL-HaNA_1.01.02_3780_0007-page-13</t>
        </is>
      </c>
      <c r="B584" t="inlineStr">
        <is>
          <t>NL-HaNA_1.01.02_3780_0007-column-3564-376-858-2922</t>
        </is>
      </c>
      <c r="C584" t="inlineStr">
        <is>
          <t>lemma</t>
        </is>
      </c>
      <c r="D584" t="n">
        <v>3555</v>
      </c>
      <c r="E584" t="n">
        <v>3178</v>
      </c>
      <c r="F584" t="inlineStr">
        <is>
          <t>Bastie, Weduwe, twee hondert guldens toe-</t>
        </is>
      </c>
      <c r="G584">
        <f>HYPERLINK("https://images.diginfra.net/iiif/NL-HaNA_1.01.02/3780/NL-HaNA_1.01.02_3780_0007.jpg/3464,276,1058,3122/full/0/default.jpg", "iiif_url")</f>
        <v/>
      </c>
    </row>
    <row r="585">
      <c r="A585" t="inlineStr">
        <is>
          <t>NL-HaNA_1.01.02_3780_0007-page-13</t>
        </is>
      </c>
      <c r="B585" t="inlineStr">
        <is>
          <t>NL-HaNA_1.01.02_3780_0007-column-3564-376-858-2922</t>
        </is>
      </c>
      <c r="C585" t="inlineStr">
        <is>
          <t>lemma</t>
        </is>
      </c>
      <c r="D585" t="n">
        <v>3603</v>
      </c>
      <c r="E585" t="n">
        <v>3245</v>
      </c>
      <c r="F585" t="inlineStr">
        <is>
          <t>gelght. 4562.</t>
        </is>
      </c>
      <c r="G585">
        <f>HYPERLINK("https://images.diginfra.net/iiif/NL-HaNA_1.01.02/3780/NL-HaNA_1.01.02_3780_0007.jpg/3464,276,1058,3122/full/0/default.jpg", "iiif_url")</f>
        <v/>
      </c>
    </row>
    <row r="589">
      <c r="A589" t="inlineStr">
        <is>
          <t>NL-HaNA_1.01.02_3780_0008-page-14</t>
        </is>
      </c>
      <c r="B589" t="inlineStr">
        <is>
          <t>NL-HaNA_1.01.02_3780_0008-column-365-424-888-2920</t>
        </is>
      </c>
      <c r="C589" t="inlineStr">
        <is>
          <t>lemma</t>
        </is>
      </c>
      <c r="D589" t="n">
        <v>370</v>
      </c>
      <c r="E589" t="n">
        <v>405</v>
      </c>
      <c r="F589" t="inlineStr">
        <is>
          <t>de Baudous om de Doctorsplaats van 's Lands</t>
        </is>
      </c>
      <c r="G589">
        <f>HYPERLINK("https://images.diginfra.net/iiif/NL-HaNA_1.01.02/3780/NL-HaNA_1.01.02_3780_0008.jpg/265,324,1088,3120/full/0/default.jpg", "iiif_url")</f>
        <v/>
      </c>
    </row>
    <row r="590">
      <c r="A590" t="inlineStr">
        <is>
          <t>NL-HaNA_1.01.02_3780_0008-page-14</t>
        </is>
      </c>
      <c r="B590" t="inlineStr">
        <is>
          <t>NL-HaNA_1.01.02_3780_0008-column-365-424-888-2920</t>
        </is>
      </c>
      <c r="C590" t="inlineStr">
        <is>
          <t>continuation</t>
        </is>
      </c>
      <c r="D590" t="n">
        <v>424</v>
      </c>
      <c r="E590" t="n">
        <v>461</v>
      </c>
      <c r="F590" t="inlineStr">
        <is>
          <t xml:space="preserve">    Vloot, de selve voor eerst onvergeven te la-</t>
        </is>
      </c>
      <c r="G590">
        <f>HYPERLINK("https://images.diginfra.net/iiif/NL-HaNA_1.01.02/3780/NL-HaNA_1.01.02_3780_0008.jpg/265,324,1088,3120/full/0/default.jpg", "iiif_url")</f>
        <v/>
      </c>
    </row>
    <row r="591">
      <c r="A591" t="inlineStr">
        <is>
          <t>NL-HaNA_1.01.02_3780_0008-page-14</t>
        </is>
      </c>
      <c r="B591" t="inlineStr">
        <is>
          <t>NL-HaNA_1.01.02_3780_0008-column-365-424-888-2920</t>
        </is>
      </c>
      <c r="C591" t="inlineStr">
        <is>
          <t>continuation</t>
        </is>
      </c>
      <c r="D591" t="n">
        <v>422</v>
      </c>
      <c r="E591" t="n">
        <v>513</v>
      </c>
      <c r="F591" t="inlineStr">
        <is>
          <t xml:space="preserve">    ten. 266.</t>
        </is>
      </c>
      <c r="G591">
        <f>HYPERLINK("https://images.diginfra.net/iiif/NL-HaNA_1.01.02/3780/NL-HaNA_1.01.02_3780_0008.jpg/265,324,1088,3120/full/0/default.jpg", "iiif_url")</f>
        <v/>
      </c>
    </row>
    <row r="592">
      <c r="A592" t="inlineStr">
        <is>
          <t>NL-HaNA_1.01.02_3780_0008-page-14</t>
        </is>
      </c>
      <c r="B592" t="inlineStr">
        <is>
          <t>NL-HaNA_1.01.02_3780_0008-column-365-424-888-2920</t>
        </is>
      </c>
      <c r="C592" t="inlineStr">
        <is>
          <t>lemma</t>
        </is>
      </c>
      <c r="D592" t="n">
        <v>375</v>
      </c>
      <c r="E592" t="n">
        <v>547</v>
      </c>
      <c r="F592" t="inlineStr">
        <is>
          <t>Beaufort aangesteldt tot Secretaris, Schoolmee-</t>
        </is>
      </c>
      <c r="G592">
        <f>HYPERLINK("https://images.diginfra.net/iiif/NL-HaNA_1.01.02/3780/NL-HaNA_1.01.02_3780_0008.jpg/265,324,1088,3120/full/0/default.jpg", "iiif_url")</f>
        <v/>
      </c>
    </row>
    <row r="593">
      <c r="A593" t="inlineStr">
        <is>
          <t>NL-HaNA_1.01.02_3780_0008-page-14</t>
        </is>
      </c>
      <c r="B593" t="inlineStr">
        <is>
          <t>NL-HaNA_1.01.02_3780_0008-column-365-424-888-2920</t>
        </is>
      </c>
      <c r="C593" t="inlineStr">
        <is>
          <t>continuation</t>
        </is>
      </c>
      <c r="D593" t="n">
        <v>422</v>
      </c>
      <c r="E593" t="n">
        <v>602</v>
      </c>
      <c r="F593" t="inlineStr">
        <is>
          <t xml:space="preserve">    ster en Koster van de Heerlijckbeden van</t>
        </is>
      </c>
      <c r="G593">
        <f>HYPERLINK("https://images.diginfra.net/iiif/NL-HaNA_1.01.02/3780/NL-HaNA_1.01.02_3780_0008.jpg/265,324,1088,3120/full/0/default.jpg", "iiif_url")</f>
        <v/>
      </c>
    </row>
    <row r="594">
      <c r="A594" t="inlineStr">
        <is>
          <t>NL-HaNA_1.01.02_3780_0008-page-14</t>
        </is>
      </c>
      <c r="B594" t="inlineStr">
        <is>
          <t>NL-HaNA_1.01.02_3780_0008-column-365-424-888-2920</t>
        </is>
      </c>
      <c r="C594" t="inlineStr">
        <is>
          <t>continuation</t>
        </is>
      </c>
      <c r="D594" t="n">
        <v>426</v>
      </c>
      <c r="E594" t="n">
        <v>649</v>
      </c>
      <c r="F594" t="inlineStr">
        <is>
          <t xml:space="preserve">    Beusicom en Zoelmont, midts vier duysent</t>
        </is>
      </c>
      <c r="G594">
        <f>HYPERLINK("https://images.diginfra.net/iiif/NL-HaNA_1.01.02/3780/NL-HaNA_1.01.02_3780_0008.jpg/265,324,1088,3120/full/0/default.jpg", "iiif_url")</f>
        <v/>
      </c>
    </row>
    <row r="595">
      <c r="A595" t="inlineStr">
        <is>
          <t>NL-HaNA_1.01.02_3780_0008-page-14</t>
        </is>
      </c>
      <c r="B595" t="inlineStr">
        <is>
          <t>NL-HaNA_1.01.02_3780_0008-column-365-424-888-2920</t>
        </is>
      </c>
      <c r="C595" t="inlineStr">
        <is>
          <t>continuation</t>
        </is>
      </c>
      <c r="D595" t="n">
        <v>422</v>
      </c>
      <c r="E595" t="n">
        <v>697</v>
      </c>
      <c r="F595" t="inlineStr">
        <is>
          <t xml:space="preserve">    gulden ter Thesaurie fourneerende. 166.</t>
        </is>
      </c>
      <c r="G595">
        <f>HYPERLINK("https://images.diginfra.net/iiif/NL-HaNA_1.01.02/3780/NL-HaNA_1.01.02_3780_0008.jpg/265,324,1088,3120/full/0/default.jpg", "iiif_url")</f>
        <v/>
      </c>
    </row>
    <row r="596">
      <c r="A596" t="inlineStr">
        <is>
          <t>NL-HaNA_1.01.02_3780_0008-page-14</t>
        </is>
      </c>
      <c r="B596" t="inlineStr">
        <is>
          <t>NL-HaNA_1.01.02_3780_0008-column-365-424-888-2920</t>
        </is>
      </c>
      <c r="C596" t="inlineStr">
        <is>
          <t>lemma</t>
        </is>
      </c>
      <c r="D596" t="n">
        <v>375</v>
      </c>
      <c r="E596" t="n">
        <v>747</v>
      </c>
      <c r="F596" t="inlineStr">
        <is>
          <t>Becker, creditif van den Furst van Oostvries-</t>
        </is>
      </c>
      <c r="G596">
        <f>HYPERLINK("https://images.diginfra.net/iiif/NL-HaNA_1.01.02/3780/NL-HaNA_1.01.02_3780_0008.jpg/265,324,1088,3120/full/0/default.jpg", "iiif_url")</f>
        <v/>
      </c>
    </row>
    <row r="597">
      <c r="A597" t="inlineStr">
        <is>
          <t>NL-HaNA_1.01.02_3780_0008-page-14</t>
        </is>
      </c>
      <c r="B597" t="inlineStr">
        <is>
          <t>NL-HaNA_1.01.02_3780_0008-column-365-424-888-2920</t>
        </is>
      </c>
      <c r="C597" t="inlineStr">
        <is>
          <t>continuation</t>
        </is>
      </c>
      <c r="D597" t="n">
        <v>422</v>
      </c>
      <c r="E597" t="n">
        <v>802</v>
      </c>
      <c r="F597" t="inlineStr">
        <is>
          <t xml:space="preserve">    landt. 31.</t>
        </is>
      </c>
      <c r="G597">
        <f>HYPERLINK("https://images.diginfra.net/iiif/NL-HaNA_1.01.02/3780/NL-HaNA_1.01.02_3780_0008.jpg/265,324,1088,3120/full/0/default.jpg", "iiif_url")</f>
        <v/>
      </c>
    </row>
    <row r="598">
      <c r="A598" t="inlineStr">
        <is>
          <t>NL-HaNA_1.01.02_3780_0008-page-14</t>
        </is>
      </c>
      <c r="B598" t="inlineStr">
        <is>
          <t>NL-HaNA_1.01.02_3780_0008-column-365-424-888-2920</t>
        </is>
      </c>
      <c r="C598" t="inlineStr">
        <is>
          <t>repeat_lemma</t>
        </is>
      </c>
      <c r="D598" t="n">
        <v>547</v>
      </c>
      <c r="E598" t="n">
        <v>832</v>
      </c>
      <c r="F598" t="inlineStr">
        <is>
          <t xml:space="preserve">        creditif en aangenaam. 96.</t>
        </is>
      </c>
      <c r="G598">
        <f>HYPERLINK("https://images.diginfra.net/iiif/NL-HaNA_1.01.02/3780/NL-HaNA_1.01.02_3780_0008.jpg/265,324,1088,3120/full/0/default.jpg", "iiif_url")</f>
        <v/>
      </c>
    </row>
    <row r="599">
      <c r="A599" t="inlineStr">
        <is>
          <t>NL-HaNA_1.01.02_3780_0008-page-14</t>
        </is>
      </c>
      <c r="B599" t="inlineStr">
        <is>
          <t>NL-HaNA_1.01.02_3780_0008-column-365-424-888-2920</t>
        </is>
      </c>
      <c r="C599" t="inlineStr">
        <is>
          <t>repeat_lemma</t>
        </is>
      </c>
      <c r="D599" t="n">
        <v>550</v>
      </c>
      <c r="E599" t="n">
        <v>889</v>
      </c>
      <c r="F599" t="inlineStr">
        <is>
          <t xml:space="preserve">        Memorie tegens de afgesette admini-</t>
        </is>
      </c>
      <c r="G599">
        <f>HYPERLINK("https://images.diginfra.net/iiif/NL-HaNA_1.01.02/3780/NL-HaNA_1.01.02_3780_0008.jpg/265,324,1088,3120/full/0/default.jpg", "iiif_url")</f>
        <v/>
      </c>
    </row>
    <row r="600">
      <c r="A600" t="inlineStr">
        <is>
          <t>NL-HaNA_1.01.02_3780_0008-page-14</t>
        </is>
      </c>
      <c r="B600" t="inlineStr">
        <is>
          <t>NL-HaNA_1.01.02_3780_0008-column-365-424-888-2920</t>
        </is>
      </c>
      <c r="C600" t="inlineStr">
        <is>
          <t>continuation</t>
        </is>
      </c>
      <c r="D600" t="n">
        <v>417</v>
      </c>
      <c r="E600" t="n">
        <v>941</v>
      </c>
      <c r="F600" t="inlineStr">
        <is>
          <t xml:space="preserve">    stratoiren, te examineeren. 1216.</t>
        </is>
      </c>
      <c r="G600">
        <f>HYPERLINK("https://images.diginfra.net/iiif/NL-HaNA_1.01.02/3780/NL-HaNA_1.01.02_3780_0008.jpg/265,324,1088,3120/full/0/default.jpg", "iiif_url")</f>
        <v/>
      </c>
    </row>
    <row r="601">
      <c r="A601" t="inlineStr">
        <is>
          <t>NL-HaNA_1.01.02_3780_0008-page-14</t>
        </is>
      </c>
      <c r="B601" t="inlineStr">
        <is>
          <t>NL-HaNA_1.01.02_3780_0008-column-365-424-888-2920</t>
        </is>
      </c>
      <c r="C601" t="inlineStr">
        <is>
          <t>repeat_lemma</t>
        </is>
      </c>
      <c r="D601" t="n">
        <v>536</v>
      </c>
      <c r="E601" t="n">
        <v>985</v>
      </c>
      <c r="F601" t="inlineStr">
        <is>
          <t xml:space="preserve">        rapport en resolutie dien aangaande.</t>
        </is>
      </c>
      <c r="G601">
        <f>HYPERLINK("https://images.diginfra.net/iiif/NL-HaNA_1.01.02/3780/NL-HaNA_1.01.02_3780_0008.jpg/265,324,1088,3120/full/0/default.jpg", "iiif_url")</f>
        <v/>
      </c>
    </row>
    <row r="602">
      <c r="A602" t="inlineStr">
        <is>
          <t>NL-HaNA_1.01.02_3780_0008-page-14</t>
        </is>
      </c>
      <c r="B602" t="inlineStr">
        <is>
          <t>NL-HaNA_1.01.02_3780_0008-column-365-424-888-2920</t>
        </is>
      </c>
      <c r="C602" t="inlineStr">
        <is>
          <t>continuation</t>
        </is>
      </c>
      <c r="D602" t="n">
        <v>426</v>
      </c>
      <c r="E602" t="n">
        <v>1049</v>
      </c>
      <c r="F602" t="inlineStr">
        <is>
          <t xml:space="preserve">    132.</t>
        </is>
      </c>
      <c r="G602">
        <f>HYPERLINK("https://images.diginfra.net/iiif/NL-HaNA_1.01.02/3780/NL-HaNA_1.01.02_3780_0008.jpg/265,324,1088,3120/full/0/default.jpg", "iiif_url")</f>
        <v/>
      </c>
    </row>
    <row r="603">
      <c r="A603" t="inlineStr">
        <is>
          <t>NL-HaNA_1.01.02_3780_0008-page-14</t>
        </is>
      </c>
      <c r="B603" t="inlineStr">
        <is>
          <t>NL-HaNA_1.01.02_3780_0008-column-365-424-888-2920</t>
        </is>
      </c>
      <c r="C603" t="inlineStr">
        <is>
          <t>lemma</t>
        </is>
      </c>
      <c r="D603" t="n">
        <v>370</v>
      </c>
      <c r="E603" t="n">
        <v>1077</v>
      </c>
      <c r="F603" t="inlineStr">
        <is>
          <t>Becker om assistentie, afgewesen. 199.</t>
        </is>
      </c>
      <c r="G603">
        <f>HYPERLINK("https://images.diginfra.net/iiif/NL-HaNA_1.01.02/3780/NL-HaNA_1.01.02_3780_0008.jpg/265,324,1088,3120/full/0/default.jpg", "iiif_url")</f>
        <v/>
      </c>
    </row>
    <row r="604">
      <c r="A604" t="inlineStr">
        <is>
          <t>NL-HaNA_1.01.02_3780_0008-page-14</t>
        </is>
      </c>
      <c r="B604" t="inlineStr">
        <is>
          <t>NL-HaNA_1.01.02_3780_0008-column-365-424-888-2920</t>
        </is>
      </c>
      <c r="C604" t="inlineStr">
        <is>
          <t>lemma</t>
        </is>
      </c>
      <c r="D604" t="n">
        <v>373</v>
      </c>
      <c r="E604" t="n">
        <v>1132</v>
      </c>
      <c r="F604" t="inlineStr">
        <is>
          <t>Bededagh geproponeert. 123.</t>
        </is>
      </c>
      <c r="G604">
        <f>HYPERLINK("https://images.diginfra.net/iiif/NL-HaNA_1.01.02/3780/NL-HaNA_1.01.02_3780_0008.jpg/265,324,1088,3120/full/0/default.jpg", "iiif_url")</f>
        <v/>
      </c>
    </row>
    <row r="605">
      <c r="A605" t="inlineStr">
        <is>
          <t>NL-HaNA_1.01.02_3780_0008-page-14</t>
        </is>
      </c>
      <c r="B605" t="inlineStr">
        <is>
          <t>NL-HaNA_1.01.02_3780_0008-column-365-424-888-2920</t>
        </is>
      </c>
      <c r="C605" t="inlineStr">
        <is>
          <t>repeat_lemma</t>
        </is>
      </c>
      <c r="D605" t="n">
        <v>543</v>
      </c>
      <c r="E605" t="n">
        <v>1177</v>
      </c>
      <c r="F605" t="inlineStr">
        <is>
          <t xml:space="preserve">        gearresteert. 134.</t>
        </is>
      </c>
      <c r="G605">
        <f>HYPERLINK("https://images.diginfra.net/iiif/NL-HaNA_1.01.02/3780/NL-HaNA_1.01.02_3780_0008.jpg/265,324,1088,3120/full/0/default.jpg", "iiif_url")</f>
        <v/>
      </c>
    </row>
    <row r="606">
      <c r="A606" t="inlineStr">
        <is>
          <t>NL-HaNA_1.01.02_3780_0008-page-14</t>
        </is>
      </c>
      <c r="B606" t="inlineStr">
        <is>
          <t>NL-HaNA_1.01.02_3780_0008-column-365-424-888-2920</t>
        </is>
      </c>
      <c r="C606" t="inlineStr">
        <is>
          <t>lemma</t>
        </is>
      </c>
      <c r="D606" t="n">
        <v>373</v>
      </c>
      <c r="E606" t="n">
        <v>1221</v>
      </c>
      <c r="F606" t="inlineStr">
        <is>
          <t>Beeltinyder devoir te doen in faveur van Hal-</t>
        </is>
      </c>
      <c r="G606">
        <f>HYPERLINK("https://images.diginfra.net/iiif/NL-HaNA_1.01.02/3780/NL-HaNA_1.01.02_3780_0008.jpg/265,324,1088,3120/full/0/default.jpg", "iiif_url")</f>
        <v/>
      </c>
    </row>
    <row r="607">
      <c r="A607" t="inlineStr">
        <is>
          <t>NL-HaNA_1.01.02_3780_0008-page-14</t>
        </is>
      </c>
      <c r="B607" t="inlineStr">
        <is>
          <t>NL-HaNA_1.01.02_3780_0008-column-365-424-888-2920</t>
        </is>
      </c>
      <c r="C607" t="inlineStr">
        <is>
          <t>continuation</t>
        </is>
      </c>
      <c r="D607" t="n">
        <v>419</v>
      </c>
      <c r="E607" t="n">
        <v>1281</v>
      </c>
      <c r="F607" t="inlineStr">
        <is>
          <t xml:space="preserve">    maal en Reeters. 74.</t>
        </is>
      </c>
      <c r="G607">
        <f>HYPERLINK("https://images.diginfra.net/iiif/NL-HaNA_1.01.02/3780/NL-HaNA_1.01.02_3780_0008.jpg/265,324,1088,3120/full/0/default.jpg", "iiif_url")</f>
        <v/>
      </c>
    </row>
    <row r="608">
      <c r="A608" t="inlineStr">
        <is>
          <t>NL-HaNA_1.01.02_3780_0008-page-14</t>
        </is>
      </c>
      <c r="B608" t="inlineStr">
        <is>
          <t>NL-HaNA_1.01.02_3780_0008-column-365-424-888-2920</t>
        </is>
      </c>
      <c r="C608" t="inlineStr">
        <is>
          <t>lemma</t>
        </is>
      </c>
      <c r="D608" t="n">
        <v>373</v>
      </c>
      <c r="E608" t="n">
        <v>1315</v>
      </c>
      <c r="F608" t="inlineStr">
        <is>
          <t>Bel om betalinge van vermist Servetgoedt op't</t>
        </is>
      </c>
      <c r="G608">
        <f>HYPERLINK("https://images.diginfra.net/iiif/NL-HaNA_1.01.02/3780/NL-HaNA_1.01.02_3780_0008.jpg/265,324,1088,3120/full/0/default.jpg", "iiif_url")</f>
        <v/>
      </c>
    </row>
    <row r="609">
      <c r="A609" t="inlineStr">
        <is>
          <t>NL-HaNA_1.01.02_3780_0008-page-14</t>
        </is>
      </c>
      <c r="B609" t="inlineStr">
        <is>
          <t>NL-HaNA_1.01.02_3780_0008-column-365-424-888-2920</t>
        </is>
      </c>
      <c r="C609" t="inlineStr">
        <is>
          <t>continuation</t>
        </is>
      </c>
      <c r="D609" t="n">
        <v>422</v>
      </c>
      <c r="E609" t="n">
        <v>1369</v>
      </c>
      <c r="F609" t="inlineStr">
        <is>
          <t xml:space="preserve">    defroyement van den Marquis de Fenelon,</t>
        </is>
      </c>
      <c r="G609">
        <f>HYPERLINK("https://images.diginfra.net/iiif/NL-HaNA_1.01.02/3780/NL-HaNA_1.01.02_3780_0008.jpg/265,324,1088,3120/full/0/default.jpg", "iiif_url")</f>
        <v/>
      </c>
    </row>
    <row r="610">
      <c r="A610" t="inlineStr">
        <is>
          <t>NL-HaNA_1.01.02_3780_0008-page-14</t>
        </is>
      </c>
      <c r="B610" t="inlineStr">
        <is>
          <t>NL-HaNA_1.01.02_3780_0008-column-365-424-888-2920</t>
        </is>
      </c>
      <c r="C610" t="inlineStr">
        <is>
          <t>continuation</t>
        </is>
      </c>
      <c r="D610" t="n">
        <v>417</v>
      </c>
      <c r="E610" t="n">
        <v>1420</v>
      </c>
      <c r="F610" t="inlineStr">
        <is>
          <t xml:space="preserve">    te examineeren. 862.</t>
        </is>
      </c>
      <c r="G610">
        <f>HYPERLINK("https://images.diginfra.net/iiif/NL-HaNA_1.01.02/3780/NL-HaNA_1.01.02_3780_0008.jpg/265,324,1088,3120/full/0/default.jpg", "iiif_url")</f>
        <v/>
      </c>
    </row>
    <row r="611">
      <c r="A611" t="inlineStr">
        <is>
          <t>NL-HaNA_1.01.02_3780_0008-page-14</t>
        </is>
      </c>
      <c r="B611" t="inlineStr">
        <is>
          <t>NL-HaNA_1.01.02_3780_0008-column-365-424-888-2920</t>
        </is>
      </c>
      <c r="C611" t="inlineStr">
        <is>
          <t>repeat_lemma</t>
        </is>
      </c>
      <c r="D611" t="n">
        <v>540</v>
      </c>
      <c r="E611" t="n">
        <v>1467</v>
      </c>
      <c r="F611" t="inlineStr">
        <is>
          <t xml:space="preserve">        rapport, de Raadt van State te ad-</t>
        </is>
      </c>
      <c r="G611">
        <f>HYPERLINK("https://images.diginfra.net/iiif/NL-HaNA_1.01.02/3780/NL-HaNA_1.01.02_3780_0008.jpg/265,324,1088,3120/full/0/default.jpg", "iiif_url")</f>
        <v/>
      </c>
    </row>
    <row r="612">
      <c r="A612" t="inlineStr">
        <is>
          <t>NL-HaNA_1.01.02_3780_0008-page-14</t>
        </is>
      </c>
      <c r="B612" t="inlineStr">
        <is>
          <t>NL-HaNA_1.01.02_3780_0008-column-365-424-888-2920</t>
        </is>
      </c>
      <c r="C612" t="inlineStr">
        <is>
          <t>continuation</t>
        </is>
      </c>
      <c r="D612" t="n">
        <v>422</v>
      </c>
      <c r="E612" t="n">
        <v>1520</v>
      </c>
      <c r="F612" t="inlineStr">
        <is>
          <t xml:space="preserve">    viseren. 929.</t>
        </is>
      </c>
      <c r="G612">
        <f>HYPERLINK("https://images.diginfra.net/iiif/NL-HaNA_1.01.02/3780/NL-HaNA_1.01.02_3780_0008.jpg/265,324,1088,3120/full/0/default.jpg", "iiif_url")</f>
        <v/>
      </c>
    </row>
    <row r="613">
      <c r="A613" t="inlineStr">
        <is>
          <t>NL-HaNA_1.01.02_3780_0008-page-14</t>
        </is>
      </c>
      <c r="B613" t="inlineStr">
        <is>
          <t>NL-HaNA_1.01.02_3780_0008-column-365-424-888-2920</t>
        </is>
      </c>
      <c r="C613" t="inlineStr">
        <is>
          <t>lemma</t>
        </is>
      </c>
      <c r="D613" t="n">
        <v>373</v>
      </c>
      <c r="E613" t="n">
        <v>1559</v>
      </c>
      <c r="F613" t="inlineStr">
        <is>
          <t>de Bel, Pasport tot den uytvoer van Monte-</t>
        </is>
      </c>
      <c r="G613">
        <f>HYPERLINK("https://images.diginfra.net/iiif/NL-HaNA_1.01.02/3780/NL-HaNA_1.01.02_3780_0008.jpg/265,324,1088,3120/full/0/default.jpg", "iiif_url")</f>
        <v/>
      </c>
    </row>
    <row r="614">
      <c r="A614" t="inlineStr">
        <is>
          <t>NL-HaNA_1.01.02_3780_0008-page-14</t>
        </is>
      </c>
      <c r="B614" t="inlineStr">
        <is>
          <t>NL-HaNA_1.01.02_3780_0008-column-365-424-888-2920</t>
        </is>
      </c>
      <c r="C614" t="inlineStr">
        <is>
          <t>continuation</t>
        </is>
      </c>
      <c r="D614" t="n">
        <v>417</v>
      </c>
      <c r="E614" t="n">
        <v>1608</v>
      </c>
      <c r="F614" t="inlineStr">
        <is>
          <t xml:space="preserve">    ringe voor het Regiment van Keppel naar</t>
        </is>
      </c>
      <c r="G614">
        <f>HYPERLINK("https://images.diginfra.net/iiif/NL-HaNA_1.01.02/3780/NL-HaNA_1.01.02_3780_0008.jpg/265,324,1088,3120/full/0/default.jpg", "iiif_url")</f>
        <v/>
      </c>
    </row>
    <row r="615">
      <c r="A615" t="inlineStr">
        <is>
          <t>NL-HaNA_1.01.02_3780_0008-page-14</t>
        </is>
      </c>
      <c r="B615" t="inlineStr">
        <is>
          <t>NL-HaNA_1.01.02_3780_0008-column-365-424-888-2920</t>
        </is>
      </c>
      <c r="C615" t="inlineStr">
        <is>
          <t>continuation</t>
        </is>
      </c>
      <c r="D615" t="n">
        <v>417</v>
      </c>
      <c r="E615" t="n">
        <v>1661</v>
      </c>
      <c r="F615" t="inlineStr">
        <is>
          <t xml:space="preserve">    Namen. 120.</t>
        </is>
      </c>
      <c r="G615">
        <f>HYPERLINK("https://images.diginfra.net/iiif/NL-HaNA_1.01.02/3780/NL-HaNA_1.01.02_3780_0008.jpg/265,324,1088,3120/full/0/default.jpg", "iiif_url")</f>
        <v/>
      </c>
    </row>
    <row r="616">
      <c r="A616" t="inlineStr">
        <is>
          <t>NL-HaNA_1.01.02_3780_0008-page-14</t>
        </is>
      </c>
      <c r="B616" t="inlineStr">
        <is>
          <t>NL-HaNA_1.01.02_3780_0008-column-365-424-888-2920</t>
        </is>
      </c>
      <c r="C616" t="inlineStr">
        <is>
          <t>repeat_lemma</t>
        </is>
      </c>
      <c r="D616" t="n">
        <v>540</v>
      </c>
      <c r="E616" t="n">
        <v>1698</v>
      </c>
      <c r="F616" t="inlineStr">
        <is>
          <t xml:space="preserve">        item voor het Regiment van d' Aba-</t>
        </is>
      </c>
      <c r="G616">
        <f>HYPERLINK("https://images.diginfra.net/iiif/NL-HaNA_1.01.02/3780/NL-HaNA_1.01.02_3780_0008.jpg/265,324,1088,3120/full/0/default.jpg", "iiif_url")</f>
        <v/>
      </c>
    </row>
    <row r="617">
      <c r="A617" t="inlineStr">
        <is>
          <t>NL-HaNA_1.01.02_3780_0008-page-14</t>
        </is>
      </c>
      <c r="B617" t="inlineStr">
        <is>
          <t>NL-HaNA_1.01.02_3780_0008-column-365-424-888-2920</t>
        </is>
      </c>
      <c r="C617" t="inlineStr">
        <is>
          <t>continuation</t>
        </is>
      </c>
      <c r="D617" t="n">
        <v>419</v>
      </c>
      <c r="E617" t="n">
        <v>1758</v>
      </c>
      <c r="F617" t="inlineStr">
        <is>
          <t xml:space="preserve">    die naar Stevenswaart. 135.</t>
        </is>
      </c>
      <c r="G617">
        <f>HYPERLINK("https://images.diginfra.net/iiif/NL-HaNA_1.01.02/3780/NL-HaNA_1.01.02_3780_0008.jpg/265,324,1088,3120/full/0/default.jpg", "iiif_url")</f>
        <v/>
      </c>
    </row>
    <row r="618">
      <c r="A618" t="inlineStr">
        <is>
          <t>NL-HaNA_1.01.02_3780_0008-page-14</t>
        </is>
      </c>
      <c r="B618" t="inlineStr">
        <is>
          <t>NL-HaNA_1.01.02_3780_0008-column-365-424-888-2920</t>
        </is>
      </c>
      <c r="C618" t="inlineStr">
        <is>
          <t>lemma</t>
        </is>
      </c>
      <c r="D618" t="n">
        <v>368</v>
      </c>
      <c r="E618" t="n">
        <v>1800</v>
      </c>
      <c r="F618" t="inlineStr">
        <is>
          <t>Belvis de Seville hondert guldens toegeleght.</t>
        </is>
      </c>
      <c r="G618">
        <f>HYPERLINK("https://images.diginfra.net/iiif/NL-HaNA_1.01.02/3780/NL-HaNA_1.01.02_3780_0008.jpg/265,324,1088,3120/full/0/default.jpg", "iiif_url")</f>
        <v/>
      </c>
    </row>
    <row r="619">
      <c r="A619" t="inlineStr">
        <is>
          <t>NL-HaNA_1.01.02_3780_0008-page-14</t>
        </is>
      </c>
      <c r="B619" t="inlineStr">
        <is>
          <t>NL-HaNA_1.01.02_3780_0008-column-365-424-888-2920</t>
        </is>
      </c>
      <c r="C619" t="inlineStr">
        <is>
          <t>continuation</t>
        </is>
      </c>
      <c r="D619" t="n">
        <v>419</v>
      </c>
      <c r="E619" t="n">
        <v>1852</v>
      </c>
      <c r="F619" t="inlineStr">
        <is>
          <t xml:space="preserve">    426. 964.</t>
        </is>
      </c>
      <c r="G619">
        <f>HYPERLINK("https://images.diginfra.net/iiif/NL-HaNA_1.01.02/3780/NL-HaNA_1.01.02_3780_0008.jpg/265,324,1088,3120/full/0/default.jpg", "iiif_url")</f>
        <v/>
      </c>
    </row>
    <row r="620">
      <c r="A620" t="inlineStr">
        <is>
          <t>NL-HaNA_1.01.02_3780_0008-page-14</t>
        </is>
      </c>
      <c r="B620" t="inlineStr">
        <is>
          <t>NL-HaNA_1.01.02_3780_0008-column-365-424-888-2920</t>
        </is>
      </c>
      <c r="C620" t="inlineStr">
        <is>
          <t>lemma</t>
        </is>
      </c>
      <c r="D620" t="n">
        <v>368</v>
      </c>
      <c r="E620" t="n">
        <v>1892</v>
      </c>
      <c r="F620" t="inlineStr">
        <is>
          <t>van Bentheim-Steinfurt, Grave, notificeren-</t>
        </is>
      </c>
      <c r="G620">
        <f>HYPERLINK("https://images.diginfra.net/iiif/NL-HaNA_1.01.02/3780/NL-HaNA_1.01.02_3780_0008.jpg/265,324,1088,3120/full/0/default.jpg", "iiif_url")</f>
        <v/>
      </c>
    </row>
    <row r="621">
      <c r="A621" t="inlineStr">
        <is>
          <t>NL-HaNA_1.01.02_3780_0008-page-14</t>
        </is>
      </c>
      <c r="B621" t="inlineStr">
        <is>
          <t>NL-HaNA_1.01.02_3780_0008-column-365-424-888-2920</t>
        </is>
      </c>
      <c r="C621" t="inlineStr">
        <is>
          <t>continuation</t>
        </is>
      </c>
      <c r="D621" t="n">
        <v>410</v>
      </c>
      <c r="E621" t="n">
        <v>1946</v>
      </c>
      <c r="F621" t="inlineStr">
        <is>
          <t xml:space="preserve">    de de geboorte van een Doghtertje met re-</t>
        </is>
      </c>
      <c r="G621">
        <f>HYPERLINK("https://images.diginfra.net/iiif/NL-HaNA_1.01.02/3780/NL-HaNA_1.01.02_3780_0008.jpg/265,324,1088,3120/full/0/default.jpg", "iiif_url")</f>
        <v/>
      </c>
    </row>
    <row r="622">
      <c r="A622" t="inlineStr">
        <is>
          <t>NL-HaNA_1.01.02_3780_0008-page-14</t>
        </is>
      </c>
      <c r="B622" t="inlineStr">
        <is>
          <t>NL-HaNA_1.01.02_3780_0008-column-365-424-888-2920</t>
        </is>
      </c>
      <c r="C622" t="inlineStr">
        <is>
          <t>continuation</t>
        </is>
      </c>
      <c r="D622" t="n">
        <v>405</v>
      </c>
      <c r="E622" t="n">
        <v>1995</v>
      </c>
      <c r="F622" t="inlineStr">
        <is>
          <t xml:space="preserve">    Jcripte van congratulatie, in civile termen</t>
        </is>
      </c>
      <c r="G622">
        <f>HYPERLINK("https://images.diginfra.net/iiif/NL-HaNA_1.01.02/3780/NL-HaNA_1.01.02_3780_0008.jpg/265,324,1088,3120/full/0/default.jpg", "iiif_url")</f>
        <v/>
      </c>
    </row>
    <row r="623">
      <c r="A623" t="inlineStr">
        <is>
          <t>NL-HaNA_1.01.02_3780_0008-page-14</t>
        </is>
      </c>
      <c r="B623" t="inlineStr">
        <is>
          <t>NL-HaNA_1.01.02_3780_0008-column-365-424-888-2920</t>
        </is>
      </c>
      <c r="C623" t="inlineStr">
        <is>
          <t>continuation</t>
        </is>
      </c>
      <c r="D623" t="n">
        <v>410</v>
      </c>
      <c r="E623" t="n">
        <v>2048</v>
      </c>
      <c r="F623" t="inlineStr">
        <is>
          <t xml:space="preserve">    beantwoordt. 326.</t>
        </is>
      </c>
      <c r="G623">
        <f>HYPERLINK("https://images.diginfra.net/iiif/NL-HaNA_1.01.02/3780/NL-HaNA_1.01.02_3780_0008.jpg/265,324,1088,3120/full/0/default.jpg", "iiif_url")</f>
        <v/>
      </c>
    </row>
    <row r="624">
      <c r="A624" t="inlineStr">
        <is>
          <t>NL-HaNA_1.01.02_3780_0008-page-14</t>
        </is>
      </c>
      <c r="B624" t="inlineStr">
        <is>
          <t>NL-HaNA_1.01.02_3780_0008-column-365-424-888-2920</t>
        </is>
      </c>
      <c r="C624" t="inlineStr">
        <is>
          <t>lemma</t>
        </is>
      </c>
      <c r="D624" t="n">
        <v>366</v>
      </c>
      <c r="E624" t="n">
        <v>2080</v>
      </c>
      <c r="F624" t="inlineStr">
        <is>
          <t>Benthem, Pasport, 's Landts Advocaten te</t>
        </is>
      </c>
      <c r="G624">
        <f>HYPERLINK("https://images.diginfra.net/iiif/NL-HaNA_1.01.02/3780/NL-HaNA_1.01.02_3780_0008.jpg/265,324,1088,3120/full/0/default.jpg", "iiif_url")</f>
        <v/>
      </c>
    </row>
    <row r="625">
      <c r="A625" t="inlineStr">
        <is>
          <t>NL-HaNA_1.01.02_3780_0008-page-14</t>
        </is>
      </c>
      <c r="B625" t="inlineStr">
        <is>
          <t>NL-HaNA_1.01.02_3780_0008-column-365-424-888-2920</t>
        </is>
      </c>
      <c r="C625" t="inlineStr">
        <is>
          <t>continuation</t>
        </is>
      </c>
      <c r="D625" t="n">
        <v>412</v>
      </c>
      <c r="E625" t="n">
        <v>2134</v>
      </c>
      <c r="F625" t="inlineStr">
        <is>
          <t xml:space="preserve">    adviseeren op hjn disput met de Prez.</t>
        </is>
      </c>
      <c r="G625">
        <f>HYPERLINK("https://images.diginfra.net/iiif/NL-HaNA_1.01.02/3780/NL-HaNA_1.01.02_3780_0008.jpg/265,324,1088,3120/full/0/default.jpg", "iiif_url")</f>
        <v/>
      </c>
    </row>
    <row r="626">
      <c r="A626" t="inlineStr">
        <is>
          <t>NL-HaNA_1.01.02_3780_0008-page-14</t>
        </is>
      </c>
      <c r="B626" t="inlineStr">
        <is>
          <t>NL-HaNA_1.01.02_3780_0008-column-365-424-888-2920</t>
        </is>
      </c>
      <c r="C626" t="inlineStr">
        <is>
          <t>continuation</t>
        </is>
      </c>
      <c r="D626" t="n">
        <v>415</v>
      </c>
      <c r="E626" t="n">
        <v>2201</v>
      </c>
      <c r="F626" t="inlineStr">
        <is>
          <t xml:space="preserve">    400.</t>
        </is>
      </c>
      <c r="G626">
        <f>HYPERLINK("https://images.diginfra.net/iiif/NL-HaNA_1.01.02/3780/NL-HaNA_1.01.02_3780_0008.jpg/265,324,1088,3120/full/0/default.jpg", "iiif_url")</f>
        <v/>
      </c>
    </row>
    <row r="627">
      <c r="A627" t="inlineStr">
        <is>
          <t>NL-HaNA_1.01.02_3780_0008-page-14</t>
        </is>
      </c>
      <c r="B627" t="inlineStr">
        <is>
          <t>NL-HaNA_1.01.02_3780_0008-column-365-424-888-2920</t>
        </is>
      </c>
      <c r="C627" t="inlineStr">
        <is>
          <t>repeat_lemma</t>
        </is>
      </c>
      <c r="D627" t="n">
        <v>529</v>
      </c>
      <c r="E627" t="n">
        <v>2236</v>
      </c>
      <c r="F627" t="inlineStr">
        <is>
          <t xml:space="preserve">        advis. 513.</t>
        </is>
      </c>
      <c r="G627">
        <f>HYPERLINK("https://images.diginfra.net/iiif/NL-HaNA_1.01.02/3780/NL-HaNA_1.01.02_3780_0008.jpg/265,324,1088,3120/full/0/default.jpg", "iiif_url")</f>
        <v/>
      </c>
    </row>
    <row r="628">
      <c r="A628" t="inlineStr">
        <is>
          <t>NL-HaNA_1.01.02_3780_0008-page-14</t>
        </is>
      </c>
      <c r="B628" t="inlineStr">
        <is>
          <t>NL-HaNA_1.01.02_3780_0008-column-365-424-888-2920</t>
        </is>
      </c>
      <c r="C628" t="inlineStr">
        <is>
          <t>lemma</t>
        </is>
      </c>
      <c r="D628" t="n">
        <v>366</v>
      </c>
      <c r="E628" t="n">
        <v>2267</v>
      </c>
      <c r="F628" t="inlineStr">
        <is>
          <t>vanden Berch, Pasport om naar Vranckrijck</t>
        </is>
      </c>
      <c r="G628">
        <f>HYPERLINK("https://images.diginfra.net/iiif/NL-HaNA_1.01.02/3780/NL-HaNA_1.01.02_3780_0008.jpg/265,324,1088,3120/full/0/default.jpg", "iiif_url")</f>
        <v/>
      </c>
    </row>
    <row r="629">
      <c r="A629" t="inlineStr">
        <is>
          <t>NL-HaNA_1.01.02_3780_0008-page-14</t>
        </is>
      </c>
      <c r="B629" t="inlineStr">
        <is>
          <t>NL-HaNA_1.01.02_3780_0008-column-365-424-888-2920</t>
        </is>
      </c>
      <c r="C629" t="inlineStr">
        <is>
          <t>continuation</t>
        </is>
      </c>
      <c r="D629" t="n">
        <v>410</v>
      </c>
      <c r="E629" t="n">
        <v>2327</v>
      </c>
      <c r="F629" t="inlineStr">
        <is>
          <t xml:space="preserve">    uyt te voeren voor drie hondert duysent gul-</t>
        </is>
      </c>
      <c r="G629">
        <f>HYPERLINK("https://images.diginfra.net/iiif/NL-HaNA_1.01.02/3780/NL-HaNA_1.01.02_3780_0008.jpg/265,324,1088,3120/full/0/default.jpg", "iiif_url")</f>
        <v/>
      </c>
    </row>
    <row r="630">
      <c r="A630" t="inlineStr">
        <is>
          <t>NL-HaNA_1.01.02_3780_0008-page-14</t>
        </is>
      </c>
      <c r="B630" t="inlineStr">
        <is>
          <t>NL-HaNA_1.01.02_3780_0008-column-365-424-888-2920</t>
        </is>
      </c>
      <c r="C630" t="inlineStr">
        <is>
          <t>continuation</t>
        </is>
      </c>
      <c r="D630" t="n">
        <v>408</v>
      </c>
      <c r="E630" t="n">
        <v>2376</v>
      </c>
      <c r="F630" t="inlineStr">
        <is>
          <t xml:space="preserve">    dens Americaansche stucken van Aghten.</t>
        </is>
      </c>
      <c r="G630">
        <f>HYPERLINK("https://images.diginfra.net/iiif/NL-HaNA_1.01.02/3780/NL-HaNA_1.01.02_3780_0008.jpg/265,324,1088,3120/full/0/default.jpg", "iiif_url")</f>
        <v/>
      </c>
    </row>
    <row r="631">
      <c r="A631" t="inlineStr">
        <is>
          <t>NL-HaNA_1.01.02_3780_0008-page-14</t>
        </is>
      </c>
      <c r="B631" t="inlineStr">
        <is>
          <t>NL-HaNA_1.01.02_3780_0008-column-365-424-888-2920</t>
        </is>
      </c>
      <c r="C631" t="inlineStr">
        <is>
          <t>continuation</t>
        </is>
      </c>
      <c r="D631" t="n">
        <v>412</v>
      </c>
      <c r="E631" t="n">
        <v>2437</v>
      </c>
      <c r="F631" t="inlineStr">
        <is>
          <t xml:space="preserve">    261.</t>
        </is>
      </c>
      <c r="G631">
        <f>HYPERLINK("https://images.diginfra.net/iiif/NL-HaNA_1.01.02/3780/NL-HaNA_1.01.02_3780_0008.jpg/265,324,1088,3120/full/0/default.jpg", "iiif_url")</f>
        <v/>
      </c>
    </row>
    <row r="632">
      <c r="A632" t="inlineStr">
        <is>
          <t>NL-HaNA_1.01.02_3780_0008-page-14</t>
        </is>
      </c>
      <c r="B632" t="inlineStr">
        <is>
          <t>NL-HaNA_1.01.02_3780_0008-column-365-424-888-2920</t>
        </is>
      </c>
      <c r="C632" t="inlineStr">
        <is>
          <t>lemma</t>
        </is>
      </c>
      <c r="D632" t="n">
        <v>361</v>
      </c>
      <c r="E632" t="n">
        <v>2467</v>
      </c>
      <c r="F632" t="inlineStr">
        <is>
          <t>de Bere, Magistraat van Bergen op Zoom gelast</t>
        </is>
      </c>
      <c r="G632">
        <f>HYPERLINK("https://images.diginfra.net/iiif/NL-HaNA_1.01.02/3780/NL-HaNA_1.01.02_3780_0008.jpg/265,324,1088,3120/full/0/default.jpg", "iiif_url")</f>
        <v/>
      </c>
    </row>
    <row r="633">
      <c r="A633" t="inlineStr">
        <is>
          <t>NL-HaNA_1.01.02_3780_0008-page-14</t>
        </is>
      </c>
      <c r="B633" t="inlineStr">
        <is>
          <t>NL-HaNA_1.01.02_3780_0008-column-365-424-888-2920</t>
        </is>
      </c>
      <c r="C633" t="inlineStr">
        <is>
          <t>continuation</t>
        </is>
      </c>
      <c r="D633" t="n">
        <v>410</v>
      </c>
      <c r="E633" t="n">
        <v>2520</v>
      </c>
      <c r="F633" t="inlineStr">
        <is>
          <t xml:space="preserve">    jn interessen tot de verschijndagb ten vollen te</t>
        </is>
      </c>
      <c r="G633">
        <f>HYPERLINK("https://images.diginfra.net/iiif/NL-HaNA_1.01.02/3780/NL-HaNA_1.01.02_3780_0008.jpg/265,324,1088,3120/full/0/default.jpg", "iiif_url")</f>
        <v/>
      </c>
    </row>
    <row r="634">
      <c r="A634" t="inlineStr">
        <is>
          <t>NL-HaNA_1.01.02_3780_0008-page-14</t>
        </is>
      </c>
      <c r="B634" t="inlineStr">
        <is>
          <t>NL-HaNA_1.01.02_3780_0008-column-365-424-888-2920</t>
        </is>
      </c>
      <c r="C634" t="inlineStr">
        <is>
          <t>continuation</t>
        </is>
      </c>
      <c r="D634" t="n">
        <v>405</v>
      </c>
      <c r="E634" t="n">
        <v>2568</v>
      </c>
      <c r="F634" t="inlineStr">
        <is>
          <t xml:space="preserve">    betalen, en na den verschijndagh de reductie</t>
        </is>
      </c>
      <c r="G634">
        <f>HYPERLINK("https://images.diginfra.net/iiif/NL-HaNA_1.01.02/3780/NL-HaNA_1.01.02_3780_0008.jpg/265,324,1088,3120/full/0/default.jpg", "iiif_url")</f>
        <v/>
      </c>
    </row>
    <row r="635">
      <c r="A635" t="inlineStr">
        <is>
          <t>NL-HaNA_1.01.02_3780_0008-page-14</t>
        </is>
      </c>
      <c r="B635" t="inlineStr">
        <is>
          <t>NL-HaNA_1.01.02_3780_0008-column-365-424-888-2920</t>
        </is>
      </c>
      <c r="C635" t="inlineStr">
        <is>
          <t>continuation</t>
        </is>
      </c>
      <c r="D635" t="n">
        <v>412</v>
      </c>
      <c r="E635" t="n">
        <v>2624</v>
      </c>
      <c r="F635" t="inlineStr">
        <is>
          <t xml:space="preserve">    subject. 275.</t>
        </is>
      </c>
      <c r="G635">
        <f>HYPERLINK("https://images.diginfra.net/iiif/NL-HaNA_1.01.02/3780/NL-HaNA_1.01.02_3780_0008.jpg/265,324,1088,3120/full/0/default.jpg", "iiif_url")</f>
        <v/>
      </c>
    </row>
    <row r="636">
      <c r="A636" t="inlineStr">
        <is>
          <t>NL-HaNA_1.01.02_3780_0008-page-14</t>
        </is>
      </c>
      <c r="B636" t="inlineStr">
        <is>
          <t>NL-HaNA_1.01.02_3780_0008-column-365-424-888-2920</t>
        </is>
      </c>
      <c r="C636" t="inlineStr">
        <is>
          <t>lemma</t>
        </is>
      </c>
      <c r="D636" t="n">
        <v>356</v>
      </c>
      <c r="E636" t="n">
        <v>2656</v>
      </c>
      <c r="F636" t="inlineStr">
        <is>
          <t>Bergen op den Zoom, Regenten van Hal-</t>
        </is>
      </c>
      <c r="G636">
        <f>HYPERLINK("https://images.diginfra.net/iiif/NL-HaNA_1.01.02/3780/NL-HaNA_1.01.02_3780_0008.jpg/265,324,1088,3120/full/0/default.jpg", "iiif_url")</f>
        <v/>
      </c>
    </row>
    <row r="637">
      <c r="A637" t="inlineStr">
        <is>
          <t>NL-HaNA_1.01.02_3780_0008-page-14</t>
        </is>
      </c>
      <c r="B637" t="inlineStr">
        <is>
          <t>NL-HaNA_1.01.02_3780_0008-column-365-424-888-2920</t>
        </is>
      </c>
      <c r="C637" t="inlineStr">
        <is>
          <t>continuation</t>
        </is>
      </c>
      <c r="D637" t="n">
        <v>405</v>
      </c>
      <c r="E637" t="n">
        <v>2713</v>
      </c>
      <c r="F637" t="inlineStr">
        <is>
          <t xml:space="preserve">    steren en Noordgeest gelast op de aanschrij-</t>
        </is>
      </c>
      <c r="G637">
        <f>HYPERLINK("https://images.diginfra.net/iiif/NL-HaNA_1.01.02/3780/NL-HaNA_1.01.02_3780_0008.jpg/265,324,1088,3120/full/0/default.jpg", "iiif_url")</f>
        <v/>
      </c>
    </row>
    <row r="638">
      <c r="A638" t="inlineStr">
        <is>
          <t>NL-HaNA_1.01.02_3780_0008-page-14</t>
        </is>
      </c>
      <c r="B638" t="inlineStr">
        <is>
          <t>NL-HaNA_1.01.02_3780_0008-column-365-424-888-2920</t>
        </is>
      </c>
      <c r="C638" t="inlineStr">
        <is>
          <t>continuation</t>
        </is>
      </c>
      <c r="D638" t="n">
        <v>403</v>
      </c>
      <c r="E638" t="n">
        <v>2762</v>
      </c>
      <c r="F638" t="inlineStr">
        <is>
          <t xml:space="preserve">    vinge van den Drossard Reygersman, gecom-</t>
        </is>
      </c>
      <c r="G638">
        <f>HYPERLINK("https://images.diginfra.net/iiif/NL-HaNA_1.01.02/3780/NL-HaNA_1.01.02_3780_0008.jpg/265,324,1088,3120/full/0/default.jpg", "iiif_url")</f>
        <v/>
      </c>
    </row>
    <row r="639">
      <c r="A639" t="inlineStr">
        <is>
          <t>NL-HaNA_1.01.02_3780_0008-page-14</t>
        </is>
      </c>
      <c r="B639" t="inlineStr">
        <is>
          <t>NL-HaNA_1.01.02_3780_0008-column-365-424-888-2920</t>
        </is>
      </c>
      <c r="C639" t="inlineStr">
        <is>
          <t>continuation</t>
        </is>
      </c>
      <c r="D639" t="n">
        <v>405</v>
      </c>
      <c r="E639" t="n">
        <v>2810</v>
      </c>
      <c r="F639" t="inlineStr">
        <is>
          <t xml:space="preserve">    mitteerde op de Quartiers vergaderinge ie</t>
        </is>
      </c>
      <c r="G639">
        <f>HYPERLINK("https://images.diginfra.net/iiif/NL-HaNA_1.01.02/3780/NL-HaNA_1.01.02_3780_0008.jpg/265,324,1088,3120/full/0/default.jpg", "iiif_url")</f>
        <v/>
      </c>
    </row>
    <row r="640">
      <c r="A640" t="inlineStr">
        <is>
          <t>NL-HaNA_1.01.02_3780_0008-page-14</t>
        </is>
      </c>
      <c r="B640" t="inlineStr">
        <is>
          <t>NL-HaNA_1.01.02_3780_0008-column-365-424-888-2920</t>
        </is>
      </c>
      <c r="C640" t="inlineStr">
        <is>
          <t>continuation</t>
        </is>
      </c>
      <c r="D640" t="n">
        <v>405</v>
      </c>
      <c r="E640" t="n">
        <v>2861</v>
      </c>
      <c r="F640" t="inlineStr">
        <is>
          <t xml:space="preserve">    senden. 25.</t>
        </is>
      </c>
      <c r="G640">
        <f>HYPERLINK("https://images.diginfra.net/iiif/NL-HaNA_1.01.02/3780/NL-HaNA_1.01.02_3780_0008.jpg/265,324,1088,3120/full/0/default.jpg", "iiif_url")</f>
        <v/>
      </c>
    </row>
    <row r="641">
      <c r="A641" t="inlineStr">
        <is>
          <t>NL-HaNA_1.01.02_3780_0008-page-14</t>
        </is>
      </c>
      <c r="B641" t="inlineStr">
        <is>
          <t>NL-HaNA_1.01.02_3780_0008-column-365-424-888-2920</t>
        </is>
      </c>
      <c r="C641" t="inlineStr">
        <is>
          <t>repeat_lemma</t>
        </is>
      </c>
      <c r="D641" t="n">
        <v>531</v>
      </c>
      <c r="E641" t="n">
        <v>2904</v>
      </c>
      <c r="F641" t="inlineStr">
        <is>
          <t xml:space="preserve">        Drossard te berichten op de Requeste</t>
        </is>
      </c>
      <c r="G641">
        <f>HYPERLINK("https://images.diginfra.net/iiif/NL-HaNA_1.01.02/3780/NL-HaNA_1.01.02_3780_0008.jpg/265,324,1088,3120/full/0/default.jpg", "iiif_url")</f>
        <v/>
      </c>
    </row>
    <row r="642">
      <c r="A642" t="inlineStr">
        <is>
          <t>NL-HaNA_1.01.02_3780_0008-page-14</t>
        </is>
      </c>
      <c r="B642" t="inlineStr">
        <is>
          <t>NL-HaNA_1.01.02_3780_0008-column-365-424-888-2920</t>
        </is>
      </c>
      <c r="C642" t="inlineStr">
        <is>
          <t>continuation</t>
        </is>
      </c>
      <c r="D642" t="n">
        <v>401</v>
      </c>
      <c r="E642" t="n">
        <v>2955</v>
      </c>
      <c r="F642" t="inlineStr">
        <is>
          <t xml:space="preserve">    van Regenten van Halsteren dien aangaande.</t>
        </is>
      </c>
      <c r="G642">
        <f>HYPERLINK("https://images.diginfra.net/iiif/NL-HaNA_1.01.02/3780/NL-HaNA_1.01.02_3780_0008.jpg/265,324,1088,3120/full/0/default.jpg", "iiif_url")</f>
        <v/>
      </c>
    </row>
    <row r="643">
      <c r="A643" t="inlineStr">
        <is>
          <t>NL-HaNA_1.01.02_3780_0008-page-14</t>
        </is>
      </c>
      <c r="B643" t="inlineStr">
        <is>
          <t>NL-HaNA_1.01.02_3780_0008-column-365-424-888-2920</t>
        </is>
      </c>
      <c r="C643" t="inlineStr">
        <is>
          <t>continuation</t>
        </is>
      </c>
      <c r="D643" t="n">
        <v>403</v>
      </c>
      <c r="E643" t="n">
        <v>3020</v>
      </c>
      <c r="F643" t="inlineStr">
        <is>
          <t xml:space="preserve">    31.</t>
        </is>
      </c>
      <c r="G643">
        <f>HYPERLINK("https://images.diginfra.net/iiif/NL-HaNA_1.01.02/3780/NL-HaNA_1.01.02_3780_0008.jpg/265,324,1088,3120/full/0/default.jpg", "iiif_url")</f>
        <v/>
      </c>
    </row>
    <row r="644">
      <c r="A644" t="inlineStr">
        <is>
          <t>NL-HaNA_1.01.02_3780_0008-page-14</t>
        </is>
      </c>
      <c r="B644" t="inlineStr">
        <is>
          <t>NL-HaNA_1.01.02_3780_0008-column-365-424-888-2920</t>
        </is>
      </c>
      <c r="C644" t="inlineStr">
        <is>
          <t>repeat_lemma</t>
        </is>
      </c>
      <c r="D644" t="n">
        <v>529</v>
      </c>
      <c r="E644" t="n">
        <v>3040</v>
      </c>
      <c r="F644" t="inlineStr">
        <is>
          <t xml:space="preserve">        van Braams om permissie om tot</t>
        </is>
      </c>
      <c r="G644">
        <f>HYPERLINK("https://images.diginfra.net/iiif/NL-HaNA_1.01.02/3780/NL-HaNA_1.01.02_3780_0008.jpg/265,324,1088,3120/full/0/default.jpg", "iiif_url")</f>
        <v/>
      </c>
    </row>
    <row r="645">
      <c r="A645" t="inlineStr">
        <is>
          <t>NL-HaNA_1.01.02_3780_0008-page-14</t>
        </is>
      </c>
      <c r="B645" t="inlineStr">
        <is>
          <t>NL-HaNA_1.01.02_3780_0008-column-365-424-888-2920</t>
        </is>
      </c>
      <c r="C645" t="inlineStr">
        <is>
          <t>continuation</t>
        </is>
      </c>
      <c r="D645" t="n">
        <v>403</v>
      </c>
      <c r="E645" t="n">
        <v>3100</v>
      </c>
      <c r="F645" t="inlineStr">
        <is>
          <t xml:space="preserve">    Bergen te woonen, &amp;c. te examinceren.</t>
        </is>
      </c>
      <c r="G645">
        <f>HYPERLINK("https://images.diginfra.net/iiif/NL-HaNA_1.01.02/3780/NL-HaNA_1.01.02_3780_0008.jpg/265,324,1088,3120/full/0/default.jpg", "iiif_url")</f>
        <v/>
      </c>
    </row>
    <row r="646">
      <c r="A646" t="inlineStr">
        <is>
          <t>NL-HaNA_1.01.02_3780_0008-page-14</t>
        </is>
      </c>
      <c r="B646" t="inlineStr">
        <is>
          <t>NL-HaNA_1.01.02_3780_0008-column-365-424-888-2920</t>
        </is>
      </c>
      <c r="C646" t="inlineStr">
        <is>
          <t>continuation</t>
        </is>
      </c>
      <c r="D646" t="n">
        <v>405</v>
      </c>
      <c r="E646" t="n">
        <v>3167</v>
      </c>
      <c r="F646" t="inlineStr">
        <is>
          <t xml:space="preserve">    54.</t>
        </is>
      </c>
      <c r="G646">
        <f>HYPERLINK("https://images.diginfra.net/iiif/NL-HaNA_1.01.02/3780/NL-HaNA_1.01.02_3780_0008.jpg/265,324,1088,3120/full/0/default.jpg", "iiif_url")</f>
        <v/>
      </c>
    </row>
    <row r="647">
      <c r="A647" t="inlineStr">
        <is>
          <t>NL-HaNA_1.01.02_3780_0008-page-14</t>
        </is>
      </c>
      <c r="B647" t="inlineStr">
        <is>
          <t>NL-HaNA_1.01.02_3780_0008-column-365-424-888-2920</t>
        </is>
      </c>
      <c r="C647" t="inlineStr">
        <is>
          <t>repeat_lemma</t>
        </is>
      </c>
      <c r="D647" t="n">
        <v>522</v>
      </c>
      <c r="E647" t="n">
        <v>3189</v>
      </c>
      <c r="F647" t="inlineStr">
        <is>
          <t xml:space="preserve">        Reglement salaris Secretarissen. 63.</t>
        </is>
      </c>
      <c r="G647">
        <f>HYPERLINK("https://images.diginfra.net/iiif/NL-HaNA_1.01.02/3780/NL-HaNA_1.01.02_3780_0008.jpg/265,324,1088,3120/full/0/default.jpg", "iiif_url")</f>
        <v/>
      </c>
    </row>
    <row r="648">
      <c r="A648" t="inlineStr">
        <is>
          <t>NL-HaNA_1.01.02_3780_0008-page-14</t>
        </is>
      </c>
      <c r="B648" t="inlineStr">
        <is>
          <t>NL-HaNA_1.01.02_3780_0008-column-365-424-888-2920</t>
        </is>
      </c>
      <c r="C648" t="inlineStr">
        <is>
          <t>repeat_lemma</t>
        </is>
      </c>
      <c r="D648" t="n">
        <v>524</v>
      </c>
      <c r="E648" t="n">
        <v>3243</v>
      </c>
      <c r="F648" t="inlineStr">
        <is>
          <t xml:space="preserve">        versoeck van den Prince, ten eynde</t>
        </is>
      </c>
      <c r="G648">
        <f>HYPERLINK("https://images.diginfra.net/iiif/NL-HaNA_1.01.02/3780/NL-HaNA_1.01.02_3780_0008.jpg/265,324,1088,3120/full/0/default.jpg", "iiif_url")</f>
        <v/>
      </c>
    </row>
    <row r="649">
      <c r="A649" t="inlineStr">
        <is>
          <t>NL-HaNA_1.01.02_3780_0008-page-14</t>
        </is>
      </c>
      <c r="B649" t="inlineStr">
        <is>
          <t>NL-HaNA_1.01.02_3780_0008-column-365-424-888-2920</t>
        </is>
      </c>
      <c r="C649" t="inlineStr">
        <is>
          <t>lemma</t>
        </is>
      </c>
      <c r="D649" t="n">
        <v>391</v>
      </c>
      <c r="E649" t="n">
        <v>3290</v>
      </c>
      <c r="F649" t="inlineStr">
        <is>
          <t>den Drossard de Groot magh werden gelast</t>
        </is>
      </c>
      <c r="G649">
        <f>HYPERLINK("https://images.diginfra.net/iiif/NL-HaNA_1.01.02/3780/NL-HaNA_1.01.02_3780_0008.jpg/265,324,1088,3120/full/0/default.jpg", "iiif_url")</f>
        <v/>
      </c>
    </row>
    <row r="651">
      <c r="A651" t="inlineStr">
        <is>
          <t>NL-HaNA_1.01.02_3780_0008-page-14</t>
        </is>
      </c>
      <c r="B651" t="inlineStr">
        <is>
          <t>NL-HaNA_1.01.02_3780_0008-column-1335-414-880-2904</t>
        </is>
      </c>
      <c r="C651" t="inlineStr">
        <is>
          <t>continuation</t>
        </is>
      </c>
      <c r="D651" t="n">
        <v>1391</v>
      </c>
      <c r="E651" t="n">
        <v>404</v>
      </c>
      <c r="F651" t="inlineStr">
        <is>
          <t xml:space="preserve">    een voorslagb van Persoonen te doen, die hy</t>
        </is>
      </c>
      <c r="G651">
        <f>HYPERLINK("https://images.diginfra.net/iiif/NL-HaNA_1.01.02/3780/NL-HaNA_1.01.02_3780_0008.jpg/1235,314,1080,3104/full/0/default.jpg", "iiif_url")</f>
        <v/>
      </c>
    </row>
    <row r="652">
      <c r="A652" t="inlineStr">
        <is>
          <t>NL-HaNA_1.01.02_3780_0008-page-14</t>
        </is>
      </c>
      <c r="B652" t="inlineStr">
        <is>
          <t>NL-HaNA_1.01.02_3780_0008-column-1335-414-880-2904</t>
        </is>
      </c>
      <c r="C652" t="inlineStr">
        <is>
          <t>continuation</t>
        </is>
      </c>
      <c r="D652" t="n">
        <v>1391</v>
      </c>
      <c r="E652" t="n">
        <v>453</v>
      </c>
      <c r="F652" t="inlineStr">
        <is>
          <t xml:space="preserve">    oordeelt de bequaamste te wesen, den Dros-</t>
        </is>
      </c>
      <c r="G652">
        <f>HYPERLINK("https://images.diginfra.net/iiif/NL-HaNA_1.01.02/3780/NL-HaNA_1.01.02_3780_0008.jpg/1235,314,1080,3104/full/0/default.jpg", "iiif_url")</f>
        <v/>
      </c>
    </row>
    <row r="653">
      <c r="A653" t="inlineStr">
        <is>
          <t>NL-HaNA_1.01.02_3780_0008-page-14</t>
        </is>
      </c>
      <c r="B653" t="inlineStr">
        <is>
          <t>NL-HaNA_1.01.02_3780_0008-column-1335-414-880-2904</t>
        </is>
      </c>
      <c r="C653" t="inlineStr">
        <is>
          <t>continuation</t>
        </is>
      </c>
      <c r="D653" t="n">
        <v>1389</v>
      </c>
      <c r="E653" t="n">
        <v>501</v>
      </c>
      <c r="F653" t="inlineStr">
        <is>
          <t xml:space="preserve">    sard de Groot te berichten. 152.</t>
        </is>
      </c>
      <c r="G653">
        <f>HYPERLINK("https://images.diginfra.net/iiif/NL-HaNA_1.01.02/3780/NL-HaNA_1.01.02_3780_0008.jpg/1235,314,1080,3104/full/0/default.jpg", "iiif_url")</f>
        <v/>
      </c>
    </row>
    <row r="654">
      <c r="A654" t="inlineStr">
        <is>
          <t>NL-HaNA_1.01.02_3780_0008-page-14</t>
        </is>
      </c>
      <c r="B654" t="inlineStr">
        <is>
          <t>NL-HaNA_1.01.02_3780_0008-column-1335-414-880-2904</t>
        </is>
      </c>
      <c r="C654" t="inlineStr">
        <is>
          <t>repeat_lemma</t>
        </is>
      </c>
      <c r="D654" t="n">
        <v>1512</v>
      </c>
      <c r="E654" t="n">
        <v>543</v>
      </c>
      <c r="F654" t="inlineStr">
        <is>
          <t xml:space="preserve">        Magistraat gelast Grovestins fijn ach-</t>
        </is>
      </c>
      <c r="G654">
        <f>HYPERLINK("https://images.diginfra.net/iiif/NL-HaNA_1.01.02/3780/NL-HaNA_1.01.02_3780_0008.jpg/1235,314,1080,3104/full/0/default.jpg", "iiif_url")</f>
        <v/>
      </c>
    </row>
    <row r="655">
      <c r="A655" t="inlineStr">
        <is>
          <t>NL-HaNA_1.01.02_3780_0008-page-14</t>
        </is>
      </c>
      <c r="B655" t="inlineStr">
        <is>
          <t>NL-HaNA_1.01.02_3780_0008-column-1335-414-880-2904</t>
        </is>
      </c>
      <c r="C655" t="inlineStr">
        <is>
          <t>continuation</t>
        </is>
      </c>
      <c r="D655" t="n">
        <v>1391</v>
      </c>
      <c r="E655" t="n">
        <v>598</v>
      </c>
      <c r="F655" t="inlineStr">
        <is>
          <t xml:space="preserve">    terstallen te voldoen. 1756.</t>
        </is>
      </c>
      <c r="G655">
        <f>HYPERLINK("https://images.diginfra.net/iiif/NL-HaNA_1.01.02/3780/NL-HaNA_1.01.02_3780_0008.jpg/1235,314,1080,3104/full/0/default.jpg", "iiif_url")</f>
        <v/>
      </c>
    </row>
    <row r="656">
      <c r="A656" t="inlineStr">
        <is>
          <t>NL-HaNA_1.01.02_3780_0008-page-14</t>
        </is>
      </c>
      <c r="B656" t="inlineStr">
        <is>
          <t>NL-HaNA_1.01.02_3780_0008-column-1335-414-880-2904</t>
        </is>
      </c>
      <c r="C656" t="inlineStr">
        <is>
          <t>repeat_lemma</t>
        </is>
      </c>
      <c r="D656" t="n">
        <v>1517</v>
      </c>
      <c r="E656" t="n">
        <v>640</v>
      </c>
      <c r="F656" t="inlineStr">
        <is>
          <t xml:space="preserve">        different tusschen den Marquis en</t>
        </is>
      </c>
      <c r="G656">
        <f>HYPERLINK("https://images.diginfra.net/iiif/NL-HaNA_1.01.02/3780/NL-HaNA_1.01.02_3780_0008.jpg/1235,314,1080,3104/full/0/default.jpg", "iiif_url")</f>
        <v/>
      </c>
    </row>
    <row r="657">
      <c r="A657" t="inlineStr">
        <is>
          <t>NL-HaNA_1.01.02_3780_0008-page-14</t>
        </is>
      </c>
      <c r="B657" t="inlineStr">
        <is>
          <t>NL-HaNA_1.01.02_3780_0008-column-1335-414-880-2904</t>
        </is>
      </c>
      <c r="C657" t="inlineStr">
        <is>
          <t>continuation</t>
        </is>
      </c>
      <c r="D657" t="n">
        <v>1389</v>
      </c>
      <c r="E657" t="n">
        <v>691</v>
      </c>
      <c r="F657" t="inlineStr">
        <is>
          <t xml:space="preserve">    den Drossard aan de ordinaris Justitie ge-</t>
        </is>
      </c>
      <c r="G657">
        <f>HYPERLINK("https://images.diginfra.net/iiif/NL-HaNA_1.01.02/3780/NL-HaNA_1.01.02_3780_0008.jpg/1235,314,1080,3104/full/0/default.jpg", "iiif_url")</f>
        <v/>
      </c>
    </row>
    <row r="658">
      <c r="A658" t="inlineStr">
        <is>
          <t>NL-HaNA_1.01.02_3780_0008-page-14</t>
        </is>
      </c>
      <c r="B658" t="inlineStr">
        <is>
          <t>NL-HaNA_1.01.02_3780_0008-column-1335-414-880-2904</t>
        </is>
      </c>
      <c r="C658" t="inlineStr">
        <is>
          <t>continuation</t>
        </is>
      </c>
      <c r="D658" t="n">
        <v>1389</v>
      </c>
      <c r="E658" t="n">
        <v>742</v>
      </c>
      <c r="F658" t="inlineStr">
        <is>
          <t xml:space="preserve">    renvoyeert. 181. 255.</t>
        </is>
      </c>
      <c r="G658">
        <f>HYPERLINK("https://images.diginfra.net/iiif/NL-HaNA_1.01.02/3780/NL-HaNA_1.01.02_3780_0008.jpg/1235,314,1080,3104/full/0/default.jpg", "iiif_url")</f>
        <v/>
      </c>
    </row>
    <row r="659">
      <c r="A659" t="inlineStr">
        <is>
          <t>NL-HaNA_1.01.02_3780_0008-page-14</t>
        </is>
      </c>
      <c r="B659" t="inlineStr">
        <is>
          <t>NL-HaNA_1.01.02_3780_0008-column-1335-414-880-2904</t>
        </is>
      </c>
      <c r="C659" t="inlineStr">
        <is>
          <t>repeat_lemma</t>
        </is>
      </c>
      <c r="D659" t="n">
        <v>1510</v>
      </c>
      <c r="E659" t="n">
        <v>782</v>
      </c>
      <c r="F659" t="inlineStr">
        <is>
          <t xml:space="preserve">        Regenten van Stant daar Buyten we-</t>
        </is>
      </c>
      <c r="G659">
        <f>HYPERLINK("https://images.diginfra.net/iiif/NL-HaNA_1.01.02/3780/NL-HaNA_1.01.02_3780_0008.jpg/1235,314,1080,3104/full/0/default.jpg", "iiif_url")</f>
        <v/>
      </c>
    </row>
    <row r="660">
      <c r="A660" t="inlineStr">
        <is>
          <t>NL-HaNA_1.01.02_3780_0008-page-14</t>
        </is>
      </c>
      <c r="B660" t="inlineStr">
        <is>
          <t>NL-HaNA_1.01.02_3780_0008-column-1335-414-880-2904</t>
        </is>
      </c>
      <c r="C660" t="inlineStr">
        <is>
          <t>continuation</t>
        </is>
      </c>
      <c r="D660" t="n">
        <v>1391</v>
      </c>
      <c r="E660" t="n">
        <v>837</v>
      </c>
      <c r="F660" t="inlineStr">
        <is>
          <t xml:space="preserve">    gens bet vinden van crimineele onkosten,</t>
        </is>
      </c>
      <c r="G660">
        <f>HYPERLINK("https://images.diginfra.net/iiif/NL-HaNA_1.01.02/3780/NL-HaNA_1.01.02_3780_0008.jpg/1235,314,1080,3104/full/0/default.jpg", "iiif_url")</f>
        <v/>
      </c>
    </row>
    <row r="661">
      <c r="A661" t="inlineStr">
        <is>
          <t>NL-HaNA_1.01.02_3780_0008-page-14</t>
        </is>
      </c>
      <c r="B661" t="inlineStr">
        <is>
          <t>NL-HaNA_1.01.02_3780_0008-column-1335-414-880-2904</t>
        </is>
      </c>
      <c r="C661" t="inlineStr">
        <is>
          <t>continuation</t>
        </is>
      </c>
      <c r="D661" t="n">
        <v>1386</v>
      </c>
      <c r="E661" t="n">
        <v>882</v>
      </c>
      <c r="F661" t="inlineStr">
        <is>
          <t xml:space="preserve">    de Raadt van Staate, te adviseeren.</t>
        </is>
      </c>
      <c r="G661">
        <f>HYPERLINK("https://images.diginfra.net/iiif/NL-HaNA_1.01.02/3780/NL-HaNA_1.01.02_3780_0008.jpg/1235,314,1080,3104/full/0/default.jpg", "iiif_url")</f>
        <v/>
      </c>
    </row>
    <row r="662">
      <c r="A662" t="inlineStr">
        <is>
          <t>NL-HaNA_1.01.02_3780_0008-page-14</t>
        </is>
      </c>
      <c r="B662" t="inlineStr">
        <is>
          <t>NL-HaNA_1.01.02_3780_0008-column-1335-414-880-2904</t>
        </is>
      </c>
      <c r="C662" t="inlineStr">
        <is>
          <t>continuation</t>
        </is>
      </c>
      <c r="D662" t="n">
        <v>1389</v>
      </c>
      <c r="E662" t="n">
        <v>943</v>
      </c>
      <c r="F662" t="inlineStr">
        <is>
          <t xml:space="preserve">    202.</t>
        </is>
      </c>
      <c r="G662">
        <f>HYPERLINK("https://images.diginfra.net/iiif/NL-HaNA_1.01.02/3780/NL-HaNA_1.01.02_3780_0008.jpg/1235,314,1080,3104/full/0/default.jpg", "iiif_url")</f>
        <v/>
      </c>
    </row>
    <row r="663">
      <c r="A663" t="inlineStr">
        <is>
          <t>NL-HaNA_1.01.02_3780_0008-page-14</t>
        </is>
      </c>
      <c r="B663" t="inlineStr">
        <is>
          <t>NL-HaNA_1.01.02_3780_0008-column-1335-414-880-2904</t>
        </is>
      </c>
      <c r="C663" t="inlineStr">
        <is>
          <t>repeat_lemma</t>
        </is>
      </c>
      <c r="D663" t="n">
        <v>1514</v>
      </c>
      <c r="E663" t="n">
        <v>969</v>
      </c>
      <c r="F663" t="inlineStr">
        <is>
          <t xml:space="preserve">        Regenten van Halteren en Noordt-</t>
        </is>
      </c>
      <c r="G663">
        <f>HYPERLINK("https://images.diginfra.net/iiif/NL-HaNA_1.01.02/3780/NL-HaNA_1.01.02_3780_0008.jpg/1235,314,1080,3104/full/0/default.jpg", "iiif_url")</f>
        <v/>
      </c>
    </row>
    <row r="664">
      <c r="A664" t="inlineStr">
        <is>
          <t>NL-HaNA_1.01.02_3780_0008-page-14</t>
        </is>
      </c>
      <c r="B664" t="inlineStr">
        <is>
          <t>NL-HaNA_1.01.02_3780_0008-column-1335-414-880-2904</t>
        </is>
      </c>
      <c r="C664" t="inlineStr">
        <is>
          <t>continuation</t>
        </is>
      </c>
      <c r="D664" t="n">
        <v>1389</v>
      </c>
      <c r="E664" t="n">
        <v>1026</v>
      </c>
      <c r="F664" t="inlineStr">
        <is>
          <t xml:space="preserve">    geest gelast te dupliceeren binnen drie weec-</t>
        </is>
      </c>
      <c r="G664">
        <f>HYPERLINK("https://images.diginfra.net/iiif/NL-HaNA_1.01.02/3780/NL-HaNA_1.01.02_3780_0008.jpg/1235,314,1080,3104/full/0/default.jpg", "iiif_url")</f>
        <v/>
      </c>
    </row>
    <row r="665">
      <c r="A665" t="inlineStr">
        <is>
          <t>NL-HaNA_1.01.02_3780_0008-page-14</t>
        </is>
      </c>
      <c r="B665" t="inlineStr">
        <is>
          <t>NL-HaNA_1.01.02_3780_0008-column-1335-414-880-2904</t>
        </is>
      </c>
      <c r="C665" t="inlineStr">
        <is>
          <t>continuation</t>
        </is>
      </c>
      <c r="D665" t="n">
        <v>1389</v>
      </c>
      <c r="E665" t="n">
        <v>1074</v>
      </c>
      <c r="F665" t="inlineStr">
        <is>
          <t xml:space="preserve">    ken op de Requeste van den Drossard Rij-</t>
        </is>
      </c>
      <c r="G665">
        <f>HYPERLINK("https://images.diginfra.net/iiif/NL-HaNA_1.01.02/3780/NL-HaNA_1.01.02_3780_0008.jpg/1235,314,1080,3104/full/0/default.jpg", "iiif_url")</f>
        <v/>
      </c>
    </row>
    <row r="666">
      <c r="A666" t="inlineStr">
        <is>
          <t>NL-HaNA_1.01.02_3780_0008-page-14</t>
        </is>
      </c>
      <c r="B666" t="inlineStr">
        <is>
          <t>NL-HaNA_1.01.02_3780_0008-column-1335-414-880-2904</t>
        </is>
      </c>
      <c r="C666" t="inlineStr">
        <is>
          <t>continuation</t>
        </is>
      </c>
      <c r="D666" t="n">
        <v>1389</v>
      </c>
      <c r="E666" t="n">
        <v>1131</v>
      </c>
      <c r="F666" t="inlineStr">
        <is>
          <t xml:space="preserve">    gersman. 215.</t>
        </is>
      </c>
      <c r="G666">
        <f>HYPERLINK("https://images.diginfra.net/iiif/NL-HaNA_1.01.02/3780/NL-HaNA_1.01.02_3780_0008.jpg/1235,314,1080,3104/full/0/default.jpg", "iiif_url")</f>
        <v/>
      </c>
    </row>
    <row r="667">
      <c r="A667" t="inlineStr">
        <is>
          <t>NL-HaNA_1.01.02_3780_0008-page-14</t>
        </is>
      </c>
      <c r="B667" t="inlineStr">
        <is>
          <t>NL-HaNA_1.01.02_3780_0008-column-1335-414-880-2904</t>
        </is>
      </c>
      <c r="C667" t="inlineStr">
        <is>
          <t>repeat_lemma</t>
        </is>
      </c>
      <c r="D667" t="n">
        <v>1500</v>
      </c>
      <c r="E667" t="n">
        <v>1168</v>
      </c>
      <c r="F667" t="inlineStr">
        <is>
          <t xml:space="preserve">        Bere, Magist. gelast ijn interessen tot den</t>
        </is>
      </c>
      <c r="G667">
        <f>HYPERLINK("https://images.diginfra.net/iiif/NL-HaNA_1.01.02/3780/NL-HaNA_1.01.02_3780_0008.jpg/1235,314,1080,3104/full/0/default.jpg", "iiif_url")</f>
        <v/>
      </c>
    </row>
    <row r="668">
      <c r="A668" t="inlineStr">
        <is>
          <t>NL-HaNA_1.01.02_3780_0008-page-14</t>
        </is>
      </c>
      <c r="B668" t="inlineStr">
        <is>
          <t>NL-HaNA_1.01.02_3780_0008-column-1335-414-880-2904</t>
        </is>
      </c>
      <c r="C668" t="inlineStr">
        <is>
          <t>continuation</t>
        </is>
      </c>
      <c r="D668" t="n">
        <v>1391</v>
      </c>
      <c r="E668" t="n">
        <v>1219</v>
      </c>
      <c r="F668" t="inlineStr">
        <is>
          <t xml:space="preserve">    verschijndagh ten vollen te betalen, en na de</t>
        </is>
      </c>
      <c r="G668">
        <f>HYPERLINK("https://images.diginfra.net/iiif/NL-HaNA_1.01.02/3780/NL-HaNA_1.01.02_3780_0008.jpg/1235,314,1080,3104/full/0/default.jpg", "iiif_url")</f>
        <v/>
      </c>
    </row>
    <row r="669">
      <c r="A669" t="inlineStr">
        <is>
          <t>NL-HaNA_1.01.02_3780_0008-page-14</t>
        </is>
      </c>
      <c r="B669" t="inlineStr">
        <is>
          <t>NL-HaNA_1.01.02_3780_0008-column-1335-414-880-2904</t>
        </is>
      </c>
      <c r="C669" t="inlineStr">
        <is>
          <t>continuation</t>
        </is>
      </c>
      <c r="D669" t="n">
        <v>1391</v>
      </c>
      <c r="E669" t="n">
        <v>1267</v>
      </c>
      <c r="F669" t="inlineStr">
        <is>
          <t xml:space="preserve">    verschijndagh de reductie subject. 275.</t>
        </is>
      </c>
      <c r="G669">
        <f>HYPERLINK("https://images.diginfra.net/iiif/NL-HaNA_1.01.02/3780/NL-HaNA_1.01.02_3780_0008.jpg/1235,314,1080,3104/full/0/default.jpg", "iiif_url")</f>
        <v/>
      </c>
    </row>
    <row r="670">
      <c r="A670" t="inlineStr">
        <is>
          <t>NL-HaNA_1.01.02_3780_0008-page-14</t>
        </is>
      </c>
      <c r="B670" t="inlineStr">
        <is>
          <t>NL-HaNA_1.01.02_3780_0008-column-1335-414-880-2904</t>
        </is>
      </c>
      <c r="C670" t="inlineStr">
        <is>
          <t>repeat_lemma</t>
        </is>
      </c>
      <c r="D670" t="n">
        <v>1519</v>
      </c>
      <c r="E670" t="n">
        <v>1315</v>
      </c>
      <c r="F670" t="inlineStr">
        <is>
          <t xml:space="preserve">        Regenten van Put om remissie, de</t>
        </is>
      </c>
      <c r="G670">
        <f>HYPERLINK("https://images.diginfra.net/iiif/NL-HaNA_1.01.02/3780/NL-HaNA_1.01.02_3780_0008.jpg/1235,314,1080,3104/full/0/default.jpg", "iiif_url")</f>
        <v/>
      </c>
    </row>
    <row r="671">
      <c r="A671" t="inlineStr">
        <is>
          <t>NL-HaNA_1.01.02_3780_0008-page-14</t>
        </is>
      </c>
      <c r="B671" t="inlineStr">
        <is>
          <t>NL-HaNA_1.01.02_3780_0008-column-1335-414-880-2904</t>
        </is>
      </c>
      <c r="C671" t="inlineStr">
        <is>
          <t>continuation</t>
        </is>
      </c>
      <c r="D671" t="n">
        <v>1391</v>
      </c>
      <c r="E671" t="n">
        <v>1363</v>
      </c>
      <c r="F671" t="inlineStr">
        <is>
          <t xml:space="preserve">    Raadt van Staate te adviseeren. 281.</t>
        </is>
      </c>
      <c r="G671">
        <f>HYPERLINK("https://images.diginfra.net/iiif/NL-HaNA_1.01.02/3780/NL-HaNA_1.01.02_3780_0008.jpg/1235,314,1080,3104/full/0/default.jpg", "iiif_url")</f>
        <v/>
      </c>
    </row>
    <row r="672">
      <c r="A672" t="inlineStr">
        <is>
          <t>NL-HaNA_1.01.02_3780_0008-page-14</t>
        </is>
      </c>
      <c r="B672" t="inlineStr">
        <is>
          <t>NL-HaNA_1.01.02_3780_0008-column-1335-414-880-2904</t>
        </is>
      </c>
      <c r="C672" t="inlineStr">
        <is>
          <t>repeat_lemma</t>
        </is>
      </c>
      <c r="D672" t="n">
        <v>1510</v>
      </c>
      <c r="E672" t="n">
        <v>1409</v>
      </c>
      <c r="F672" t="inlineStr">
        <is>
          <t xml:space="preserve">        bericht op de klaghten van Grovestins</t>
        </is>
      </c>
      <c r="G672">
        <f>HYPERLINK("https://images.diginfra.net/iiif/NL-HaNA_1.01.02/3780/NL-HaNA_1.01.02_3780_0008.jpg/1235,314,1080,3104/full/0/default.jpg", "iiif_url")</f>
        <v/>
      </c>
    </row>
    <row r="673">
      <c r="A673" t="inlineStr">
        <is>
          <t>NL-HaNA_1.01.02_3780_0008-page-14</t>
        </is>
      </c>
      <c r="B673" t="inlineStr">
        <is>
          <t>NL-HaNA_1.01.02_3780_0008-column-1335-414-880-2904</t>
        </is>
      </c>
      <c r="C673" t="inlineStr">
        <is>
          <t>lemma</t>
        </is>
      </c>
      <c r="D673" t="n">
        <v>1389</v>
      </c>
      <c r="E673" t="n">
        <v>1460</v>
      </c>
      <c r="F673" t="inlineStr">
        <is>
          <t>om achterstallen, te examineeren. 291.</t>
        </is>
      </c>
      <c r="G673">
        <f>HYPERLINK("https://images.diginfra.net/iiif/NL-HaNA_1.01.02/3780/NL-HaNA_1.01.02_3780_0008.jpg/1235,314,1080,3104/full/0/default.jpg", "iiif_url")</f>
        <v/>
      </c>
    </row>
    <row r="674">
      <c r="A674" t="inlineStr">
        <is>
          <t>NL-HaNA_1.01.02_3780_0008-page-14</t>
        </is>
      </c>
      <c r="B674" t="inlineStr">
        <is>
          <t>NL-HaNA_1.01.02_3780_0008-column-1335-414-880-2904</t>
        </is>
      </c>
      <c r="C674" t="inlineStr">
        <is>
          <t>continuation</t>
        </is>
      </c>
      <c r="D674" t="n">
        <v>1512</v>
      </c>
      <c r="E674" t="n">
        <v>1506</v>
      </c>
      <c r="F674" t="inlineStr">
        <is>
          <t xml:space="preserve">    Regenten van bet Overquartier, be-</t>
        </is>
      </c>
      <c r="G674">
        <f>HYPERLINK("https://images.diginfra.net/iiif/NL-HaNA_1.01.02/3780/NL-HaNA_1.01.02_3780_0008.jpg/1235,314,1080,3104/full/0/default.jpg", "iiif_url")</f>
        <v/>
      </c>
    </row>
    <row r="675">
      <c r="A675" t="inlineStr">
        <is>
          <t>NL-HaNA_1.01.02_3780_0008-page-14</t>
        </is>
      </c>
      <c r="B675" t="inlineStr">
        <is>
          <t>NL-HaNA_1.01.02_3780_0008-column-1335-414-880-2904</t>
        </is>
      </c>
      <c r="C675" t="inlineStr">
        <is>
          <t>lemma</t>
        </is>
      </c>
      <c r="D675" t="n">
        <v>1386</v>
      </c>
      <c r="E675" t="n">
        <v>1546</v>
      </c>
      <c r="F675" t="inlineStr">
        <is>
          <t>langb op de Requeste van Grovestins, te exa-</t>
        </is>
      </c>
      <c r="G675">
        <f>HYPERLINK("https://images.diginfra.net/iiif/NL-HaNA_1.01.02/3780/NL-HaNA_1.01.02_3780_0008.jpg/1235,314,1080,3104/full/0/default.jpg", "iiif_url")</f>
        <v/>
      </c>
    </row>
    <row r="676">
      <c r="A676" t="inlineStr">
        <is>
          <t>NL-HaNA_1.01.02_3780_0008-page-14</t>
        </is>
      </c>
      <c r="B676" t="inlineStr">
        <is>
          <t>NL-HaNA_1.01.02_3780_0008-column-1335-414-880-2904</t>
        </is>
      </c>
      <c r="C676" t="inlineStr">
        <is>
          <t>lemma</t>
        </is>
      </c>
      <c r="D676" t="n">
        <v>1386</v>
      </c>
      <c r="E676" t="n">
        <v>1605</v>
      </c>
      <c r="F676" t="inlineStr">
        <is>
          <t>mineeren. 308.</t>
        </is>
      </c>
      <c r="G676">
        <f>HYPERLINK("https://images.diginfra.net/iiif/NL-HaNA_1.01.02/3780/NL-HaNA_1.01.02_3780_0008.jpg/1235,314,1080,3104/full/0/default.jpg", "iiif_url")</f>
        <v/>
      </c>
    </row>
    <row r="677">
      <c r="A677" t="inlineStr">
        <is>
          <t>NL-HaNA_1.01.02_3780_0008-page-14</t>
        </is>
      </c>
      <c r="B677" t="inlineStr">
        <is>
          <t>NL-HaNA_1.01.02_3780_0008-column-1335-414-880-2904</t>
        </is>
      </c>
      <c r="C677" t="inlineStr">
        <is>
          <t>continuation</t>
        </is>
      </c>
      <c r="D677" t="n">
        <v>1503</v>
      </c>
      <c r="E677" t="n">
        <v>1652</v>
      </c>
      <c r="F677" t="inlineStr">
        <is>
          <t xml:space="preserve">    item Regenten van het Oostquartier,</t>
        </is>
      </c>
      <c r="G677">
        <f>HYPERLINK("https://images.diginfra.net/iiif/NL-HaNA_1.01.02/3780/NL-HaNA_1.01.02_3780_0008.jpg/1235,314,1080,3104/full/0/default.jpg", "iiif_url")</f>
        <v/>
      </c>
    </row>
    <row r="678">
      <c r="A678" t="inlineStr">
        <is>
          <t>NL-HaNA_1.01.02_3780_0008-page-14</t>
        </is>
      </c>
      <c r="B678" t="inlineStr">
        <is>
          <t>NL-HaNA_1.01.02_3780_0008-column-1335-414-880-2904</t>
        </is>
      </c>
      <c r="C678" t="inlineStr">
        <is>
          <t>lemma</t>
        </is>
      </c>
      <c r="D678" t="n">
        <v>1389</v>
      </c>
      <c r="E678" t="n">
        <v>1699</v>
      </c>
      <c r="F678" t="inlineStr">
        <is>
          <t>belangh op de Requeste van Grovestins, te</t>
        </is>
      </c>
      <c r="G678">
        <f>HYPERLINK("https://images.diginfra.net/iiif/NL-HaNA_1.01.02/3780/NL-HaNA_1.01.02_3780_0008.jpg/1235,314,1080,3104/full/0/default.jpg", "iiif_url")</f>
        <v/>
      </c>
    </row>
    <row r="679">
      <c r="A679" t="inlineStr">
        <is>
          <t>NL-HaNA_1.01.02_3780_0008-page-14</t>
        </is>
      </c>
      <c r="B679" t="inlineStr">
        <is>
          <t>NL-HaNA_1.01.02_3780_0008-column-1335-414-880-2904</t>
        </is>
      </c>
      <c r="C679" t="inlineStr">
        <is>
          <t>lemma</t>
        </is>
      </c>
      <c r="D679" t="n">
        <v>1384</v>
      </c>
      <c r="E679" t="n">
        <v>1764</v>
      </c>
      <c r="F679" t="inlineStr">
        <is>
          <t>examineeren. 312.</t>
        </is>
      </c>
      <c r="G679">
        <f>HYPERLINK("https://images.diginfra.net/iiif/NL-HaNA_1.01.02/3780/NL-HaNA_1.01.02_3780_0008.jpg/1235,314,1080,3104/full/0/default.jpg", "iiif_url")</f>
        <v/>
      </c>
    </row>
    <row r="680">
      <c r="A680" t="inlineStr">
        <is>
          <t>NL-HaNA_1.01.02_3780_0008-page-14</t>
        </is>
      </c>
      <c r="B680" t="inlineStr">
        <is>
          <t>NL-HaNA_1.01.02_3780_0008-column-1335-414-880-2904</t>
        </is>
      </c>
      <c r="C680" t="inlineStr">
        <is>
          <t>repeat_lemma</t>
        </is>
      </c>
      <c r="D680" t="n">
        <v>1510</v>
      </c>
      <c r="E680" t="n">
        <v>1792</v>
      </c>
      <c r="F680" t="inlineStr">
        <is>
          <t xml:space="preserve">        Regenten van Halsteren en Noordt-</t>
        </is>
      </c>
      <c r="G680">
        <f>HYPERLINK("https://images.diginfra.net/iiif/NL-HaNA_1.01.02/3780/NL-HaNA_1.01.02_3780_0008.jpg/1235,314,1080,3104/full/0/default.jpg", "iiif_url")</f>
        <v/>
      </c>
    </row>
    <row r="681">
      <c r="A681" t="inlineStr">
        <is>
          <t>NL-HaNA_1.01.02_3780_0008-page-14</t>
        </is>
      </c>
      <c r="B681" t="inlineStr">
        <is>
          <t>NL-HaNA_1.01.02_3780_0008-column-1335-414-880-2904</t>
        </is>
      </c>
      <c r="C681" t="inlineStr">
        <is>
          <t>lemma</t>
        </is>
      </c>
      <c r="D681" t="n">
        <v>1384</v>
      </c>
      <c r="E681" t="n">
        <v>1840</v>
      </c>
      <c r="F681" t="inlineStr">
        <is>
          <t>geest duplicy op de Requeste van Reygers-</t>
        </is>
      </c>
      <c r="G681">
        <f>HYPERLINK("https://images.diginfra.net/iiif/NL-HaNA_1.01.02/3780/NL-HaNA_1.01.02_3780_0008.jpg/1235,314,1080,3104/full/0/default.jpg", "iiif_url")</f>
        <v/>
      </c>
    </row>
    <row r="682">
      <c r="A682" t="inlineStr">
        <is>
          <t>NL-HaNA_1.01.02_3780_0008-page-14</t>
        </is>
      </c>
      <c r="B682" t="inlineStr">
        <is>
          <t>NL-HaNA_1.01.02_3780_0008-column-1335-414-880-2904</t>
        </is>
      </c>
      <c r="C682" t="inlineStr">
        <is>
          <t>lemma</t>
        </is>
      </c>
      <c r="D682" t="n">
        <v>1382</v>
      </c>
      <c r="E682" t="n">
        <v>1890</v>
      </c>
      <c r="F682" t="inlineStr">
        <is>
          <t>man te stellen in handen van Partyen.</t>
        </is>
      </c>
      <c r="G682">
        <f>HYPERLINK("https://images.diginfra.net/iiif/NL-HaNA_1.01.02/3780/NL-HaNA_1.01.02_3780_0008.jpg/1235,314,1080,3104/full/0/default.jpg", "iiif_url")</f>
        <v/>
      </c>
    </row>
    <row r="683">
      <c r="A683" t="inlineStr">
        <is>
          <t>NL-HaNA_1.01.02_3780_0008-page-14</t>
        </is>
      </c>
      <c r="B683" t="inlineStr">
        <is>
          <t>NL-HaNA_1.01.02_3780_0008-column-1335-414-880-2904</t>
        </is>
      </c>
      <c r="C683" t="inlineStr">
        <is>
          <t>continuation</t>
        </is>
      </c>
      <c r="D683" t="n">
        <v>1384</v>
      </c>
      <c r="E683" t="n">
        <v>1949</v>
      </c>
      <c r="F683" t="inlineStr">
        <is>
          <t xml:space="preserve">    331.</t>
        </is>
      </c>
      <c r="G683">
        <f>HYPERLINK("https://images.diginfra.net/iiif/NL-HaNA_1.01.02/3780/NL-HaNA_1.01.02_3780_0008.jpg/1235,314,1080,3104/full/0/default.jpg", "iiif_url")</f>
        <v/>
      </c>
    </row>
    <row r="684">
      <c r="A684" t="inlineStr">
        <is>
          <t>NL-HaNA_1.01.02_3780_0008-page-14</t>
        </is>
      </c>
      <c r="B684" t="inlineStr">
        <is>
          <t>NL-HaNA_1.01.02_3780_0008-column-1335-414-880-2904</t>
        </is>
      </c>
      <c r="C684" t="inlineStr">
        <is>
          <t>repeat_lemma</t>
        </is>
      </c>
      <c r="D684" t="n">
        <v>1505</v>
      </c>
      <c r="E684" t="n">
        <v>1970</v>
      </c>
      <c r="F684" t="inlineStr">
        <is>
          <t xml:space="preserve">        Regenten van Nieuwgastel , bericht</t>
        </is>
      </c>
      <c r="G684">
        <f>HYPERLINK("https://images.diginfra.net/iiif/NL-HaNA_1.01.02/3780/NL-HaNA_1.01.02_3780_0008.jpg/1235,314,1080,3104/full/0/default.jpg", "iiif_url")</f>
        <v/>
      </c>
    </row>
    <row r="685">
      <c r="A685" t="inlineStr">
        <is>
          <t>NL-HaNA_1.01.02_3780_0008-page-14</t>
        </is>
      </c>
      <c r="B685" t="inlineStr">
        <is>
          <t>NL-HaNA_1.01.02_3780_0008-column-1335-414-880-2904</t>
        </is>
      </c>
      <c r="C685" t="inlineStr">
        <is>
          <t>lemma</t>
        </is>
      </c>
      <c r="D685" t="n">
        <v>1384</v>
      </c>
      <c r="E685" t="n">
        <v>2035</v>
      </c>
      <c r="F685" t="inlineStr">
        <is>
          <t>op de Requeste van Kip, te examineeren.</t>
        </is>
      </c>
      <c r="G685">
        <f>HYPERLINK("https://images.diginfra.net/iiif/NL-HaNA_1.01.02/3780/NL-HaNA_1.01.02_3780_0008.jpg/1235,314,1080,3104/full/0/default.jpg", "iiif_url")</f>
        <v/>
      </c>
    </row>
    <row r="686">
      <c r="A686" t="inlineStr">
        <is>
          <t>NL-HaNA_1.01.02_3780_0008-page-14</t>
        </is>
      </c>
      <c r="B686" t="inlineStr">
        <is>
          <t>NL-HaNA_1.01.02_3780_0008-column-1335-414-880-2904</t>
        </is>
      </c>
      <c r="C686" t="inlineStr">
        <is>
          <t>continuation</t>
        </is>
      </c>
      <c r="D686" t="n">
        <v>1386</v>
      </c>
      <c r="E686" t="n">
        <v>2091</v>
      </c>
      <c r="F686" t="inlineStr">
        <is>
          <t xml:space="preserve">    349.</t>
        </is>
      </c>
      <c r="G686">
        <f>HYPERLINK("https://images.diginfra.net/iiif/NL-HaNA_1.01.02/3780/NL-HaNA_1.01.02_3780_0008.jpg/1235,314,1080,3104/full/0/default.jpg", "iiif_url")</f>
        <v/>
      </c>
    </row>
    <row r="687">
      <c r="A687" t="inlineStr">
        <is>
          <t>NL-HaNA_1.01.02_3780_0008-page-14</t>
        </is>
      </c>
      <c r="B687" t="inlineStr">
        <is>
          <t>NL-HaNA_1.01.02_3780_0008-column-1335-414-880-2904</t>
        </is>
      </c>
      <c r="C687" t="inlineStr">
        <is>
          <t>repeat_lemma</t>
        </is>
      </c>
      <c r="D687" t="n">
        <v>1505</v>
      </c>
      <c r="E687" t="n">
        <v>2114</v>
      </c>
      <c r="F687" t="inlineStr">
        <is>
          <t xml:space="preserve">        bericht van den Raadt van Brabant</t>
        </is>
      </c>
      <c r="G687">
        <f>HYPERLINK("https://images.diginfra.net/iiif/NL-HaNA_1.01.02/3780/NL-HaNA_1.01.02_3780_0008.jpg/1235,314,1080,3104/full/0/default.jpg", "iiif_url")</f>
        <v/>
      </c>
    </row>
    <row r="688">
      <c r="A688" t="inlineStr">
        <is>
          <t>NL-HaNA_1.01.02_3780_0008-page-14</t>
        </is>
      </c>
      <c r="B688" t="inlineStr">
        <is>
          <t>NL-HaNA_1.01.02_3780_0008-column-1335-414-880-2904</t>
        </is>
      </c>
      <c r="C688" t="inlineStr">
        <is>
          <t>continuation</t>
        </is>
      </c>
      <c r="D688" t="n">
        <v>1384</v>
      </c>
      <c r="E688" t="n">
        <v>2175</v>
      </c>
      <c r="F688" t="inlineStr">
        <is>
          <t xml:space="preserve">    op het versoeck van Regenten van Stant</t>
        </is>
      </c>
      <c r="G688">
        <f>HYPERLINK("https://images.diginfra.net/iiif/NL-HaNA_1.01.02/3780/NL-HaNA_1.01.02_3780_0008.jpg/1235,314,1080,3104/full/0/default.jpg", "iiif_url")</f>
        <v/>
      </c>
    </row>
    <row r="689">
      <c r="A689" t="inlineStr">
        <is>
          <t>NL-HaNA_1.01.02_3780_0008-page-14</t>
        </is>
      </c>
      <c r="B689" t="inlineStr">
        <is>
          <t>NL-HaNA_1.01.02_3780_0008-column-1335-414-880-2904</t>
        </is>
      </c>
      <c r="C689" t="inlineStr">
        <is>
          <t>continuation</t>
        </is>
      </c>
      <c r="D689" t="n">
        <v>1379</v>
      </c>
      <c r="E689" t="n">
        <v>2225</v>
      </c>
      <c r="F689" t="inlineStr">
        <is>
          <t xml:space="preserve">    daar Buyten, wegens apprebendeeren van</t>
        </is>
      </c>
      <c r="G689">
        <f>HYPERLINK("https://images.diginfra.net/iiif/NL-HaNA_1.01.02/3780/NL-HaNA_1.01.02_3780_0008.jpg/1235,314,1080,3104/full/0/default.jpg", "iiif_url")</f>
        <v/>
      </c>
    </row>
    <row r="690">
      <c r="A690" t="inlineStr">
        <is>
          <t>NL-HaNA_1.01.02_3780_0008-page-14</t>
        </is>
      </c>
      <c r="B690" t="inlineStr">
        <is>
          <t>NL-HaNA_1.01.02_3780_0008-column-1335-414-880-2904</t>
        </is>
      </c>
      <c r="C690" t="inlineStr">
        <is>
          <t>continuation</t>
        </is>
      </c>
      <c r="D690" t="n">
        <v>1382</v>
      </c>
      <c r="E690" t="n">
        <v>2274</v>
      </c>
      <c r="F690" t="inlineStr">
        <is>
          <t xml:space="preserve">    Moordenaars en resolutie. 375.</t>
        </is>
      </c>
      <c r="G690">
        <f>HYPERLINK("https://images.diginfra.net/iiif/NL-HaNA_1.01.02/3780/NL-HaNA_1.01.02_3780_0008.jpg/1235,314,1080,3104/full/0/default.jpg", "iiif_url")</f>
        <v/>
      </c>
    </row>
    <row r="691">
      <c r="A691" t="inlineStr">
        <is>
          <t>NL-HaNA_1.01.02_3780_0008-page-14</t>
        </is>
      </c>
      <c r="B691" t="inlineStr">
        <is>
          <t>NL-HaNA_1.01.02_3780_0008-column-1335-414-880-2904</t>
        </is>
      </c>
      <c r="C691" t="inlineStr">
        <is>
          <t>repeat_lemma</t>
        </is>
      </c>
      <c r="D691" t="n">
        <v>1500</v>
      </c>
      <c r="E691" t="n">
        <v>2319</v>
      </c>
      <c r="F691" t="inlineStr">
        <is>
          <t xml:space="preserve">        Vervoeren om betalinge van interes-</t>
        </is>
      </c>
      <c r="G691">
        <f>HYPERLINK("https://images.diginfra.net/iiif/NL-HaNA_1.01.02/3780/NL-HaNA_1.01.02_3780_0008.jpg/1235,314,1080,3104/full/0/default.jpg", "iiif_url")</f>
        <v/>
      </c>
    </row>
    <row r="692">
      <c r="A692" t="inlineStr">
        <is>
          <t>NL-HaNA_1.01.02_3780_0008-page-14</t>
        </is>
      </c>
      <c r="B692" t="inlineStr">
        <is>
          <t>NL-HaNA_1.01.02_3780_0008-column-1335-414-880-2904</t>
        </is>
      </c>
      <c r="C692" t="inlineStr">
        <is>
          <t>continuation</t>
        </is>
      </c>
      <c r="D692" t="n">
        <v>1375</v>
      </c>
      <c r="E692" t="n">
        <v>2365</v>
      </c>
      <c r="F692" t="inlineStr">
        <is>
          <t xml:space="preserve">    Jen, de Raadt van Staate te adviseeren.</t>
        </is>
      </c>
      <c r="G692">
        <f>HYPERLINK("https://images.diginfra.net/iiif/NL-HaNA_1.01.02/3780/NL-HaNA_1.01.02_3780_0008.jpg/1235,314,1080,3104/full/0/default.jpg", "iiif_url")</f>
        <v/>
      </c>
    </row>
    <row r="693">
      <c r="A693" t="inlineStr">
        <is>
          <t>NL-HaNA_1.01.02_3780_0008-page-14</t>
        </is>
      </c>
      <c r="B693" t="inlineStr">
        <is>
          <t>NL-HaNA_1.01.02_3780_0008-column-1335-414-880-2904</t>
        </is>
      </c>
      <c r="C693" t="inlineStr">
        <is>
          <t>continuation</t>
        </is>
      </c>
      <c r="D693" t="n">
        <v>1379</v>
      </c>
      <c r="E693" t="n">
        <v>2421</v>
      </c>
      <c r="F693" t="inlineStr">
        <is>
          <t xml:space="preserve">    378.</t>
        </is>
      </c>
      <c r="G693">
        <f>HYPERLINK("https://images.diginfra.net/iiif/NL-HaNA_1.01.02/3780/NL-HaNA_1.01.02_3780_0008.jpg/1235,314,1080,3104/full/0/default.jpg", "iiif_url")</f>
        <v/>
      </c>
    </row>
    <row r="694">
      <c r="A694" t="inlineStr">
        <is>
          <t>NL-HaNA_1.01.02_3780_0008-page-14</t>
        </is>
      </c>
      <c r="B694" t="inlineStr">
        <is>
          <t>NL-HaNA_1.01.02_3780_0008-column-1335-414-880-2904</t>
        </is>
      </c>
      <c r="C694" t="inlineStr">
        <is>
          <t>repeat_lemma</t>
        </is>
      </c>
      <c r="D694" t="n">
        <v>1503</v>
      </c>
      <c r="E694" t="n">
        <v>2456</v>
      </c>
      <c r="F694" t="inlineStr">
        <is>
          <t xml:space="preserve">        rapport op het versoeck van Grove-</t>
        </is>
      </c>
      <c r="G694">
        <f>HYPERLINK("https://images.diginfra.net/iiif/NL-HaNA_1.01.02/3780/NL-HaNA_1.01.02_3780_0008.jpg/1235,314,1080,3104/full/0/default.jpg", "iiif_url")</f>
        <v/>
      </c>
    </row>
    <row r="695">
      <c r="A695" t="inlineStr">
        <is>
          <t>NL-HaNA_1.01.02_3780_0008-page-14</t>
        </is>
      </c>
      <c r="B695" t="inlineStr">
        <is>
          <t>NL-HaNA_1.01.02_3780_0008-column-1335-414-880-2904</t>
        </is>
      </c>
      <c r="C695" t="inlineStr">
        <is>
          <t>continuation</t>
        </is>
      </c>
      <c r="D695" t="n">
        <v>1375</v>
      </c>
      <c r="E695" t="n">
        <v>2513</v>
      </c>
      <c r="F695" t="inlineStr">
        <is>
          <t xml:space="preserve">    stins en resolutie. 388.</t>
        </is>
      </c>
      <c r="G695">
        <f>HYPERLINK("https://images.diginfra.net/iiif/NL-HaNA_1.01.02/3780/NL-HaNA_1.01.02_3780_0008.jpg/1235,314,1080,3104/full/0/default.jpg", "iiif_url")</f>
        <v/>
      </c>
    </row>
    <row r="696">
      <c r="A696" t="inlineStr">
        <is>
          <t>NL-HaNA_1.01.02_3780_0008-page-14</t>
        </is>
      </c>
      <c r="B696" t="inlineStr">
        <is>
          <t>NL-HaNA_1.01.02_3780_0008-column-1335-414-880-2904</t>
        </is>
      </c>
      <c r="C696" t="inlineStr">
        <is>
          <t>repeat_lemma</t>
        </is>
      </c>
      <c r="D696" t="n">
        <v>1498</v>
      </c>
      <c r="E696" t="n">
        <v>2549</v>
      </c>
      <c r="F696" t="inlineStr">
        <is>
          <t xml:space="preserve">        wersoght de aghterstallen aan de Wed.</t>
        </is>
      </c>
      <c r="G696">
        <f>HYPERLINK("https://images.diginfra.net/iiif/NL-HaNA_1.01.02/3780/NL-HaNA_1.01.02_3780_0008.jpg/1235,314,1080,3104/full/0/default.jpg", "iiif_url")</f>
        <v/>
      </c>
    </row>
    <row r="697">
      <c r="A697" t="inlineStr">
        <is>
          <t>NL-HaNA_1.01.02_3780_0008-page-14</t>
        </is>
      </c>
      <c r="B697" t="inlineStr">
        <is>
          <t>NL-HaNA_1.01.02_3780_0008-column-1335-414-880-2904</t>
        </is>
      </c>
      <c r="C697" t="inlineStr">
        <is>
          <t>continuation</t>
        </is>
      </c>
      <c r="D697" t="n">
        <v>1377</v>
      </c>
      <c r="E697" t="n">
        <v>2612</v>
      </c>
      <c r="F697" t="inlineStr">
        <is>
          <t xml:space="preserve">    Wassenaar te voldoen. 392.</t>
        </is>
      </c>
      <c r="G697">
        <f>HYPERLINK("https://images.diginfra.net/iiif/NL-HaNA_1.01.02/3780/NL-HaNA_1.01.02_3780_0008.jpg/1235,314,1080,3104/full/0/default.jpg", "iiif_url")</f>
        <v/>
      </c>
    </row>
    <row r="698">
      <c r="A698" t="inlineStr">
        <is>
          <t>NL-HaNA_1.01.02_3780_0008-page-14</t>
        </is>
      </c>
      <c r="B698" t="inlineStr">
        <is>
          <t>NL-HaNA_1.01.02_3780_0008-column-1335-414-880-2904</t>
        </is>
      </c>
      <c r="C698" t="inlineStr">
        <is>
          <t>repeat_lemma</t>
        </is>
      </c>
      <c r="D698" t="n">
        <v>1462</v>
      </c>
      <c r="E698" t="n">
        <v>2652</v>
      </c>
      <c r="F698" t="inlineStr">
        <is>
          <t xml:space="preserve">        - Regenten van Put, remissie verleent.</t>
        </is>
      </c>
      <c r="G698">
        <f>HYPERLINK("https://images.diginfra.net/iiif/NL-HaNA_1.01.02/3780/NL-HaNA_1.01.02_3780_0008.jpg/1235,314,1080,3104/full/0/default.jpg", "iiif_url")</f>
        <v/>
      </c>
    </row>
    <row r="699">
      <c r="A699" t="inlineStr">
        <is>
          <t>NL-HaNA_1.01.02_3780_0008-page-14</t>
        </is>
      </c>
      <c r="B699" t="inlineStr">
        <is>
          <t>NL-HaNA_1.01.02_3780_0008-column-1335-414-880-2904</t>
        </is>
      </c>
      <c r="C699" t="inlineStr">
        <is>
          <t>continuation</t>
        </is>
      </c>
      <c r="D699" t="n">
        <v>1386</v>
      </c>
      <c r="E699" t="n">
        <v>2709</v>
      </c>
      <c r="F699" t="inlineStr">
        <is>
          <t xml:space="preserve">    458.</t>
        </is>
      </c>
      <c r="G699">
        <f>HYPERLINK("https://images.diginfra.net/iiif/NL-HaNA_1.01.02/3780/NL-HaNA_1.01.02_3780_0008.jpg/1235,314,1080,3104/full/0/default.jpg", "iiif_url")</f>
        <v/>
      </c>
    </row>
    <row r="700">
      <c r="A700" t="inlineStr">
        <is>
          <t>NL-HaNA_1.01.02_3780_0008-page-14</t>
        </is>
      </c>
      <c r="B700" t="inlineStr">
        <is>
          <t>NL-HaNA_1.01.02_3780_0008-column-1335-414-880-2904</t>
        </is>
      </c>
      <c r="C700" t="inlineStr">
        <is>
          <t>continuation</t>
        </is>
      </c>
      <c r="D700" t="n">
        <v>1496</v>
      </c>
      <c r="E700" t="n">
        <v>2748</v>
      </c>
      <c r="F700" t="inlineStr">
        <is>
          <t xml:space="preserve">    ordre aan den Drossard wegens Hey-</t>
        </is>
      </c>
      <c r="G700">
        <f>HYPERLINK("https://images.diginfra.net/iiif/NL-HaNA_1.01.02/3780/NL-HaNA_1.01.02_3780_0008.jpg/1235,314,1080,3104/full/0/default.jpg", "iiif_url")</f>
        <v/>
      </c>
    </row>
    <row r="701">
      <c r="A701" t="inlineStr">
        <is>
          <t>NL-HaNA_1.01.02_3780_0008-page-14</t>
        </is>
      </c>
      <c r="B701" t="inlineStr">
        <is>
          <t>NL-HaNA_1.01.02_3780_0008-column-1335-414-880-2904</t>
        </is>
      </c>
      <c r="C701" t="inlineStr">
        <is>
          <t>continuation</t>
        </is>
      </c>
      <c r="D701" t="n">
        <v>1375</v>
      </c>
      <c r="E701" t="n">
        <v>2799</v>
      </c>
      <c r="F701" t="inlineStr">
        <is>
          <t xml:space="preserve">    dens en Landtloopers. 496.</t>
        </is>
      </c>
      <c r="G701">
        <f>HYPERLINK("https://images.diginfra.net/iiif/NL-HaNA_1.01.02/3780/NL-HaNA_1.01.02_3780_0008.jpg/1235,314,1080,3104/full/0/default.jpg", "iiif_url")</f>
        <v/>
      </c>
    </row>
    <row r="702">
      <c r="A702" t="inlineStr">
        <is>
          <t>NL-HaNA_1.01.02_3780_0008-page-14</t>
        </is>
      </c>
      <c r="B702" t="inlineStr">
        <is>
          <t>NL-HaNA_1.01.02_3780_0008-column-1335-414-880-2904</t>
        </is>
      </c>
      <c r="C702" t="inlineStr">
        <is>
          <t>continuation</t>
        </is>
      </c>
      <c r="D702" t="n">
        <v>1494</v>
      </c>
      <c r="E702" t="n">
        <v>2851</v>
      </c>
      <c r="F702" t="inlineStr">
        <is>
          <t xml:space="preserve">    Drossard Kip te berichten op de klag-</t>
        </is>
      </c>
      <c r="G702">
        <f>HYPERLINK("https://images.diginfra.net/iiif/NL-HaNA_1.01.02/3780/NL-HaNA_1.01.02_3780_0008.jpg/1235,314,1080,3104/full/0/default.jpg", "iiif_url")</f>
        <v/>
      </c>
    </row>
    <row r="703">
      <c r="A703" t="inlineStr">
        <is>
          <t>NL-HaNA_1.01.02_3780_0008-page-14</t>
        </is>
      </c>
      <c r="B703" t="inlineStr">
        <is>
          <t>NL-HaNA_1.01.02_3780_0008-column-1335-414-880-2904</t>
        </is>
      </c>
      <c r="C703" t="inlineStr">
        <is>
          <t>continuation</t>
        </is>
      </c>
      <c r="D703" t="n">
        <v>1372</v>
      </c>
      <c r="E703" t="n">
        <v>2895</v>
      </c>
      <c r="F703" t="inlineStr">
        <is>
          <t xml:space="preserve">    ten van Regenten van Nieuwgastel wegens</t>
        </is>
      </c>
      <c r="G703">
        <f>HYPERLINK("https://images.diginfra.net/iiif/NL-HaNA_1.01.02/3780/NL-HaNA_1.01.02_3780_0008.jpg/1235,314,1080,3104/full/0/default.jpg", "iiif_url")</f>
        <v/>
      </c>
    </row>
    <row r="704">
      <c r="A704" t="inlineStr">
        <is>
          <t>NL-HaNA_1.01.02_3780_0008-page-14</t>
        </is>
      </c>
      <c r="B704" t="inlineStr">
        <is>
          <t>NL-HaNA_1.01.02_3780_0008-column-1335-414-880-2904</t>
        </is>
      </c>
      <c r="C704" t="inlineStr">
        <is>
          <t>continuation</t>
        </is>
      </c>
      <c r="D704" t="n">
        <v>1372</v>
      </c>
      <c r="E704" t="n">
        <v>2947</v>
      </c>
      <c r="F704" t="inlineStr">
        <is>
          <t xml:space="preserve">    aanstellinge van een Paapsche Collecteur al-</t>
        </is>
      </c>
      <c r="G704">
        <f>HYPERLINK("https://images.diginfra.net/iiif/NL-HaNA_1.01.02/3780/NL-HaNA_1.01.02_3780_0008.jpg/1235,314,1080,3104/full/0/default.jpg", "iiif_url")</f>
        <v/>
      </c>
    </row>
    <row r="705">
      <c r="A705" t="inlineStr">
        <is>
          <t>NL-HaNA_1.01.02_3780_0008-page-14</t>
        </is>
      </c>
      <c r="B705" t="inlineStr">
        <is>
          <t>NL-HaNA_1.01.02_3780_0008-column-1335-414-880-2904</t>
        </is>
      </c>
      <c r="C705" t="inlineStr">
        <is>
          <t>continuation</t>
        </is>
      </c>
      <c r="D705" t="n">
        <v>1372</v>
      </c>
      <c r="E705" t="n">
        <v>2998</v>
      </c>
      <c r="F705" t="inlineStr">
        <is>
          <t xml:space="preserve">    daar. 537.</t>
        </is>
      </c>
      <c r="G705">
        <f>HYPERLINK("https://images.diginfra.net/iiif/NL-HaNA_1.01.02/3780/NL-HaNA_1.01.02_3780_0008.jpg/1235,314,1080,3104/full/0/default.jpg", "iiif_url")</f>
        <v/>
      </c>
    </row>
    <row r="706">
      <c r="A706" t="inlineStr">
        <is>
          <t>NL-HaNA_1.01.02_3780_0008-page-14</t>
        </is>
      </c>
      <c r="B706" t="inlineStr">
        <is>
          <t>NL-HaNA_1.01.02_3780_0008-column-1335-414-880-2904</t>
        </is>
      </c>
      <c r="C706" t="inlineStr">
        <is>
          <t>repeat_lemma</t>
        </is>
      </c>
      <c r="D706" t="n">
        <v>1491</v>
      </c>
      <c r="E706" t="n">
        <v>3040</v>
      </c>
      <c r="F706" t="inlineStr">
        <is>
          <t xml:space="preserve">        van Braams gepermitteert binnen Ber-</t>
        </is>
      </c>
      <c r="G706">
        <f>HYPERLINK("https://images.diginfra.net/iiif/NL-HaNA_1.01.02/3780/NL-HaNA_1.01.02_3780_0008.jpg/1235,314,1080,3104/full/0/default.jpg", "iiif_url")</f>
        <v/>
      </c>
    </row>
    <row r="707">
      <c r="A707" t="inlineStr">
        <is>
          <t>NL-HaNA_1.01.02_3780_0008-page-14</t>
        </is>
      </c>
      <c r="B707" t="inlineStr">
        <is>
          <t>NL-HaNA_1.01.02_3780_0008-column-1335-414-880-2904</t>
        </is>
      </c>
      <c r="C707" t="inlineStr">
        <is>
          <t>continuation</t>
        </is>
      </c>
      <c r="D707" t="n">
        <v>1370</v>
      </c>
      <c r="E707" t="n">
        <v>3091</v>
      </c>
      <c r="F707" t="inlineStr">
        <is>
          <t xml:space="preserve">    gen te blijven woonen. 881.</t>
        </is>
      </c>
      <c r="G707">
        <f>HYPERLINK("https://images.diginfra.net/iiif/NL-HaNA_1.01.02/3780/NL-HaNA_1.01.02_3780_0008.jpg/1235,314,1080,3104/full/0/default.jpg", "iiif_url")</f>
        <v/>
      </c>
    </row>
    <row r="708">
      <c r="A708" t="inlineStr">
        <is>
          <t>NL-HaNA_1.01.02_3780_0008-page-14</t>
        </is>
      </c>
      <c r="B708" t="inlineStr">
        <is>
          <t>NL-HaNA_1.01.02_3780_0008-column-1335-414-880-2904</t>
        </is>
      </c>
      <c r="C708" t="inlineStr">
        <is>
          <t>repeat_lemma</t>
        </is>
      </c>
      <c r="D708" t="n">
        <v>1496</v>
      </c>
      <c r="E708" t="n">
        <v>3139</v>
      </c>
      <c r="F708" t="inlineStr">
        <is>
          <t xml:space="preserve">        Drossard aangeschreven ordre tot op-</t>
        </is>
      </c>
      <c r="G708">
        <f>HYPERLINK("https://images.diginfra.net/iiif/NL-HaNA_1.01.02/3780/NL-HaNA_1.01.02_3780_0008.jpg/1235,314,1080,3104/full/0/default.jpg", "iiif_url")</f>
        <v/>
      </c>
    </row>
    <row r="709">
      <c r="A709" t="inlineStr">
        <is>
          <t>NL-HaNA_1.01.02_3780_0008-page-14</t>
        </is>
      </c>
      <c r="B709" t="inlineStr">
        <is>
          <t>NL-HaNA_1.01.02_3780_0008-column-1335-414-880-2904</t>
        </is>
      </c>
      <c r="C709" t="inlineStr">
        <is>
          <t>continuation</t>
        </is>
      </c>
      <c r="D709" t="n">
        <v>1372</v>
      </c>
      <c r="E709" t="n">
        <v>3182</v>
      </c>
      <c r="F709" t="inlineStr">
        <is>
          <t xml:space="preserve">    vangen of verjagen van Heydens en Landt-</t>
        </is>
      </c>
      <c r="G709">
        <f>HYPERLINK("https://images.diginfra.net/iiif/NL-HaNA_1.01.02/3780/NL-HaNA_1.01.02_3780_0008.jpg/1235,314,1080,3104/full/0/default.jpg", "iiif_url")</f>
        <v/>
      </c>
    </row>
    <row r="710">
      <c r="A710" t="inlineStr">
        <is>
          <t>NL-HaNA_1.01.02_3780_0008-page-14</t>
        </is>
      </c>
      <c r="B710" t="inlineStr">
        <is>
          <t>NL-HaNA_1.01.02_3780_0008-column-1335-414-880-2904</t>
        </is>
      </c>
      <c r="C710" t="inlineStr">
        <is>
          <t>continuation</t>
        </is>
      </c>
      <c r="D710" t="n">
        <v>1365</v>
      </c>
      <c r="E710" t="n">
        <v>3241</v>
      </c>
      <c r="F710" t="inlineStr">
        <is>
          <t xml:space="preserve">    loopers te stellen. 692.</t>
        </is>
      </c>
      <c r="G710">
        <f>HYPERLINK("https://images.diginfra.net/iiif/NL-HaNA_1.01.02/3780/NL-HaNA_1.01.02_3780_0008.jpg/1235,314,1080,3104/full/0/default.jpg", "iiif_url")</f>
        <v/>
      </c>
    </row>
    <row r="711">
      <c r="A711" t="inlineStr">
        <is>
          <t>NL-HaNA_1.01.02_3780_0008-page-14</t>
        </is>
      </c>
      <c r="B711" t="inlineStr">
        <is>
          <t>NL-HaNA_1.01.02_3780_0008-column-1335-414-880-2904</t>
        </is>
      </c>
      <c r="C711" t="inlineStr">
        <is>
          <t>repeat_lemma</t>
        </is>
      </c>
      <c r="D711" t="n">
        <v>1489</v>
      </c>
      <c r="E711" t="n">
        <v>3277</v>
      </c>
      <c r="F711" t="inlineStr">
        <is>
          <t xml:space="preserve">        Regenten van het Oostquartier om</t>
        </is>
      </c>
      <c r="G711">
        <f>HYPERLINK("https://images.diginfra.net/iiif/NL-HaNA_1.01.02/3780/NL-HaNA_1.01.02_3780_0008.jpg/1235,314,1080,3104/full/0/default.jpg", "iiif_url")</f>
        <v/>
      </c>
    </row>
    <row r="715">
      <c r="A715" t="inlineStr">
        <is>
          <t>NL-HaNA_1.01.02_3780_0008-page-15</t>
        </is>
      </c>
      <c r="B715" t="inlineStr">
        <is>
          <t>NL-HaNA_1.01.02_3780_0008-column-2607-399-869-2937</t>
        </is>
      </c>
      <c r="C715" t="inlineStr">
        <is>
          <t>non_index_line</t>
        </is>
      </c>
      <c r="D715" t="n">
        <v>2966</v>
      </c>
      <c r="E715" t="n">
        <v>323</v>
      </c>
      <c r="F715" t="inlineStr">
        <is>
          <t xml:space="preserve">        TI</t>
        </is>
      </c>
      <c r="G715">
        <f>HYPERLINK("https://images.diginfra.net/iiif/NL-HaNA_1.01.02/3780/NL-HaNA_1.01.02_3780_0008.jpg/2507,299,1069,3137/full/0/default.jpg", "iiif_url")</f>
        <v/>
      </c>
    </row>
    <row r="716">
      <c r="A716" t="inlineStr">
        <is>
          <t>NL-HaNA_1.01.02_3780_0008-page-15</t>
        </is>
      </c>
      <c r="B716" t="inlineStr">
        <is>
          <t>NL-HaNA_1.01.02_3780_0008-column-2607-399-869-2937</t>
        </is>
      </c>
      <c r="C716" t="inlineStr">
        <is>
          <t>lemma</t>
        </is>
      </c>
      <c r="D716" t="n">
        <v>2647</v>
      </c>
      <c r="E716" t="n">
        <v>382</v>
      </c>
      <c r="F716" t="inlineStr">
        <is>
          <t>te negotieren, de Raadt van Staate te ad-</t>
        </is>
      </c>
      <c r="G716">
        <f>HYPERLINK("https://images.diginfra.net/iiif/NL-HaNA_1.01.02/3780/NL-HaNA_1.01.02_3780_0008.jpg/2507,299,1069,3137/full/0/default.jpg", "iiif_url")</f>
        <v/>
      </c>
    </row>
    <row r="717">
      <c r="A717" t="inlineStr">
        <is>
          <t>NL-HaNA_1.01.02_3780_0008-page-15</t>
        </is>
      </c>
      <c r="B717" t="inlineStr">
        <is>
          <t>NL-HaNA_1.01.02_3780_0008-column-2607-399-869-2937</t>
        </is>
      </c>
      <c r="C717" t="inlineStr">
        <is>
          <t>lemma</t>
        </is>
      </c>
      <c r="D717" t="n">
        <v>2647</v>
      </c>
      <c r="E717" t="n">
        <v>446</v>
      </c>
      <c r="F717" t="inlineStr">
        <is>
          <t>viseeren. 733.</t>
        </is>
      </c>
      <c r="G717">
        <f>HYPERLINK("https://images.diginfra.net/iiif/NL-HaNA_1.01.02/3780/NL-HaNA_1.01.02_3780_0008.jpg/2507,299,1069,3137/full/0/default.jpg", "iiif_url")</f>
        <v/>
      </c>
    </row>
    <row r="718">
      <c r="A718" t="inlineStr">
        <is>
          <t>NL-HaNA_1.01.02_3780_0008-page-15</t>
        </is>
      </c>
      <c r="B718" t="inlineStr">
        <is>
          <t>NL-HaNA_1.01.02_3780_0008-column-2607-399-869-2937</t>
        </is>
      </c>
      <c r="C718" t="inlineStr">
        <is>
          <t>continuation</t>
        </is>
      </c>
      <c r="D718" t="n">
        <v>2770</v>
      </c>
      <c r="E718" t="n">
        <v>484</v>
      </c>
      <c r="F718" t="inlineStr">
        <is>
          <t xml:space="preserve">    Vervoeren wegens resolutie aan die van</t>
        </is>
      </c>
      <c r="G718">
        <f>HYPERLINK("https://images.diginfra.net/iiif/NL-HaNA_1.01.02/3780/NL-HaNA_1.01.02_3780_0008.jpg/2507,299,1069,3137/full/0/default.jpg", "iiif_url")</f>
        <v/>
      </c>
    </row>
    <row r="719">
      <c r="A719" t="inlineStr">
        <is>
          <t>NL-HaNA_1.01.02_3780_0008-page-15</t>
        </is>
      </c>
      <c r="B719" t="inlineStr">
        <is>
          <t>NL-HaNA_1.01.02_3780_0008-column-2607-399-869-2937</t>
        </is>
      </c>
      <c r="C719" t="inlineStr">
        <is>
          <t>lemma</t>
        </is>
      </c>
      <c r="D719" t="n">
        <v>2649</v>
      </c>
      <c r="E719" t="n">
        <v>537</v>
      </c>
      <c r="F719" t="inlineStr">
        <is>
          <t>Butz verleent, de Raadt van Staate te ad-</t>
        </is>
      </c>
      <c r="G719">
        <f>HYPERLINK("https://images.diginfra.net/iiif/NL-HaNA_1.01.02/3780/NL-HaNA_1.01.02_3780_0008.jpg/2507,299,1069,3137/full/0/default.jpg", "iiif_url")</f>
        <v/>
      </c>
    </row>
    <row r="720">
      <c r="A720" t="inlineStr">
        <is>
          <t>NL-HaNA_1.01.02_3780_0008-page-15</t>
        </is>
      </c>
      <c r="B720" t="inlineStr">
        <is>
          <t>NL-HaNA_1.01.02_3780_0008-column-2607-399-869-2937</t>
        </is>
      </c>
      <c r="C720" t="inlineStr">
        <is>
          <t>lemma</t>
        </is>
      </c>
      <c r="D720" t="n">
        <v>2644</v>
      </c>
      <c r="E720" t="n">
        <v>590</v>
      </c>
      <c r="F720" t="inlineStr">
        <is>
          <t>wiseeren. 757.</t>
        </is>
      </c>
      <c r="G720">
        <f>HYPERLINK("https://images.diginfra.net/iiif/NL-HaNA_1.01.02/3780/NL-HaNA_1.01.02_3780_0008.jpg/2507,299,1069,3137/full/0/default.jpg", "iiif_url")</f>
        <v/>
      </c>
    </row>
    <row r="721">
      <c r="A721" t="inlineStr">
        <is>
          <t>NL-HaNA_1.01.02_3780_0008-page-15</t>
        </is>
      </c>
      <c r="B721" t="inlineStr">
        <is>
          <t>NL-HaNA_1.01.02_3780_0008-column-2607-399-869-2937</t>
        </is>
      </c>
      <c r="C721" t="inlineStr">
        <is>
          <t>repeat_lemma</t>
        </is>
      </c>
      <c r="D721" t="n">
        <v>2768</v>
      </c>
      <c r="E721" t="n">
        <v>619</v>
      </c>
      <c r="F721" t="inlineStr">
        <is>
          <t xml:space="preserve">        advis en afgeweesen. 806.</t>
        </is>
      </c>
      <c r="G721">
        <f>HYPERLINK("https://images.diginfra.net/iiif/NL-HaNA_1.01.02/3780/NL-HaNA_1.01.02_3780_0008.jpg/2507,299,1069,3137/full/0/default.jpg", "iiif_url")</f>
        <v/>
      </c>
    </row>
    <row r="722">
      <c r="A722" t="inlineStr">
        <is>
          <t>NL-HaNA_1.01.02_3780_0008-page-15</t>
        </is>
      </c>
      <c r="B722" t="inlineStr">
        <is>
          <t>NL-HaNA_1.01.02_3780_0008-column-2607-399-869-2937</t>
        </is>
      </c>
      <c r="C722" t="inlineStr">
        <is>
          <t>repeat_lemma</t>
        </is>
      </c>
      <c r="D722" t="n">
        <v>2768</v>
      </c>
      <c r="E722" t="n">
        <v>681</v>
      </c>
      <c r="F722" t="inlineStr">
        <is>
          <t xml:space="preserve">        Regenten van Rucphen om te mogen</t>
        </is>
      </c>
      <c r="G722">
        <f>HYPERLINK("https://images.diginfra.net/iiif/NL-HaNA_1.01.02/3780/NL-HaNA_1.01.02_3780_0008.jpg/2507,299,1069,3137/full/0/default.jpg", "iiif_url")</f>
        <v/>
      </c>
    </row>
    <row r="723">
      <c r="A723" t="inlineStr">
        <is>
          <t>NL-HaNA_1.01.02_3780_0008-page-15</t>
        </is>
      </c>
      <c r="B723" t="inlineStr">
        <is>
          <t>NL-HaNA_1.01.02_3780_0008-column-2607-399-869-2937</t>
        </is>
      </c>
      <c r="C723" t="inlineStr">
        <is>
          <t>lemma</t>
        </is>
      </c>
      <c r="D723" t="n">
        <v>2644</v>
      </c>
      <c r="E723" t="n">
        <v>725</v>
      </c>
      <c r="F723" t="inlineStr">
        <is>
          <t>omslaan, de Raadt van Staate te adviseren.</t>
        </is>
      </c>
      <c r="G723">
        <f>HYPERLINK("https://images.diginfra.net/iiif/NL-HaNA_1.01.02/3780/NL-HaNA_1.01.02_3780_0008.jpg/2507,299,1069,3137/full/0/default.jpg", "iiif_url")</f>
        <v/>
      </c>
    </row>
    <row r="724">
      <c r="A724" t="inlineStr">
        <is>
          <t>NL-HaNA_1.01.02_3780_0008-page-15</t>
        </is>
      </c>
      <c r="B724" t="inlineStr">
        <is>
          <t>NL-HaNA_1.01.02_3780_0008-column-2607-399-869-2937</t>
        </is>
      </c>
      <c r="C724" t="inlineStr">
        <is>
          <t>continuation</t>
        </is>
      </c>
      <c r="D724" t="n">
        <v>2644</v>
      </c>
      <c r="E724" t="n">
        <v>785</v>
      </c>
      <c r="F724" t="inlineStr">
        <is>
          <t xml:space="preserve">    847.</t>
        </is>
      </c>
      <c r="G724">
        <f>HYPERLINK("https://images.diginfra.net/iiif/NL-HaNA_1.01.02/3780/NL-HaNA_1.01.02_3780_0008.jpg/2507,299,1069,3137/full/0/default.jpg", "iiif_url")</f>
        <v/>
      </c>
    </row>
    <row r="725">
      <c r="A725" t="inlineStr">
        <is>
          <t>NL-HaNA_1.01.02_3780_0008-page-15</t>
        </is>
      </c>
      <c r="B725" t="inlineStr">
        <is>
          <t>NL-HaNA_1.01.02_3780_0008-column-2607-399-869-2937</t>
        </is>
      </c>
      <c r="C725" t="inlineStr">
        <is>
          <t>lemma</t>
        </is>
      </c>
      <c r="D725" t="n">
        <v>2596</v>
      </c>
      <c r="E725" t="n">
        <v>811</v>
      </c>
      <c r="F725" t="inlineStr">
        <is>
          <t>vanden Bergh achtien guldens toegeleght.</t>
        </is>
      </c>
      <c r="G725">
        <f>HYPERLINK("https://images.diginfra.net/iiif/NL-HaNA_1.01.02/3780/NL-HaNA_1.01.02_3780_0008.jpg/2507,299,1069,3137/full/0/default.jpg", "iiif_url")</f>
        <v/>
      </c>
    </row>
    <row r="726">
      <c r="A726" t="inlineStr">
        <is>
          <t>NL-HaNA_1.01.02_3780_0008-page-15</t>
        </is>
      </c>
      <c r="B726" t="inlineStr">
        <is>
          <t>NL-HaNA_1.01.02_3780_0008-column-2607-399-869-2937</t>
        </is>
      </c>
      <c r="C726" t="inlineStr">
        <is>
          <t>continuation</t>
        </is>
      </c>
      <c r="D726" t="n">
        <v>2649</v>
      </c>
      <c r="E726" t="n">
        <v>879</v>
      </c>
      <c r="F726" t="inlineStr">
        <is>
          <t xml:space="preserve">    38.</t>
        </is>
      </c>
      <c r="G726">
        <f>HYPERLINK("https://images.diginfra.net/iiif/NL-HaNA_1.01.02/3780/NL-HaNA_1.01.02_3780_0008.jpg/2507,299,1069,3137/full/0/default.jpg", "iiif_url")</f>
        <v/>
      </c>
    </row>
    <row r="727">
      <c r="A727" t="inlineStr">
        <is>
          <t>NL-HaNA_1.01.02_3780_0008-page-15</t>
        </is>
      </c>
      <c r="B727" t="inlineStr">
        <is>
          <t>NL-HaNA_1.01.02_3780_0008-column-2607-399-869-2937</t>
        </is>
      </c>
      <c r="C727" t="inlineStr">
        <is>
          <t>lemma</t>
        </is>
      </c>
      <c r="D727" t="n">
        <v>2591</v>
      </c>
      <c r="E727" t="n">
        <v>909</v>
      </c>
      <c r="F727" t="inlineStr">
        <is>
          <t>Berghman aangesteldt tot Bode ter General '-</t>
        </is>
      </c>
      <c r="G727">
        <f>HYPERLINK("https://images.diginfra.net/iiif/NL-HaNA_1.01.02/3780/NL-HaNA_1.01.02_3780_0008.jpg/2507,299,1069,3137/full/0/default.jpg", "iiif_url")</f>
        <v/>
      </c>
    </row>
    <row r="728">
      <c r="A728" t="inlineStr">
        <is>
          <t>NL-HaNA_1.01.02_3780_0008-page-15</t>
        </is>
      </c>
      <c r="B728" t="inlineStr">
        <is>
          <t>NL-HaNA_1.01.02_3780_0008-column-2607-399-869-2937</t>
        </is>
      </c>
      <c r="C728" t="inlineStr">
        <is>
          <t>continuation</t>
        </is>
      </c>
      <c r="D728" t="n">
        <v>2785</v>
      </c>
      <c r="E728" t="n">
        <v>975</v>
      </c>
      <c r="F728" t="inlineStr">
        <is>
          <t xml:space="preserve">    21.</t>
        </is>
      </c>
      <c r="G728">
        <f>HYPERLINK("https://images.diginfra.net/iiif/NL-HaNA_1.01.02/3780/NL-HaNA_1.01.02_3780_0008.jpg/2507,299,1069,3137/full/0/default.jpg", "iiif_url")</f>
        <v/>
      </c>
    </row>
    <row r="729">
      <c r="A729" t="inlineStr">
        <is>
          <t>NL-HaNA_1.01.02_3780_0008-page-15</t>
        </is>
      </c>
      <c r="B729" t="inlineStr">
        <is>
          <t>NL-HaNA_1.01.02_3780_0008-column-2607-399-869-2937</t>
        </is>
      </c>
      <c r="C729" t="inlineStr">
        <is>
          <t>continuation</t>
        </is>
      </c>
      <c r="D729" t="n">
        <v>2640</v>
      </c>
      <c r="E729" t="n">
        <v>980</v>
      </c>
      <c r="F729" t="inlineStr">
        <is>
          <t xml:space="preserve">    teyt.</t>
        </is>
      </c>
      <c r="G729">
        <f>HYPERLINK("https://images.diginfra.net/iiif/NL-HaNA_1.01.02/3780/NL-HaNA_1.01.02_3780_0008.jpg/2507,299,1069,3137/full/0/default.jpg", "iiif_url")</f>
        <v/>
      </c>
    </row>
    <row r="730">
      <c r="A730" t="inlineStr">
        <is>
          <t>NL-HaNA_1.01.02_3780_0008-page-15</t>
        </is>
      </c>
      <c r="B730" t="inlineStr">
        <is>
          <t>NL-HaNA_1.01.02_3780_0008-column-2607-399-869-2937</t>
        </is>
      </c>
      <c r="C730" t="inlineStr">
        <is>
          <t>repeat_lemma</t>
        </is>
      </c>
      <c r="D730" t="n">
        <v>2763</v>
      </c>
      <c r="E730" t="n">
        <v>1009</v>
      </c>
      <c r="F730" t="inlineStr">
        <is>
          <t xml:space="preserve">        ses en dertigh guldens toegeleght tot</t>
        </is>
      </c>
      <c r="G730">
        <f>HYPERLINK("https://images.diginfra.net/iiif/NL-HaNA_1.01.02/3780/NL-HaNA_1.01.02_3780_0008.jpg/2507,299,1069,3137/full/0/default.jpg", "iiif_url")</f>
        <v/>
      </c>
    </row>
    <row r="731">
      <c r="A731" t="inlineStr">
        <is>
          <t>NL-HaNA_1.01.02_3780_0008-page-15</t>
        </is>
      </c>
      <c r="B731" t="inlineStr">
        <is>
          <t>NL-HaNA_1.01.02_3780_0008-column-2607-399-869-2937</t>
        </is>
      </c>
      <c r="C731" t="inlineStr">
        <is>
          <t>continuation</t>
        </is>
      </c>
      <c r="D731" t="n">
        <v>2642</v>
      </c>
      <c r="E731" t="n">
        <v>1062</v>
      </c>
      <c r="F731" t="inlineStr">
        <is>
          <t xml:space="preserve">    het maken van een Reysbusse. 150.</t>
        </is>
      </c>
      <c r="G731">
        <f>HYPERLINK("https://images.diginfra.net/iiif/NL-HaNA_1.01.02/3780/NL-HaNA_1.01.02_3780_0008.jpg/2507,299,1069,3137/full/0/default.jpg", "iiif_url")</f>
        <v/>
      </c>
    </row>
    <row r="732">
      <c r="A732" t="inlineStr">
        <is>
          <t>NL-HaNA_1.01.02_3780_0008-page-15</t>
        </is>
      </c>
      <c r="B732" t="inlineStr">
        <is>
          <t>NL-HaNA_1.01.02_3780_0008-column-2607-399-869-2937</t>
        </is>
      </c>
      <c r="C732" t="inlineStr">
        <is>
          <t>lemma</t>
        </is>
      </c>
      <c r="D732" t="n">
        <v>2596</v>
      </c>
      <c r="E732" t="n">
        <v>1109</v>
      </c>
      <c r="F732" t="inlineStr">
        <is>
          <t>Berloo, Requeste antidotaal ter Griffie te se-</t>
        </is>
      </c>
      <c r="G732">
        <f>HYPERLINK("https://images.diginfra.net/iiif/NL-HaNA_1.01.02/3780/NL-HaNA_1.01.02_3780_0008.jpg/2507,299,1069,3137/full/0/default.jpg", "iiif_url")</f>
        <v/>
      </c>
    </row>
    <row r="733">
      <c r="A733" t="inlineStr">
        <is>
          <t>NL-HaNA_1.01.02_3780_0008-page-15</t>
        </is>
      </c>
      <c r="B733" t="inlineStr">
        <is>
          <t>NL-HaNA_1.01.02_3780_0008-column-2607-399-869-2937</t>
        </is>
      </c>
      <c r="C733" t="inlineStr">
        <is>
          <t>continuation</t>
        </is>
      </c>
      <c r="D733" t="n">
        <v>2640</v>
      </c>
      <c r="E733" t="n">
        <v>1163</v>
      </c>
      <c r="F733" t="inlineStr">
        <is>
          <t xml:space="preserve">    poneeren. 18. 124.</t>
        </is>
      </c>
      <c r="G733">
        <f>HYPERLINK("https://images.diginfra.net/iiif/NL-HaNA_1.01.02/3780/NL-HaNA_1.01.02_3780_0008.jpg/2507,299,1069,3137/full/0/default.jpg", "iiif_url")</f>
        <v/>
      </c>
    </row>
    <row r="734">
      <c r="A734" t="inlineStr">
        <is>
          <t>NL-HaNA_1.01.02_3780_0008-page-15</t>
        </is>
      </c>
      <c r="B734" t="inlineStr">
        <is>
          <t>NL-HaNA_1.01.02_3780_0008-column-2607-399-869-2937</t>
        </is>
      </c>
      <c r="C734" t="inlineStr">
        <is>
          <t>repeat_lemma</t>
        </is>
      </c>
      <c r="D734" t="n">
        <v>2766</v>
      </c>
      <c r="E734" t="n">
        <v>1202</v>
      </c>
      <c r="F734" t="inlineStr">
        <is>
          <t xml:space="preserve">        nader Requeste, afgewesen. 157.</t>
        </is>
      </c>
      <c r="G734">
        <f>HYPERLINK("https://images.diginfra.net/iiif/NL-HaNA_1.01.02/3780/NL-HaNA_1.01.02_3780_0008.jpg/2507,299,1069,3137/full/0/default.jpg", "iiif_url")</f>
        <v/>
      </c>
    </row>
    <row r="735">
      <c r="A735" t="inlineStr">
        <is>
          <t>NL-HaNA_1.01.02_3780_0008-page-15</t>
        </is>
      </c>
      <c r="B735" t="inlineStr">
        <is>
          <t>NL-HaNA_1.01.02_3780_0008-column-2607-399-869-2937</t>
        </is>
      </c>
      <c r="C735" t="inlineStr">
        <is>
          <t>repeat_lemma</t>
        </is>
      </c>
      <c r="D735" t="n">
        <v>2768</v>
      </c>
      <c r="E735" t="n">
        <v>1254</v>
      </c>
      <c r="F735" t="inlineStr">
        <is>
          <t xml:space="preserve">        Ghysen en Panhuys gecommitteert om</t>
        </is>
      </c>
      <c r="G735">
        <f>HYPERLINK("https://images.diginfra.net/iiif/NL-HaNA_1.01.02/3780/NL-HaNA_1.01.02_3780_0008.jpg/2507,299,1069,3137/full/0/default.jpg", "iiif_url")</f>
        <v/>
      </c>
    </row>
    <row r="736">
      <c r="A736" t="inlineStr">
        <is>
          <t>NL-HaNA_1.01.02_3780_0008-page-15</t>
        </is>
      </c>
      <c r="B736" t="inlineStr">
        <is>
          <t>NL-HaNA_1.01.02_3780_0008-column-2607-399-869-2937</t>
        </is>
      </c>
      <c r="C736" t="inlineStr">
        <is>
          <t>continuation</t>
        </is>
      </c>
      <c r="D736" t="n">
        <v>2642</v>
      </c>
      <c r="E736" t="n">
        <v>1300</v>
      </c>
      <c r="F736" t="inlineStr">
        <is>
          <t xml:space="preserve">    als haar Hoogh Mog. Commissarissen de</t>
        </is>
      </c>
      <c r="G736">
        <f>HYPERLINK("https://images.diginfra.net/iiif/NL-HaNA_1.01.02/3780/NL-HaNA_1.01.02_3780_0008.jpg/2507,299,1069,3137/full/0/default.jpg", "iiif_url")</f>
        <v/>
      </c>
    </row>
    <row r="737">
      <c r="A737" t="inlineStr">
        <is>
          <t>NL-HaNA_1.01.02_3780_0008-page-15</t>
        </is>
      </c>
      <c r="B737" t="inlineStr">
        <is>
          <t>NL-HaNA_1.01.02_3780_0008-column-2607-399-869-2937</t>
        </is>
      </c>
      <c r="C737" t="inlineStr">
        <is>
          <t>continuation</t>
        </is>
      </c>
      <c r="D737" t="n">
        <v>2637</v>
      </c>
      <c r="E737" t="n">
        <v>1348</v>
      </c>
      <c r="F737" t="inlineStr">
        <is>
          <t xml:space="preserve">    saak tusschen Berlo en Thielen te decideeren.</t>
        </is>
      </c>
      <c r="G737">
        <f>HYPERLINK("https://images.diginfra.net/iiif/NL-HaNA_1.01.02/3780/NL-HaNA_1.01.02_3780_0008.jpg/2507,299,1069,3137/full/0/default.jpg", "iiif_url")</f>
        <v/>
      </c>
    </row>
    <row r="738">
      <c r="A738" t="inlineStr">
        <is>
          <t>NL-HaNA_1.01.02_3780_0008-page-15</t>
        </is>
      </c>
      <c r="B738" t="inlineStr">
        <is>
          <t>NL-HaNA_1.01.02_3780_0008-column-2607-399-869-2937</t>
        </is>
      </c>
      <c r="C738" t="inlineStr">
        <is>
          <t>continuation</t>
        </is>
      </c>
      <c r="D738" t="n">
        <v>2647</v>
      </c>
      <c r="E738" t="n">
        <v>1415</v>
      </c>
      <c r="F738" t="inlineStr">
        <is>
          <t xml:space="preserve">    165.</t>
        </is>
      </c>
      <c r="G738">
        <f>HYPERLINK("https://images.diginfra.net/iiif/NL-HaNA_1.01.02/3780/NL-HaNA_1.01.02_3780_0008.jpg/2507,299,1069,3137/full/0/default.jpg", "iiif_url")</f>
        <v/>
      </c>
    </row>
    <row r="739">
      <c r="A739" t="inlineStr">
        <is>
          <t>NL-HaNA_1.01.02_3780_0008-page-15</t>
        </is>
      </c>
      <c r="B739" t="inlineStr">
        <is>
          <t>NL-HaNA_1.01.02_3780_0008-column-2607-399-869-2937</t>
        </is>
      </c>
      <c r="C739" t="inlineStr">
        <is>
          <t>lemma</t>
        </is>
      </c>
      <c r="D739" t="n">
        <v>2596</v>
      </c>
      <c r="E739" t="n">
        <v>1434</v>
      </c>
      <c r="F739" t="inlineStr">
        <is>
          <t>Berteau, Weduwe, Ordonnantie van hondert</t>
        </is>
      </c>
      <c r="G739">
        <f>HYPERLINK("https://images.diginfra.net/iiif/NL-HaNA_1.01.02/3780/NL-HaNA_1.01.02_3780_0008.jpg/2507,299,1069,3137/full/0/default.jpg", "iiif_url")</f>
        <v/>
      </c>
    </row>
    <row r="740">
      <c r="A740" t="inlineStr">
        <is>
          <t>NL-HaNA_1.01.02_3780_0008-page-15</t>
        </is>
      </c>
      <c r="B740" t="inlineStr">
        <is>
          <t>NL-HaNA_1.01.02_3780_0008-column-2607-399-869-2937</t>
        </is>
      </c>
      <c r="C740" t="inlineStr">
        <is>
          <t>continuation</t>
        </is>
      </c>
      <c r="D740" t="n">
        <v>2642</v>
      </c>
      <c r="E740" t="n">
        <v>1499</v>
      </c>
      <c r="F740" t="inlineStr">
        <is>
          <t xml:space="preserve">    guldens gedepescbeert. 30.</t>
        </is>
      </c>
      <c r="G740">
        <f>HYPERLINK("https://images.diginfra.net/iiif/NL-HaNA_1.01.02/3780/NL-HaNA_1.01.02_3780_0008.jpg/2507,299,1069,3137/full/0/default.jpg", "iiif_url")</f>
        <v/>
      </c>
    </row>
    <row r="741">
      <c r="A741" t="inlineStr">
        <is>
          <t>NL-HaNA_1.01.02_3780_0008-page-15</t>
        </is>
      </c>
      <c r="B741" t="inlineStr">
        <is>
          <t>NL-HaNA_1.01.02_3780_0008-column-2607-399-869-2937</t>
        </is>
      </c>
      <c r="C741" t="inlineStr">
        <is>
          <t>lemma</t>
        </is>
      </c>
      <c r="D741" t="n">
        <v>2593</v>
      </c>
      <c r="E741" t="n">
        <v>1533</v>
      </c>
      <c r="F741" t="inlineStr">
        <is>
          <t>Bertlingh, creditif wegens Oost-Vrieslandt en</t>
        </is>
      </c>
      <c r="G741">
        <f>HYPERLINK("https://images.diginfra.net/iiif/NL-HaNA_1.01.02/3780/NL-HaNA_1.01.02_3780_0008.jpg/2507,299,1069,3137/full/0/default.jpg", "iiif_url")</f>
        <v/>
      </c>
    </row>
    <row r="742">
      <c r="A742" t="inlineStr">
        <is>
          <t>NL-HaNA_1.01.02_3780_0008-page-15</t>
        </is>
      </c>
      <c r="B742" t="inlineStr">
        <is>
          <t>NL-HaNA_1.01.02_3780_0008-column-2607-399-869-2937</t>
        </is>
      </c>
      <c r="C742" t="inlineStr">
        <is>
          <t>continuation</t>
        </is>
      </c>
      <c r="D742" t="n">
        <v>2644</v>
      </c>
      <c r="E742" t="n">
        <v>1602</v>
      </c>
      <c r="F742" t="inlineStr">
        <is>
          <t xml:space="preserve">    aangenaam. 109.</t>
        </is>
      </c>
      <c r="G742">
        <f>HYPERLINK("https://images.diginfra.net/iiif/NL-HaNA_1.01.02/3780/NL-HaNA_1.01.02_3780_0008.jpg/2507,299,1069,3137/full/0/default.jpg", "iiif_url")</f>
        <v/>
      </c>
    </row>
    <row r="743">
      <c r="A743" t="inlineStr">
        <is>
          <t>NL-HaNA_1.01.02_3780_0008-page-15</t>
        </is>
      </c>
      <c r="B743" t="inlineStr">
        <is>
          <t>NL-HaNA_1.01.02_3780_0008-column-2607-399-869-2937</t>
        </is>
      </c>
      <c r="C743" t="inlineStr">
        <is>
          <t>repeat_lemma</t>
        </is>
      </c>
      <c r="D743" t="n">
        <v>2768</v>
      </c>
      <c r="E743" t="n">
        <v>1632</v>
      </c>
      <c r="F743" t="inlineStr">
        <is>
          <t xml:space="preserve">        Brieven van voorschryvens. 264.</t>
        </is>
      </c>
      <c r="G743">
        <f>HYPERLINK("https://images.diginfra.net/iiif/NL-HaNA_1.01.02/3780/NL-HaNA_1.01.02_3780_0008.jpg/2507,299,1069,3137/full/0/default.jpg", "iiif_url")</f>
        <v/>
      </c>
    </row>
    <row r="744">
      <c r="A744" t="inlineStr">
        <is>
          <t>NL-HaNA_1.01.02_3780_0008-page-15</t>
        </is>
      </c>
      <c r="B744" t="inlineStr">
        <is>
          <t>NL-HaNA_1.01.02_3780_0008-column-2607-399-869-2937</t>
        </is>
      </c>
      <c r="C744" t="inlineStr">
        <is>
          <t>lemma</t>
        </is>
      </c>
      <c r="D744" t="n">
        <v>2598</v>
      </c>
      <c r="E744" t="n">
        <v>1680</v>
      </c>
      <c r="F744" t="inlineStr">
        <is>
          <t>Bertolf om baar Mosselen mede in het Canaal</t>
        </is>
      </c>
      <c r="G744">
        <f>HYPERLINK("https://images.diginfra.net/iiif/NL-HaNA_1.01.02/3780/NL-HaNA_1.01.02_3780_0008.jpg/2507,299,1069,3137/full/0/default.jpg", "iiif_url")</f>
        <v/>
      </c>
    </row>
    <row r="745">
      <c r="A745" t="inlineStr">
        <is>
          <t>NL-HaNA_1.01.02_3780_0008-page-15</t>
        </is>
      </c>
      <c r="B745" t="inlineStr">
        <is>
          <t>NL-HaNA_1.01.02_3780_0008-column-2607-399-869-2937</t>
        </is>
      </c>
      <c r="C745" t="inlineStr">
        <is>
          <t>continuation</t>
        </is>
      </c>
      <c r="D745" t="n">
        <v>2644</v>
      </c>
      <c r="E745" t="n">
        <v>1735</v>
      </c>
      <c r="F745" t="inlineStr">
        <is>
          <t xml:space="preserve">    van Zas van Gent te mogen ververschen,</t>
        </is>
      </c>
      <c r="G745">
        <f>HYPERLINK("https://images.diginfra.net/iiif/NL-HaNA_1.01.02/3780/NL-HaNA_1.01.02_3780_0008.jpg/2507,299,1069,3137/full/0/default.jpg", "iiif_url")</f>
        <v/>
      </c>
    </row>
    <row r="746">
      <c r="A746" t="inlineStr">
        <is>
          <t>NL-HaNA_1.01.02_3780_0008-page-15</t>
        </is>
      </c>
      <c r="B746" t="inlineStr">
        <is>
          <t>NL-HaNA_1.01.02_3780_0008-column-2607-399-869-2937</t>
        </is>
      </c>
      <c r="C746" t="inlineStr">
        <is>
          <t>continuation</t>
        </is>
      </c>
      <c r="D746" t="n">
        <v>2642</v>
      </c>
      <c r="E746" t="n">
        <v>1781</v>
      </c>
      <c r="F746" t="inlineStr">
        <is>
          <t xml:space="preserve">    de Magistraat te berichten. 199.</t>
        </is>
      </c>
      <c r="G746">
        <f>HYPERLINK("https://images.diginfra.net/iiif/NL-HaNA_1.01.02/3780/NL-HaNA_1.01.02_3780_0008.jpg/2507,299,1069,3137/full/0/default.jpg", "iiif_url")</f>
        <v/>
      </c>
    </row>
    <row r="747">
      <c r="A747" t="inlineStr">
        <is>
          <t>NL-HaNA_1.01.02_3780_0008-page-15</t>
        </is>
      </c>
      <c r="B747" t="inlineStr">
        <is>
          <t>NL-HaNA_1.01.02_3780_0008-column-2607-399-869-2937</t>
        </is>
      </c>
      <c r="C747" t="inlineStr">
        <is>
          <t>repeat_lemma</t>
        </is>
      </c>
      <c r="D747" t="n">
        <v>2766</v>
      </c>
      <c r="E747" t="n">
        <v>1834</v>
      </c>
      <c r="F747" t="inlineStr">
        <is>
          <t xml:space="preserve">        bericht en geaccordeert. 310.</t>
        </is>
      </c>
      <c r="G747">
        <f>HYPERLINK("https://images.diginfra.net/iiif/NL-HaNA_1.01.02/3780/NL-HaNA_1.01.02_3780_0008.jpg/2507,299,1069,3137/full/0/default.jpg", "iiif_url")</f>
        <v/>
      </c>
    </row>
    <row r="748">
      <c r="A748" t="inlineStr">
        <is>
          <t>NL-HaNA_1.01.02_3780_0008-page-15</t>
        </is>
      </c>
      <c r="B748" t="inlineStr">
        <is>
          <t>NL-HaNA_1.01.02_3780_0008-column-2607-399-869-2937</t>
        </is>
      </c>
      <c r="C748" t="inlineStr">
        <is>
          <t>repeat_lemma</t>
        </is>
      </c>
      <c r="D748" t="n">
        <v>2766</v>
      </c>
      <c r="E748" t="n">
        <v>1875</v>
      </c>
      <c r="F748" t="inlineStr">
        <is>
          <t xml:space="preserve">        gelast haar stiptelijck aan haar per-</t>
        </is>
      </c>
      <c r="G748">
        <f>HYPERLINK("https://images.diginfra.net/iiif/NL-HaNA_1.01.02/3780/NL-HaNA_1.01.02_3780_0008.jpg/2507,299,1069,3137/full/0/default.jpg", "iiif_url")</f>
        <v/>
      </c>
    </row>
    <row r="749">
      <c r="A749" t="inlineStr">
        <is>
          <t>NL-HaNA_1.01.02_3780_0008-page-15</t>
        </is>
      </c>
      <c r="B749" t="inlineStr">
        <is>
          <t>NL-HaNA_1.01.02_3780_0008-column-2607-399-869-2937</t>
        </is>
      </c>
      <c r="C749" t="inlineStr">
        <is>
          <t>continuation</t>
        </is>
      </c>
      <c r="D749" t="n">
        <v>2644</v>
      </c>
      <c r="E749" t="n">
        <v>1933</v>
      </c>
      <c r="F749" t="inlineStr">
        <is>
          <t xml:space="preserve">    missie te houden. 414.</t>
        </is>
      </c>
      <c r="G749">
        <f>HYPERLINK("https://images.diginfra.net/iiif/NL-HaNA_1.01.02/3780/NL-HaNA_1.01.02_3780_0008.jpg/2507,299,1069,3137/full/0/default.jpg", "iiif_url")</f>
        <v/>
      </c>
    </row>
    <row r="750">
      <c r="A750" t="inlineStr">
        <is>
          <t>NL-HaNA_1.01.02_3780_0008-page-15</t>
        </is>
      </c>
      <c r="B750" t="inlineStr">
        <is>
          <t>NL-HaNA_1.01.02_3780_0008-column-2607-399-869-2937</t>
        </is>
      </c>
      <c r="C750" t="inlineStr">
        <is>
          <t>repeat_lemma</t>
        </is>
      </c>
      <c r="D750" t="n">
        <v>2770</v>
      </c>
      <c r="E750" t="n">
        <v>1957</v>
      </c>
      <c r="F750" t="inlineStr">
        <is>
          <t xml:space="preserve">        klaghte over de Netessones, gedepu-</t>
        </is>
      </c>
      <c r="G750">
        <f>HYPERLINK("https://images.diginfra.net/iiif/NL-HaNA_1.01.02/3780/NL-HaNA_1.01.02_3780_0008.jpg/2507,299,1069,3137/full/0/default.jpg", "iiif_url")</f>
        <v/>
      </c>
    </row>
    <row r="751">
      <c r="A751" t="inlineStr">
        <is>
          <t>NL-HaNA_1.01.02_3780_0008-page-15</t>
        </is>
      </c>
      <c r="B751" t="inlineStr">
        <is>
          <t>NL-HaNA_1.01.02_3780_0008-column-2607-399-869-2937</t>
        </is>
      </c>
      <c r="C751" t="inlineStr">
        <is>
          <t>continuation</t>
        </is>
      </c>
      <c r="D751" t="n">
        <v>2647</v>
      </c>
      <c r="E751" t="n">
        <v>2019</v>
      </c>
      <c r="F751" t="inlineStr">
        <is>
          <t xml:space="preserve">    teert naar Vlaanderen, te disponeeren.</t>
        </is>
      </c>
      <c r="G751">
        <f>HYPERLINK("https://images.diginfra.net/iiif/NL-HaNA_1.01.02/3780/NL-HaNA_1.01.02_3780_0008.jpg/2507,299,1069,3137/full/0/default.jpg", "iiif_url")</f>
        <v/>
      </c>
    </row>
    <row r="752">
      <c r="A752" t="inlineStr">
        <is>
          <t>NL-HaNA_1.01.02_3780_0008-page-15</t>
        </is>
      </c>
      <c r="B752" t="inlineStr">
        <is>
          <t>NL-HaNA_1.01.02_3780_0008-column-2607-399-869-2937</t>
        </is>
      </c>
      <c r="C752" t="inlineStr">
        <is>
          <t>continuation</t>
        </is>
      </c>
      <c r="D752" t="n">
        <v>2649</v>
      </c>
      <c r="E752" t="n">
        <v>2089</v>
      </c>
      <c r="F752" t="inlineStr">
        <is>
          <t xml:space="preserve">    447.</t>
        </is>
      </c>
      <c r="G752">
        <f>HYPERLINK("https://images.diginfra.net/iiif/NL-HaNA_1.01.02/3780/NL-HaNA_1.01.02_3780_0008.jpg/2507,299,1069,3137/full/0/default.jpg", "iiif_url")</f>
        <v/>
      </c>
    </row>
    <row r="753">
      <c r="A753" t="inlineStr">
        <is>
          <t>NL-HaNA_1.01.02_3780_0008-page-15</t>
        </is>
      </c>
      <c r="B753" t="inlineStr">
        <is>
          <t>NL-HaNA_1.01.02_3780_0008-column-2607-399-869-2937</t>
        </is>
      </c>
      <c r="C753" t="inlineStr">
        <is>
          <t>lemma</t>
        </is>
      </c>
      <c r="D753" t="n">
        <v>2600</v>
      </c>
      <c r="E753" t="n">
        <v>2120</v>
      </c>
      <c r="F753" t="inlineStr">
        <is>
          <t>Bescheyt, declaratie. 58.</t>
        </is>
      </c>
      <c r="G753">
        <f>HYPERLINK("https://images.diginfra.net/iiif/NL-HaNA_1.01.02/3780/NL-HaNA_1.01.02_3780_0008.jpg/2507,299,1069,3137/full/0/default.jpg", "iiif_url")</f>
        <v/>
      </c>
    </row>
    <row r="754">
      <c r="A754" t="inlineStr">
        <is>
          <t>NL-HaNA_1.01.02_3780_0008-page-15</t>
        </is>
      </c>
      <c r="B754" t="inlineStr">
        <is>
          <t>NL-HaNA_1.01.02_3780_0008-column-2607-399-869-2937</t>
        </is>
      </c>
      <c r="C754" t="inlineStr">
        <is>
          <t>lemma</t>
        </is>
      </c>
      <c r="D754" t="n">
        <v>2600</v>
      </c>
      <c r="E754" t="n">
        <v>2161</v>
      </c>
      <c r="F754" t="inlineStr">
        <is>
          <t>Besendinge na Zeelandt, Missive van Gecom-</t>
        </is>
      </c>
      <c r="G754">
        <f>HYPERLINK("https://images.diginfra.net/iiif/NL-HaNA_1.01.02/3780/NL-HaNA_1.01.02_3780_0008.jpg/2507,299,1069,3137/full/0/default.jpg", "iiif_url")</f>
        <v/>
      </c>
    </row>
    <row r="755">
      <c r="A755" t="inlineStr">
        <is>
          <t>NL-HaNA_1.01.02_3780_0008-page-15</t>
        </is>
      </c>
      <c r="B755" t="inlineStr">
        <is>
          <t>NL-HaNA_1.01.02_3780_0008-column-2607-399-869-2937</t>
        </is>
      </c>
      <c r="C755" t="inlineStr">
        <is>
          <t>continuation</t>
        </is>
      </c>
      <c r="D755" t="n">
        <v>2644</v>
      </c>
      <c r="E755" t="n">
        <v>2209</v>
      </c>
      <c r="F755" t="inlineStr">
        <is>
          <t xml:space="preserve">    mitteerde Rade van Zeelandt, met versoeck</t>
        </is>
      </c>
      <c r="G755">
        <f>HYPERLINK("https://images.diginfra.net/iiif/NL-HaNA_1.01.02/3780/NL-HaNA_1.01.02_3780_0008.jpg/2507,299,1069,3137/full/0/default.jpg", "iiif_url")</f>
        <v/>
      </c>
    </row>
    <row r="756">
      <c r="A756" t="inlineStr">
        <is>
          <t>NL-HaNA_1.01.02_3780_0008-page-15</t>
        </is>
      </c>
      <c r="B756" t="inlineStr">
        <is>
          <t>NL-HaNA_1.01.02_3780_0008-column-2607-399-869-2937</t>
        </is>
      </c>
      <c r="C756" t="inlineStr">
        <is>
          <t>continuation</t>
        </is>
      </c>
      <c r="D756" t="n">
        <v>2647</v>
      </c>
      <c r="E756" t="n">
        <v>2259</v>
      </c>
      <c r="F756" t="inlineStr">
        <is>
          <t xml:space="preserve">    de selve voor eenige dagen uyt te stellen, en</t>
        </is>
      </c>
      <c r="G756">
        <f>HYPERLINK("https://images.diginfra.net/iiif/NL-HaNA_1.01.02/3780/NL-HaNA_1.01.02_3780_0008.jpg/2507,299,1069,3137/full/0/default.jpg", "iiif_url")</f>
        <v/>
      </c>
    </row>
    <row r="757">
      <c r="A757" t="inlineStr">
        <is>
          <t>NL-HaNA_1.01.02_3780_0008-page-15</t>
        </is>
      </c>
      <c r="B757" t="inlineStr">
        <is>
          <t>NL-HaNA_1.01.02_3780_0008-column-2607-399-869-2937</t>
        </is>
      </c>
      <c r="C757" t="inlineStr">
        <is>
          <t>continuation</t>
        </is>
      </c>
      <c r="D757" t="n">
        <v>2649</v>
      </c>
      <c r="E757" t="n">
        <v>2310</v>
      </c>
      <c r="F757" t="inlineStr">
        <is>
          <t xml:space="preserve">    antwoordt. 22.</t>
        </is>
      </c>
      <c r="G757">
        <f>HYPERLINK("https://images.diginfra.net/iiif/NL-HaNA_1.01.02/3780/NL-HaNA_1.01.02_3780_0008.jpg/2507,299,1069,3137/full/0/default.jpg", "iiif_url")</f>
        <v/>
      </c>
    </row>
    <row r="758">
      <c r="A758" t="inlineStr">
        <is>
          <t>NL-HaNA_1.01.02_3780_0008-page-15</t>
        </is>
      </c>
      <c r="B758" t="inlineStr">
        <is>
          <t>NL-HaNA_1.01.02_3780_0008-column-2607-399-869-2937</t>
        </is>
      </c>
      <c r="C758" t="inlineStr">
        <is>
          <t>lemma</t>
        </is>
      </c>
      <c r="D758" t="n">
        <v>2600</v>
      </c>
      <c r="E758" t="n">
        <v>2356</v>
      </c>
      <c r="F758" t="inlineStr">
        <is>
          <t>Betmans om Pasport, afgeweesen. s11.</t>
        </is>
      </c>
      <c r="G758">
        <f>HYPERLINK("https://images.diginfra.net/iiif/NL-HaNA_1.01.02/3780/NL-HaNA_1.01.02_3780_0008.jpg/2507,299,1069,3137/full/0/default.jpg", "iiif_url")</f>
        <v/>
      </c>
    </row>
    <row r="759">
      <c r="A759" t="inlineStr">
        <is>
          <t>NL-HaNA_1.01.02_3780_0008-page-15</t>
        </is>
      </c>
      <c r="B759" t="inlineStr">
        <is>
          <t>NL-HaNA_1.01.02_3780_0008-column-2607-399-869-2937</t>
        </is>
      </c>
      <c r="C759" t="inlineStr">
        <is>
          <t>lemma</t>
        </is>
      </c>
      <c r="D759" t="n">
        <v>2600</v>
      </c>
      <c r="E759" t="n">
        <v>2405</v>
      </c>
      <c r="F759" t="inlineStr">
        <is>
          <t>Bevers, Octroy om te disponeeren. 406.</t>
        </is>
      </c>
      <c r="G759">
        <f>HYPERLINK("https://images.diginfra.net/iiif/NL-HaNA_1.01.02/3780/NL-HaNA_1.01.02_3780_0008.jpg/2507,299,1069,3137/full/0/default.jpg", "iiif_url")</f>
        <v/>
      </c>
    </row>
    <row r="760">
      <c r="A760" t="inlineStr">
        <is>
          <t>NL-HaNA_1.01.02_3780_0008-page-15</t>
        </is>
      </c>
      <c r="B760" t="inlineStr">
        <is>
          <t>NL-HaNA_1.01.02_3780_0008-column-2607-399-869-2937</t>
        </is>
      </c>
      <c r="C760" t="inlineStr">
        <is>
          <t>lemma</t>
        </is>
      </c>
      <c r="D760" t="n">
        <v>2600</v>
      </c>
      <c r="E760" t="n">
        <v>2452</v>
      </c>
      <c r="F760" t="inlineStr">
        <is>
          <t>Beugholt om soo veel te genicten en te decla-</t>
        </is>
      </c>
      <c r="G760">
        <f>HYPERLINK("https://images.diginfra.net/iiif/NL-HaNA_1.01.02/3780/NL-HaNA_1.01.02_3780_0008.jpg/2507,299,1069,3137/full/0/default.jpg", "iiif_url")</f>
        <v/>
      </c>
    </row>
    <row r="761">
      <c r="A761" t="inlineStr">
        <is>
          <t>NL-HaNA_1.01.02_3780_0008-page-15</t>
        </is>
      </c>
      <c r="B761" t="inlineStr">
        <is>
          <t>NL-HaNA_1.01.02_3780_0008-column-2607-399-869-2937</t>
        </is>
      </c>
      <c r="C761" t="inlineStr">
        <is>
          <t>continuation</t>
        </is>
      </c>
      <c r="D761" t="n">
        <v>2649</v>
      </c>
      <c r="E761" t="n">
        <v>2498</v>
      </c>
      <c r="F761" t="inlineStr">
        <is>
          <t xml:space="preserve">    reeren als tot nogh toe gehad heefi, de Ad-</t>
        </is>
      </c>
      <c r="G761">
        <f>HYPERLINK("https://images.diginfra.net/iiif/NL-HaNA_1.01.02/3780/NL-HaNA_1.01.02_3780_0008.jpg/2507,299,1069,3137/full/0/default.jpg", "iiif_url")</f>
        <v/>
      </c>
    </row>
    <row r="762">
      <c r="A762" t="inlineStr">
        <is>
          <t>NL-HaNA_1.01.02_3780_0008-page-15</t>
        </is>
      </c>
      <c r="B762" t="inlineStr">
        <is>
          <t>NL-HaNA_1.01.02_3780_0008-column-2607-399-869-2937</t>
        </is>
      </c>
      <c r="C762" t="inlineStr">
        <is>
          <t>continuation</t>
        </is>
      </c>
      <c r="D762" t="n">
        <v>2649</v>
      </c>
      <c r="E762" t="n">
        <v>2548</v>
      </c>
      <c r="F762" t="inlineStr">
        <is>
          <t xml:space="preserve">    miraliteyten te adviseren. 814.</t>
        </is>
      </c>
      <c r="G762">
        <f>HYPERLINK("https://images.diginfra.net/iiif/NL-HaNA_1.01.02/3780/NL-HaNA_1.01.02_3780_0008.jpg/2507,299,1069,3137/full/0/default.jpg", "iiif_url")</f>
        <v/>
      </c>
    </row>
    <row r="763">
      <c r="A763" t="inlineStr">
        <is>
          <t>NL-HaNA_1.01.02_3780_0008-page-15</t>
        </is>
      </c>
      <c r="B763" t="inlineStr">
        <is>
          <t>NL-HaNA_1.01.02_3780_0008-column-2607-399-869-2937</t>
        </is>
      </c>
      <c r="C763" t="inlineStr">
        <is>
          <t>repeat_lemma</t>
        </is>
      </c>
      <c r="D763" t="n">
        <v>2766</v>
      </c>
      <c r="E763" t="n">
        <v>2594</v>
      </c>
      <c r="F763" t="inlineStr">
        <is>
          <t xml:space="preserve">        advis van de Admiraliteyt in Vries-</t>
        </is>
      </c>
      <c r="G763">
        <f>HYPERLINK("https://images.diginfra.net/iiif/NL-HaNA_1.01.02/3780/NL-HaNA_1.01.02_3780_0008.jpg/2507,299,1069,3137/full/0/default.jpg", "iiif_url")</f>
        <v/>
      </c>
    </row>
    <row r="764">
      <c r="A764" t="inlineStr">
        <is>
          <t>NL-HaNA_1.01.02_3780_0008-page-15</t>
        </is>
      </c>
      <c r="B764" t="inlineStr">
        <is>
          <t>NL-HaNA_1.01.02_3780_0008-column-2607-399-869-2937</t>
        </is>
      </c>
      <c r="C764" t="inlineStr">
        <is>
          <t>continuation</t>
        </is>
      </c>
      <c r="D764" t="n">
        <v>2649</v>
      </c>
      <c r="E764" t="n">
        <v>2652</v>
      </c>
      <c r="F764" t="inlineStr">
        <is>
          <t xml:space="preserve">    landt. 815.</t>
        </is>
      </c>
      <c r="G764">
        <f>HYPERLINK("https://images.diginfra.net/iiif/NL-HaNA_1.01.02/3780/NL-HaNA_1.01.02_3780_0008.jpg/2507,299,1069,3137/full/0/default.jpg", "iiif_url")</f>
        <v/>
      </c>
    </row>
    <row r="765">
      <c r="A765" t="inlineStr">
        <is>
          <t>NL-HaNA_1.01.02_3780_0008-page-15</t>
        </is>
      </c>
      <c r="B765" t="inlineStr">
        <is>
          <t>NL-HaNA_1.01.02_3780_0008-column-2607-399-869-2937</t>
        </is>
      </c>
      <c r="C765" t="inlineStr">
        <is>
          <t>repeat_lemma</t>
        </is>
      </c>
      <c r="D765" t="n">
        <v>2770</v>
      </c>
      <c r="E765" t="n">
        <v>2681</v>
      </c>
      <c r="F765" t="inlineStr">
        <is>
          <t xml:space="preserve">        gepermitteert nogh twee maanden op</t>
        </is>
      </c>
      <c r="G765">
        <f>HYPERLINK("https://images.diginfra.net/iiif/NL-HaNA_1.01.02/3780/NL-HaNA_1.01.02_3780_0008.jpg/2507,299,1069,3137/full/0/default.jpg", "iiif_url")</f>
        <v/>
      </c>
    </row>
    <row r="766">
      <c r="A766" t="inlineStr">
        <is>
          <t>NL-HaNA_1.01.02_3780_0008-page-15</t>
        </is>
      </c>
      <c r="B766" t="inlineStr">
        <is>
          <t>NL-HaNA_1.01.02_3780_0008-column-2607-399-869-2937</t>
        </is>
      </c>
      <c r="C766" t="inlineStr">
        <is>
          <t>continuation</t>
        </is>
      </c>
      <c r="D766" t="n">
        <v>2651</v>
      </c>
      <c r="E766" t="n">
        <v>2742</v>
      </c>
      <c r="F766" t="inlineStr">
        <is>
          <t xml:space="preserve">    den ouden voet te continueren. 977.</t>
        </is>
      </c>
      <c r="G766">
        <f>HYPERLINK("https://images.diginfra.net/iiif/NL-HaNA_1.01.02/3780/NL-HaNA_1.01.02_3780_0008.jpg/2507,299,1069,3137/full/0/default.jpg", "iiif_url")</f>
        <v/>
      </c>
    </row>
    <row r="767">
      <c r="A767" t="inlineStr">
        <is>
          <t>NL-HaNA_1.01.02_3780_0008-page-15</t>
        </is>
      </c>
      <c r="B767" t="inlineStr">
        <is>
          <t>NL-HaNA_1.01.02_3780_0008-column-2607-399-869-2937</t>
        </is>
      </c>
      <c r="C767" t="inlineStr">
        <is>
          <t>lemma</t>
        </is>
      </c>
      <c r="D767" t="n">
        <v>2603</v>
      </c>
      <c r="E767" t="n">
        <v>2775</v>
      </c>
      <c r="F767" t="inlineStr">
        <is>
          <t>Beurssen aangaande, vander Horst om appro-</t>
        </is>
      </c>
      <c r="G767">
        <f>HYPERLINK("https://images.diginfra.net/iiif/NL-HaNA_1.01.02/3780/NL-HaNA_1.01.02_3780_0008.jpg/2507,299,1069,3137/full/0/default.jpg", "iiif_url")</f>
        <v/>
      </c>
    </row>
    <row r="768">
      <c r="A768" t="inlineStr">
        <is>
          <t>NL-HaNA_1.01.02_3780_0008-page-15</t>
        </is>
      </c>
      <c r="B768" t="inlineStr">
        <is>
          <t>NL-HaNA_1.01.02_3780_0008-column-2607-399-869-2937</t>
        </is>
      </c>
      <c r="C768" t="inlineStr">
        <is>
          <t>continuation</t>
        </is>
      </c>
      <c r="D768" t="n">
        <v>2649</v>
      </c>
      <c r="E768" t="n">
        <v>2837</v>
      </c>
      <c r="F768" t="inlineStr">
        <is>
          <t xml:space="preserve">    batie van seekere collatie, den Rentmeester</t>
        </is>
      </c>
      <c r="G768">
        <f>HYPERLINK("https://images.diginfra.net/iiif/NL-HaNA_1.01.02/3780/NL-HaNA_1.01.02_3780_0008.jpg/2507,299,1069,3137/full/0/default.jpg", "iiif_url")</f>
        <v/>
      </c>
    </row>
    <row r="769">
      <c r="A769" t="inlineStr">
        <is>
          <t>NL-HaNA_1.01.02_3780_0008-page-15</t>
        </is>
      </c>
      <c r="B769" t="inlineStr">
        <is>
          <t>NL-HaNA_1.01.02_3780_0008-column-2607-399-869-2937</t>
        </is>
      </c>
      <c r="C769" t="inlineStr">
        <is>
          <t>continuation</t>
        </is>
      </c>
      <c r="D769" t="n">
        <v>2656</v>
      </c>
      <c r="E769" t="n">
        <v>2887</v>
      </c>
      <c r="F769" t="inlineStr">
        <is>
          <t xml:space="preserve">    's Gravesande te adviseren. 57.</t>
        </is>
      </c>
      <c r="G769">
        <f>HYPERLINK("https://images.diginfra.net/iiif/NL-HaNA_1.01.02/3780/NL-HaNA_1.01.02_3780_0008.jpg/2507,299,1069,3137/full/0/default.jpg", "iiif_url")</f>
        <v/>
      </c>
    </row>
    <row r="770">
      <c r="A770" t="inlineStr">
        <is>
          <t>NL-HaNA_1.01.02_3780_0008-page-15</t>
        </is>
      </c>
      <c r="B770" t="inlineStr">
        <is>
          <t>NL-HaNA_1.01.02_3780_0008-column-2607-399-869-2937</t>
        </is>
      </c>
      <c r="C770" t="inlineStr">
        <is>
          <t>repeat_lemma</t>
        </is>
      </c>
      <c r="D770" t="n">
        <v>2773</v>
      </c>
      <c r="E770" t="n">
        <v>2923</v>
      </c>
      <c r="F770" t="inlineStr">
        <is>
          <t xml:space="preserve">        advis dien aangaande, de Generali-</t>
        </is>
      </c>
      <c r="G770">
        <f>HYPERLINK("https://images.diginfra.net/iiif/NL-HaNA_1.01.02/3780/NL-HaNA_1.01.02_3780_0008.jpg/2507,299,1069,3137/full/0/default.jpg", "iiif_url")</f>
        <v/>
      </c>
    </row>
    <row r="771">
      <c r="A771" t="inlineStr">
        <is>
          <t>NL-HaNA_1.01.02_3780_0008-page-15</t>
        </is>
      </c>
      <c r="B771" t="inlineStr">
        <is>
          <t>NL-HaNA_1.01.02_3780_0008-column-2607-399-869-2937</t>
        </is>
      </c>
      <c r="C771" t="inlineStr">
        <is>
          <t>continuation</t>
        </is>
      </c>
      <c r="D771" t="n">
        <v>2649</v>
      </c>
      <c r="E771" t="n">
        <v>2982</v>
      </c>
      <c r="F771" t="inlineStr">
        <is>
          <t xml:space="preserve">    teyts Reekenkamer te berichten. 94.</t>
        </is>
      </c>
      <c r="G771">
        <f>HYPERLINK("https://images.diginfra.net/iiif/NL-HaNA_1.01.02/3780/NL-HaNA_1.01.02_3780_0008.jpg/2507,299,1069,3137/full/0/default.jpg", "iiif_url")</f>
        <v/>
      </c>
    </row>
    <row r="772">
      <c r="A772" t="inlineStr">
        <is>
          <t>NL-HaNA_1.01.02_3780_0008-page-15</t>
        </is>
      </c>
      <c r="B772" t="inlineStr">
        <is>
          <t>NL-HaNA_1.01.02_3780_0008-column-2607-399-869-2937</t>
        </is>
      </c>
      <c r="C772" t="inlineStr">
        <is>
          <t>repeat_lemma</t>
        </is>
      </c>
      <c r="D772" t="n">
        <v>2777</v>
      </c>
      <c r="E772" t="n">
        <v>3029</v>
      </c>
      <c r="F772" t="inlineStr">
        <is>
          <t xml:space="preserve">        Boeteman om approbatie van seeke-</t>
        </is>
      </c>
      <c r="G772">
        <f>HYPERLINK("https://images.diginfra.net/iiif/NL-HaNA_1.01.02/3780/NL-HaNA_1.01.02_3780_0008.jpg/2507,299,1069,3137/full/0/default.jpg", "iiif_url")</f>
        <v/>
      </c>
    </row>
    <row r="773">
      <c r="A773" t="inlineStr">
        <is>
          <t>NL-HaNA_1.01.02_3780_0008-page-15</t>
        </is>
      </c>
      <c r="B773" t="inlineStr">
        <is>
          <t>NL-HaNA_1.01.02_3780_0008-column-2607-399-869-2937</t>
        </is>
      </c>
      <c r="C773" t="inlineStr">
        <is>
          <t>continuation</t>
        </is>
      </c>
      <c r="D773" t="n">
        <v>2651</v>
      </c>
      <c r="E773" t="n">
        <v>3078</v>
      </c>
      <c r="F773" t="inlineStr">
        <is>
          <t xml:space="preserve">    re cullatie, den Rentmeester te adviseeren.</t>
        </is>
      </c>
      <c r="G773">
        <f>HYPERLINK("https://images.diginfra.net/iiif/NL-HaNA_1.01.02/3780/NL-HaNA_1.01.02_3780_0008.jpg/2507,299,1069,3137/full/0/default.jpg", "iiif_url")</f>
        <v/>
      </c>
    </row>
    <row r="774">
      <c r="A774" t="inlineStr">
        <is>
          <t>NL-HaNA_1.01.02_3780_0008-page-15</t>
        </is>
      </c>
      <c r="B774" t="inlineStr">
        <is>
          <t>NL-HaNA_1.01.02_3780_0008-column-2607-399-869-2937</t>
        </is>
      </c>
      <c r="C774" t="inlineStr">
        <is>
          <t>continuation</t>
        </is>
      </c>
      <c r="D774" t="n">
        <v>2656</v>
      </c>
      <c r="E774" t="n">
        <v>3142</v>
      </c>
      <c r="F774" t="inlineStr">
        <is>
          <t xml:space="preserve">    103.</t>
        </is>
      </c>
      <c r="G774">
        <f>HYPERLINK("https://images.diginfra.net/iiif/NL-HaNA_1.01.02/3780/NL-HaNA_1.01.02_3780_0008.jpg/2507,299,1069,3137/full/0/default.jpg", "iiif_url")</f>
        <v/>
      </c>
    </row>
    <row r="775">
      <c r="A775" t="inlineStr">
        <is>
          <t>NL-HaNA_1.01.02_3780_0008-page-15</t>
        </is>
      </c>
      <c r="B775" t="inlineStr">
        <is>
          <t>NL-HaNA_1.01.02_3780_0008-column-2607-399-869-2937</t>
        </is>
      </c>
      <c r="C775" t="inlineStr">
        <is>
          <t>repeat_lemma</t>
        </is>
      </c>
      <c r="D775" t="n">
        <v>2775</v>
      </c>
      <c r="E775" t="n">
        <v>3161</v>
      </c>
      <c r="F775" t="inlineStr">
        <is>
          <t xml:space="preserve">        bericht van de Reekenkamer op het</t>
        </is>
      </c>
      <c r="G775">
        <f>HYPERLINK("https://images.diginfra.net/iiif/NL-HaNA_1.01.02/3780/NL-HaNA_1.01.02_3780_0008.jpg/2507,299,1069,3137/full/0/default.jpg", "iiif_url")</f>
        <v/>
      </c>
    </row>
    <row r="776">
      <c r="A776" t="inlineStr">
        <is>
          <t>NL-HaNA_1.01.02_3780_0008-page-15</t>
        </is>
      </c>
      <c r="B776" t="inlineStr">
        <is>
          <t>NL-HaNA_1.01.02_3780_0008-column-2607-399-869-2937</t>
        </is>
      </c>
      <c r="C776" t="inlineStr">
        <is>
          <t>continuation</t>
        </is>
      </c>
      <c r="D776" t="n">
        <v>2661</v>
      </c>
      <c r="E776" t="n">
        <v>3222</v>
      </c>
      <c r="F776" t="inlineStr">
        <is>
          <t xml:space="preserve">    versoeck van vander Horst, en geapprobeert.</t>
        </is>
      </c>
      <c r="G776">
        <f>HYPERLINK("https://images.diginfra.net/iiif/NL-HaNA_1.01.02/3780/NL-HaNA_1.01.02_3780_0008.jpg/2507,299,1069,3137/full/0/default.jpg", "iiif_url")</f>
        <v/>
      </c>
    </row>
    <row r="777">
      <c r="A777" t="inlineStr">
        <is>
          <t>NL-HaNA_1.01.02_3780_0008-page-15</t>
        </is>
      </c>
      <c r="B777" t="inlineStr">
        <is>
          <t>NL-HaNA_1.01.02_3780_0008-column-2607-399-869-2937</t>
        </is>
      </c>
      <c r="C777" t="inlineStr">
        <is>
          <t>continuation</t>
        </is>
      </c>
      <c r="D777" t="n">
        <v>2658</v>
      </c>
      <c r="E777" t="n">
        <v>3292</v>
      </c>
      <c r="F777" t="inlineStr">
        <is>
          <t xml:space="preserve">    194.</t>
        </is>
      </c>
      <c r="G777">
        <f>HYPERLINK("https://images.diginfra.net/iiif/NL-HaNA_1.01.02/3780/NL-HaNA_1.01.02_3780_0008.jpg/2507,299,1069,3137/full/0/default.jpg", "iiif_url")</f>
        <v/>
      </c>
    </row>
    <row r="779">
      <c r="A779" t="inlineStr">
        <is>
          <t>NL-HaNA_1.01.02_3780_0008-page-15</t>
        </is>
      </c>
      <c r="B779" t="inlineStr">
        <is>
          <t>NL-HaNA_1.01.02_3780_0008-column-3565-394-883-2914</t>
        </is>
      </c>
      <c r="C779" t="inlineStr">
        <is>
          <t>continuation</t>
        </is>
      </c>
      <c r="D779" t="n">
        <v>3733</v>
      </c>
      <c r="E779" t="n">
        <v>385</v>
      </c>
      <c r="F779" t="inlineStr">
        <is>
          <t xml:space="preserve">    Bronckhorst om apprebatie van seez</t>
        </is>
      </c>
      <c r="G779">
        <f>HYPERLINK("https://images.diginfra.net/iiif/NL-HaNA_1.01.02/3780/NL-HaNA_1.01.02_3780_0008.jpg/3465,294,1083,3114/full/0/default.jpg", "iiif_url")</f>
        <v/>
      </c>
    </row>
    <row r="780">
      <c r="A780" t="inlineStr">
        <is>
          <t>NL-HaNA_1.01.02_3780_0008-page-15</t>
        </is>
      </c>
      <c r="B780" t="inlineStr">
        <is>
          <t>NL-HaNA_1.01.02_3780_0008-column-3565-394-883-2914</t>
        </is>
      </c>
      <c r="C780" t="inlineStr">
        <is>
          <t>repeat_lemma</t>
        </is>
      </c>
      <c r="D780" t="n">
        <v>3609</v>
      </c>
      <c r="E780" t="n">
        <v>434</v>
      </c>
      <c r="F780" t="inlineStr">
        <is>
          <t xml:space="preserve">        kere collatie, de Generaliteyts Reekenkamer</t>
        </is>
      </c>
      <c r="G780">
        <f>HYPERLINK("https://images.diginfra.net/iiif/NL-HaNA_1.01.02/3780/NL-HaNA_1.01.02_3780_0008.jpg/3465,294,1083,3114/full/0/default.jpg", "iiif_url")</f>
        <v/>
      </c>
    </row>
    <row r="781">
      <c r="A781" t="inlineStr">
        <is>
          <t>NL-HaNA_1.01.02_3780_0008-page-15</t>
        </is>
      </c>
      <c r="B781" t="inlineStr">
        <is>
          <t>NL-HaNA_1.01.02_3780_0008-column-3565-394-883-2914</t>
        </is>
      </c>
      <c r="C781" t="inlineStr">
        <is>
          <t>repeat_lemma</t>
        </is>
      </c>
      <c r="D781" t="n">
        <v>3609</v>
      </c>
      <c r="E781" t="n">
        <v>485</v>
      </c>
      <c r="F781" t="inlineStr">
        <is>
          <t xml:space="preserve">        te adviseeren. 196.</t>
        </is>
      </c>
      <c r="G781">
        <f>HYPERLINK("https://images.diginfra.net/iiif/NL-HaNA_1.01.02/3780/NL-HaNA_1.01.02_3780_0008.jpg/3465,294,1083,3114/full/0/default.jpg", "iiif_url")</f>
        <v/>
      </c>
    </row>
    <row r="782">
      <c r="A782" t="inlineStr">
        <is>
          <t>NL-HaNA_1.01.02_3780_0008-page-15</t>
        </is>
      </c>
      <c r="B782" t="inlineStr">
        <is>
          <t>NL-HaNA_1.01.02_3780_0008-column-3565-394-883-2914</t>
        </is>
      </c>
      <c r="C782" t="inlineStr">
        <is>
          <t>continuation</t>
        </is>
      </c>
      <c r="D782" t="n">
        <v>3735</v>
      </c>
      <c r="E782" t="n">
        <v>528</v>
      </c>
      <c r="F782" t="inlineStr">
        <is>
          <t xml:space="preserve">    Pelgrom Engelbreght om approbatie</t>
        </is>
      </c>
      <c r="G782">
        <f>HYPERLINK("https://images.diginfra.net/iiif/NL-HaNA_1.01.02/3780/NL-HaNA_1.01.02_3780_0008.jpg/3465,294,1083,3114/full/0/default.jpg", "iiif_url")</f>
        <v/>
      </c>
    </row>
    <row r="783">
      <c r="A783" t="inlineStr">
        <is>
          <t>NL-HaNA_1.01.02_3780_0008-page-15</t>
        </is>
      </c>
      <c r="B783" t="inlineStr">
        <is>
          <t>NL-HaNA_1.01.02_3780_0008-column-3565-394-883-2914</t>
        </is>
      </c>
      <c r="C783" t="inlineStr">
        <is>
          <t>repeat_lemma</t>
        </is>
      </c>
      <c r="D783" t="n">
        <v>3611</v>
      </c>
      <c r="E783" t="n">
        <v>578</v>
      </c>
      <c r="F783" t="inlineStr">
        <is>
          <t xml:space="preserve">        van seekere collatie, den Rentmeester Teng-</t>
        </is>
      </c>
      <c r="G783">
        <f>HYPERLINK("https://images.diginfra.net/iiif/NL-HaNA_1.01.02/3780/NL-HaNA_1.01.02_3780_0008.jpg/3465,294,1083,3114/full/0/default.jpg", "iiif_url")</f>
        <v/>
      </c>
    </row>
    <row r="784">
      <c r="A784" t="inlineStr">
        <is>
          <t>NL-HaNA_1.01.02_3780_0008-page-15</t>
        </is>
      </c>
      <c r="B784" t="inlineStr">
        <is>
          <t>NL-HaNA_1.01.02_3780_0008-column-3565-394-883-2914</t>
        </is>
      </c>
      <c r="C784" t="inlineStr">
        <is>
          <t>repeat_lemma</t>
        </is>
      </c>
      <c r="D784" t="n">
        <v>3609</v>
      </c>
      <c r="E784" t="n">
        <v>629</v>
      </c>
      <c r="F784" t="inlineStr">
        <is>
          <t xml:space="preserve">        nagel te adviseeren. 713.</t>
        </is>
      </c>
      <c r="G784">
        <f>HYPERLINK("https://images.diginfra.net/iiif/NL-HaNA_1.01.02/3780/NL-HaNA_1.01.02_3780_0008.jpg/3465,294,1083,3114/full/0/default.jpg", "iiif_url")</f>
        <v/>
      </c>
    </row>
    <row r="785">
      <c r="A785" t="inlineStr">
        <is>
          <t>NL-HaNA_1.01.02_3780_0008-page-15</t>
        </is>
      </c>
      <c r="B785" t="inlineStr">
        <is>
          <t>NL-HaNA_1.01.02_3780_0008-column-3565-394-883-2914</t>
        </is>
      </c>
      <c r="C785" t="inlineStr">
        <is>
          <t>repeat_lemma</t>
        </is>
      </c>
      <c r="D785" t="n">
        <v>3731</v>
      </c>
      <c r="E785" t="n">
        <v>673</v>
      </c>
      <c r="F785" t="inlineStr">
        <is>
          <t xml:space="preserve">        Draack om approbatie van seekere</t>
        </is>
      </c>
      <c r="G785">
        <f>HYPERLINK("https://images.diginfra.net/iiif/NL-HaNA_1.01.02/3780/NL-HaNA_1.01.02_3780_0008.jpg/3465,294,1083,3114/full/0/default.jpg", "iiif_url")</f>
        <v/>
      </c>
    </row>
    <row r="786">
      <c r="A786" t="inlineStr">
        <is>
          <t>NL-HaNA_1.01.02_3780_0008-page-15</t>
        </is>
      </c>
      <c r="B786" t="inlineStr">
        <is>
          <t>NL-HaNA_1.01.02_3780_0008-column-3565-394-883-2914</t>
        </is>
      </c>
      <c r="C786" t="inlineStr">
        <is>
          <t>repeat_lemma</t>
        </is>
      </c>
      <c r="D786" t="n">
        <v>3609</v>
      </c>
      <c r="E786" t="n">
        <v>723</v>
      </c>
      <c r="F786" t="inlineStr">
        <is>
          <t xml:space="preserve">        collatie, den Rentmeester de Tombes te ad-</t>
        </is>
      </c>
      <c r="G786">
        <f>HYPERLINK("https://images.diginfra.net/iiif/NL-HaNA_1.01.02/3780/NL-HaNA_1.01.02_3780_0008.jpg/3465,294,1083,3114/full/0/default.jpg", "iiif_url")</f>
        <v/>
      </c>
    </row>
    <row r="787">
      <c r="A787" t="inlineStr">
        <is>
          <t>NL-HaNA_1.01.02_3780_0008-page-15</t>
        </is>
      </c>
      <c r="B787" t="inlineStr">
        <is>
          <t>NL-HaNA_1.01.02_3780_0008-column-3565-394-883-2914</t>
        </is>
      </c>
      <c r="C787" t="inlineStr">
        <is>
          <t>repeat_lemma</t>
        </is>
      </c>
      <c r="D787" t="n">
        <v>3609</v>
      </c>
      <c r="E787" t="n">
        <v>775</v>
      </c>
      <c r="F787" t="inlineStr">
        <is>
          <t xml:space="preserve">        viseeren. 866.</t>
        </is>
      </c>
      <c r="G787">
        <f>HYPERLINK("https://images.diginfra.net/iiif/NL-HaNA_1.01.02/3780/NL-HaNA_1.01.02_3780_0008.jpg/3465,294,1083,3114/full/0/default.jpg", "iiif_url")</f>
        <v/>
      </c>
    </row>
    <row r="788">
      <c r="A788" t="inlineStr">
        <is>
          <t>NL-HaNA_1.01.02_3780_0008-page-15</t>
        </is>
      </c>
      <c r="B788" t="inlineStr">
        <is>
          <t>NL-HaNA_1.01.02_3780_0008-column-3565-394-883-2914</t>
        </is>
      </c>
      <c r="C788" t="inlineStr">
        <is>
          <t>lemma</t>
        </is>
      </c>
      <c r="D788" t="n">
        <v>3563</v>
      </c>
      <c r="E788" t="n">
        <v>814</v>
      </c>
      <c r="F788" t="inlineStr">
        <is>
          <t>Beyeren, rakende betalinge van vier aghter-</t>
        </is>
      </c>
      <c r="G788">
        <f>HYPERLINK("https://images.diginfra.net/iiif/NL-HaNA_1.01.02/3780/NL-HaNA_1.01.02_3780_0008.jpg/3465,294,1083,3114/full/0/default.jpg", "iiif_url")</f>
        <v/>
      </c>
    </row>
    <row r="789">
      <c r="A789" t="inlineStr">
        <is>
          <t>NL-HaNA_1.01.02_3780_0008-page-15</t>
        </is>
      </c>
      <c r="B789" t="inlineStr">
        <is>
          <t>NL-HaNA_1.01.02_3780_0008-column-3565-394-883-2914</t>
        </is>
      </c>
      <c r="C789" t="inlineStr">
        <is>
          <t>repeat_lemma</t>
        </is>
      </c>
      <c r="D789" t="n">
        <v>3607</v>
      </c>
      <c r="E789" t="n">
        <v>870</v>
      </c>
      <c r="F789" t="inlineStr">
        <is>
          <t xml:space="preserve">        sallige jaaren interessen , te examineren.</t>
        </is>
      </c>
      <c r="G789">
        <f>HYPERLINK("https://images.diginfra.net/iiif/NL-HaNA_1.01.02/3780/NL-HaNA_1.01.02_3780_0008.jpg/3465,294,1083,3114/full/0/default.jpg", "iiif_url")</f>
        <v/>
      </c>
    </row>
    <row r="790">
      <c r="A790" t="inlineStr">
        <is>
          <t>NL-HaNA_1.01.02_3780_0008-page-15</t>
        </is>
      </c>
      <c r="B790" t="inlineStr">
        <is>
          <t>NL-HaNA_1.01.02_3780_0008-column-3565-394-883-2914</t>
        </is>
      </c>
      <c r="C790" t="inlineStr">
        <is>
          <t>continuation</t>
        </is>
      </c>
      <c r="D790" t="n">
        <v>3616</v>
      </c>
      <c r="E790" t="n">
        <v>925</v>
      </c>
      <c r="F790" t="inlineStr">
        <is>
          <t xml:space="preserve">    154.</t>
        </is>
      </c>
      <c r="G790">
        <f>HYPERLINK("https://images.diginfra.net/iiif/NL-HaNA_1.01.02/3780/NL-HaNA_1.01.02_3780_0008.jpg/3465,294,1083,3114/full/0/default.jpg", "iiif_url")</f>
        <v/>
      </c>
    </row>
    <row r="791">
      <c r="A791" t="inlineStr">
        <is>
          <t>NL-HaNA_1.01.02_3780_0008-page-15</t>
        </is>
      </c>
      <c r="B791" t="inlineStr">
        <is>
          <t>NL-HaNA_1.01.02_3780_0008-column-3565-394-883-2914</t>
        </is>
      </c>
      <c r="C791" t="inlineStr">
        <is>
          <t>repeat_lemma</t>
        </is>
      </c>
      <c r="D791" t="n">
        <v>3726</v>
      </c>
      <c r="E791" t="n">
        <v>953</v>
      </c>
      <c r="F791" t="inlineStr">
        <is>
          <t xml:space="preserve">        rapport en antwoordt. 269.</t>
        </is>
      </c>
      <c r="G791">
        <f>HYPERLINK("https://images.diginfra.net/iiif/NL-HaNA_1.01.02/3780/NL-HaNA_1.01.02_3780_0008.jpg/3465,294,1083,3114/full/0/default.jpg", "iiif_url")</f>
        <v/>
      </c>
    </row>
    <row r="792">
      <c r="A792" t="inlineStr">
        <is>
          <t>NL-HaNA_1.01.02_3780_0008-page-15</t>
        </is>
      </c>
      <c r="B792" t="inlineStr">
        <is>
          <t>NL-HaNA_1.01.02_3780_0008-column-3565-394-883-2914</t>
        </is>
      </c>
      <c r="C792" t="inlineStr">
        <is>
          <t>lemma</t>
        </is>
      </c>
      <c r="D792" t="n">
        <v>3560</v>
      </c>
      <c r="E792" t="n">
        <v>1011</v>
      </c>
      <c r="F792" t="inlineStr">
        <is>
          <t>Beyer, Pasport ad omnes Populos. 3569.</t>
        </is>
      </c>
      <c r="G792">
        <f>HYPERLINK("https://images.diginfra.net/iiif/NL-HaNA_1.01.02/3780/NL-HaNA_1.01.02_3780_0008.jpg/3465,294,1083,3114/full/0/default.jpg", "iiif_url")</f>
        <v/>
      </c>
    </row>
    <row r="793">
      <c r="A793" t="inlineStr">
        <is>
          <t>NL-HaNA_1.01.02_3780_0008-page-15</t>
        </is>
      </c>
      <c r="B793" t="inlineStr">
        <is>
          <t>NL-HaNA_1.01.02_3780_0008-column-3565-394-883-2914</t>
        </is>
      </c>
      <c r="C793" t="inlineStr">
        <is>
          <t>lemma</t>
        </is>
      </c>
      <c r="D793" t="n">
        <v>3563</v>
      </c>
      <c r="E793" t="n">
        <v>1062</v>
      </c>
      <c r="F793" t="inlineStr">
        <is>
          <t>Bilderbeeck, advertentie. 1. 19. 31. 40. 46.</t>
        </is>
      </c>
      <c r="G793">
        <f>HYPERLINK("https://images.diginfra.net/iiif/NL-HaNA_1.01.02/3780/NL-HaNA_1.01.02_3780_0008.jpg/3465,294,1083,3114/full/0/default.jpg", "iiif_url")</f>
        <v/>
      </c>
    </row>
    <row r="794">
      <c r="A794" t="inlineStr">
        <is>
          <t>NL-HaNA_1.01.02_3780_0008-page-15</t>
        </is>
      </c>
      <c r="B794" t="inlineStr">
        <is>
          <t>NL-HaNA_1.01.02_3780_0008-column-3565-394-883-2914</t>
        </is>
      </c>
      <c r="C794" t="inlineStr">
        <is>
          <t>continuation</t>
        </is>
      </c>
      <c r="D794" t="n">
        <v>3611</v>
      </c>
      <c r="E794" t="n">
        <v>1109</v>
      </c>
      <c r="F794" t="inlineStr">
        <is>
          <t xml:space="preserve">    77. 84. 100. 110. 134. 153. 170. 185.</t>
        </is>
      </c>
      <c r="G794">
        <f>HYPERLINK("https://images.diginfra.net/iiif/NL-HaNA_1.01.02/3780/NL-HaNA_1.01.02_3780_0008.jpg/3465,294,1083,3114/full/0/default.jpg", "iiif_url")</f>
        <v/>
      </c>
    </row>
    <row r="795">
      <c r="A795" t="inlineStr">
        <is>
          <t>NL-HaNA_1.01.02_3780_0008-page-15</t>
        </is>
      </c>
      <c r="B795" t="inlineStr">
        <is>
          <t>NL-HaNA_1.01.02_3780_0008-column-3565-394-883-2914</t>
        </is>
      </c>
      <c r="C795" t="inlineStr">
        <is>
          <t>continuation</t>
        </is>
      </c>
      <c r="D795" t="n">
        <v>3614</v>
      </c>
      <c r="E795" t="n">
        <v>1161</v>
      </c>
      <c r="F795" t="inlineStr">
        <is>
          <t xml:space="preserve">    203. 214. 232. 235. 261 309 318. 339.</t>
        </is>
      </c>
      <c r="G795">
        <f>HYPERLINK("https://images.diginfra.net/iiif/NL-HaNA_1.01.02/3780/NL-HaNA_1.01.02_3780_0008.jpg/3465,294,1083,3114/full/0/default.jpg", "iiif_url")</f>
        <v/>
      </c>
    </row>
    <row r="796">
      <c r="A796" t="inlineStr">
        <is>
          <t>NL-HaNA_1.01.02_3780_0008-page-15</t>
        </is>
      </c>
      <c r="B796" t="inlineStr">
        <is>
          <t>NL-HaNA_1.01.02_3780_0008-column-3565-394-883-2914</t>
        </is>
      </c>
      <c r="C796" t="inlineStr">
        <is>
          <t>continuation</t>
        </is>
      </c>
      <c r="D796" t="n">
        <v>3614</v>
      </c>
      <c r="E796" t="n">
        <v>1206</v>
      </c>
      <c r="F796" t="inlineStr">
        <is>
          <t xml:space="preserve">    350. 356. 369. 376. 382. 385. 396. 430.</t>
        </is>
      </c>
      <c r="G796">
        <f>HYPERLINK("https://images.diginfra.net/iiif/NL-HaNA_1.01.02/3780/NL-HaNA_1.01.02_3780_0008.jpg/3465,294,1083,3114/full/0/default.jpg", "iiif_url")</f>
        <v/>
      </c>
    </row>
    <row r="797">
      <c r="A797" t="inlineStr">
        <is>
          <t>NL-HaNA_1.01.02_3780_0008-page-15</t>
        </is>
      </c>
      <c r="B797" t="inlineStr">
        <is>
          <t>NL-HaNA_1.01.02_3780_0008-column-3565-394-883-2914</t>
        </is>
      </c>
      <c r="C797" t="inlineStr">
        <is>
          <t>continuation</t>
        </is>
      </c>
      <c r="D797" t="n">
        <v>3609</v>
      </c>
      <c r="E797" t="n">
        <v>1255</v>
      </c>
      <c r="F797" t="inlineStr">
        <is>
          <t xml:space="preserve">    435. afs. 466. 473. 487. 499. 507. 519.</t>
        </is>
      </c>
      <c r="G797">
        <f>HYPERLINK("https://images.diginfra.net/iiif/NL-HaNA_1.01.02/3780/NL-HaNA_1.01.02_3780_0008.jpg/3465,294,1083,3114/full/0/default.jpg", "iiif_url")</f>
        <v/>
      </c>
    </row>
    <row r="798">
      <c r="A798" t="inlineStr">
        <is>
          <t>NL-HaNA_1.01.02_3780_0008-page-15</t>
        </is>
      </c>
      <c r="B798" t="inlineStr">
        <is>
          <t>NL-HaNA_1.01.02_3780_0008-column-3565-394-883-2914</t>
        </is>
      </c>
      <c r="C798" t="inlineStr">
        <is>
          <t>continuation</t>
        </is>
      </c>
      <c r="D798" t="n">
        <v>3614</v>
      </c>
      <c r="E798" t="n">
        <v>1304</v>
      </c>
      <c r="F798" t="inlineStr">
        <is>
          <t xml:space="preserve">    531. 535. Gor. 618. 631. 642. 655. 659.</t>
        </is>
      </c>
      <c r="G798">
        <f>HYPERLINK("https://images.diginfra.net/iiif/NL-HaNA_1.01.02/3780/NL-HaNA_1.01.02_3780_0008.jpg/3465,294,1083,3114/full/0/default.jpg", "iiif_url")</f>
        <v/>
      </c>
    </row>
    <row r="799">
      <c r="A799" t="inlineStr">
        <is>
          <t>NL-HaNA_1.01.02_3780_0008-page-15</t>
        </is>
      </c>
      <c r="B799" t="inlineStr">
        <is>
          <t>NL-HaNA_1.01.02_3780_0008-column-3565-394-883-2914</t>
        </is>
      </c>
      <c r="C799" t="inlineStr">
        <is>
          <t>continuation</t>
        </is>
      </c>
      <c r="D799" t="n">
        <v>3609</v>
      </c>
      <c r="E799" t="n">
        <v>1351</v>
      </c>
      <c r="F799" t="inlineStr">
        <is>
          <t xml:space="preserve">    669. 678. 702. 725. 744. 755. 763. 774-</t>
        </is>
      </c>
      <c r="G799">
        <f>HYPERLINK("https://images.diginfra.net/iiif/NL-HaNA_1.01.02/3780/NL-HaNA_1.01.02_3780_0008.jpg/3465,294,1083,3114/full/0/default.jpg", "iiif_url")</f>
        <v/>
      </c>
    </row>
    <row r="800">
      <c r="A800" t="inlineStr">
        <is>
          <t>NL-HaNA_1.01.02_3780_0008-page-15</t>
        </is>
      </c>
      <c r="B800" t="inlineStr">
        <is>
          <t>NL-HaNA_1.01.02_3780_0008-column-3565-394-883-2914</t>
        </is>
      </c>
      <c r="C800" t="inlineStr">
        <is>
          <t>continuation</t>
        </is>
      </c>
      <c r="D800" t="n">
        <v>3611</v>
      </c>
      <c r="E800" t="n">
        <v>1395</v>
      </c>
      <c r="F800" t="inlineStr">
        <is>
          <t xml:space="preserve">    788. Sir. 838. 843. 858. 875. 897. 907.</t>
        </is>
      </c>
      <c r="G800">
        <f>HYPERLINK("https://images.diginfra.net/iiif/NL-HaNA_1.01.02/3780/NL-HaNA_1.01.02_3780_0008.jpg/3465,294,1083,3114/full/0/default.jpg", "iiif_url")</f>
        <v/>
      </c>
    </row>
    <row r="801">
      <c r="A801" t="inlineStr">
        <is>
          <t>NL-HaNA_1.01.02_3780_0008-page-15</t>
        </is>
      </c>
      <c r="B801" t="inlineStr">
        <is>
          <t>NL-HaNA_1.01.02_3780_0008-column-3565-394-883-2914</t>
        </is>
      </c>
      <c r="C801" t="inlineStr">
        <is>
          <t>continuation</t>
        </is>
      </c>
      <c r="D801" t="n">
        <v>3609</v>
      </c>
      <c r="E801" t="n">
        <v>1450</v>
      </c>
      <c r="F801" t="inlineStr">
        <is>
          <t xml:space="preserve">    909. 939. 945. 958. 977.</t>
        </is>
      </c>
      <c r="G801">
        <f>HYPERLINK("https://images.diginfra.net/iiif/NL-HaNA_1.01.02/3780/NL-HaNA_1.01.02_3780_0008.jpg/3465,294,1083,3114/full/0/default.jpg", "iiif_url")</f>
        <v/>
      </c>
    </row>
    <row r="802">
      <c r="A802" t="inlineStr">
        <is>
          <t>NL-HaNA_1.01.02_3780_0008-page-15</t>
        </is>
      </c>
      <c r="B802" t="inlineStr">
        <is>
          <t>NL-HaNA_1.01.02_3780_0008-column-3565-394-883-2914</t>
        </is>
      </c>
      <c r="C802" t="inlineStr">
        <is>
          <t>repeat_lemma</t>
        </is>
      </c>
      <c r="D802" t="n">
        <v>3733</v>
      </c>
      <c r="E802" t="n">
        <v>1495</v>
      </c>
      <c r="F802" t="inlineStr">
        <is>
          <t xml:space="preserve">        declaratie. 13. 281. 606.</t>
        </is>
      </c>
      <c r="G802">
        <f>HYPERLINK("https://images.diginfra.net/iiif/NL-HaNA_1.01.02/3780/NL-HaNA_1.01.02_3780_0008.jpg/3465,294,1083,3114/full/0/default.jpg", "iiif_url")</f>
        <v/>
      </c>
    </row>
    <row r="803">
      <c r="A803" t="inlineStr">
        <is>
          <t>NL-HaNA_1.01.02_3780_0008-page-15</t>
        </is>
      </c>
      <c r="B803" t="inlineStr">
        <is>
          <t>NL-HaNA_1.01.02_3780_0008-column-3565-394-883-2914</t>
        </is>
      </c>
      <c r="C803" t="inlineStr">
        <is>
          <t>repeat_lemma</t>
        </is>
      </c>
      <c r="D803" t="n">
        <v>3730</v>
      </c>
      <c r="E803" t="n">
        <v>1542</v>
      </c>
      <c r="F803" t="inlineStr">
        <is>
          <t xml:space="preserve">        gelast sigh te insormeeren wegens see-</t>
        </is>
      </c>
      <c r="G803">
        <f>HYPERLINK("https://images.diginfra.net/iiif/NL-HaNA_1.01.02/3780/NL-HaNA_1.01.02_3780_0008.jpg/3465,294,1083,3114/full/0/default.jpg", "iiif_url")</f>
        <v/>
      </c>
    </row>
    <row r="804">
      <c r="A804" t="inlineStr">
        <is>
          <t>NL-HaNA_1.01.02_3780_0008-page-15</t>
        </is>
      </c>
      <c r="B804" t="inlineStr">
        <is>
          <t>NL-HaNA_1.01.02_3780_0008-column-3565-394-883-2914</t>
        </is>
      </c>
      <c r="C804" t="inlineStr">
        <is>
          <t>continuation</t>
        </is>
      </c>
      <c r="D804" t="n">
        <v>3614</v>
      </c>
      <c r="E804" t="n">
        <v>1590</v>
      </c>
      <c r="F804" t="inlineStr">
        <is>
          <t xml:space="preserve">    keren nieuwe Landtol. 60.</t>
        </is>
      </c>
      <c r="G804">
        <f>HYPERLINK("https://images.diginfra.net/iiif/NL-HaNA_1.01.02/3780/NL-HaNA_1.01.02_3780_0008.jpg/3465,294,1083,3114/full/0/default.jpg", "iiif_url")</f>
        <v/>
      </c>
    </row>
    <row r="805">
      <c r="A805" t="inlineStr">
        <is>
          <t>NL-HaNA_1.01.02_3780_0008-page-15</t>
        </is>
      </c>
      <c r="B805" t="inlineStr">
        <is>
          <t>NL-HaNA_1.01.02_3780_0008-column-3565-394-883-2914</t>
        </is>
      </c>
      <c r="C805" t="inlineStr">
        <is>
          <t>repeat_lemma</t>
        </is>
      </c>
      <c r="D805" t="n">
        <v>3733</v>
      </c>
      <c r="E805" t="n">
        <v>1637</v>
      </c>
      <c r="F805" t="inlineStr">
        <is>
          <t xml:space="preserve">        om ordre hoe sigh te gedragen we-</t>
        </is>
      </c>
      <c r="G805">
        <f>HYPERLINK("https://images.diginfra.net/iiif/NL-HaNA_1.01.02/3780/NL-HaNA_1.01.02_3780_0008.jpg/3465,294,1083,3114/full/0/default.jpg", "iiif_url")</f>
        <v/>
      </c>
    </row>
    <row r="806">
      <c r="A806" t="inlineStr">
        <is>
          <t>NL-HaNA_1.01.02_3780_0008-page-15</t>
        </is>
      </c>
      <c r="B806" t="inlineStr">
        <is>
          <t>NL-HaNA_1.01.02_3780_0008-column-3565-394-883-2914</t>
        </is>
      </c>
      <c r="C806" t="inlineStr">
        <is>
          <t>continuation</t>
        </is>
      </c>
      <c r="D806" t="n">
        <v>3609</v>
      </c>
      <c r="E806" t="n">
        <v>1683</v>
      </c>
      <c r="F806" t="inlineStr">
        <is>
          <t xml:space="preserve">    gens reyskosten been en weder, te examinee-</t>
        </is>
      </c>
      <c r="G806">
        <f>HYPERLINK("https://images.diginfra.net/iiif/NL-HaNA_1.01.02/3780/NL-HaNA_1.01.02_3780_0008.jpg/3465,294,1083,3114/full/0/default.jpg", "iiif_url")</f>
        <v/>
      </c>
    </row>
    <row r="807">
      <c r="A807" t="inlineStr">
        <is>
          <t>NL-HaNA_1.01.02_3780_0008-page-15</t>
        </is>
      </c>
      <c r="B807" t="inlineStr">
        <is>
          <t>NL-HaNA_1.01.02_3780_0008-column-3565-394-883-2914</t>
        </is>
      </c>
      <c r="C807" t="inlineStr">
        <is>
          <t>continuation</t>
        </is>
      </c>
      <c r="D807" t="n">
        <v>3611</v>
      </c>
      <c r="E807" t="n">
        <v>1739</v>
      </c>
      <c r="F807" t="inlineStr">
        <is>
          <t xml:space="preserve">    ren. 88.</t>
        </is>
      </c>
      <c r="G807">
        <f>HYPERLINK("https://images.diginfra.net/iiif/NL-HaNA_1.01.02/3780/NL-HaNA_1.01.02_3780_0008.jpg/3465,294,1083,3114/full/0/default.jpg", "iiif_url")</f>
        <v/>
      </c>
    </row>
    <row r="808">
      <c r="A808" t="inlineStr">
        <is>
          <t>NL-HaNA_1.01.02_3780_0008-page-15</t>
        </is>
      </c>
      <c r="B808" t="inlineStr">
        <is>
          <t>NL-HaNA_1.01.02_3780_0008-column-3565-394-883-2914</t>
        </is>
      </c>
      <c r="C808" t="inlineStr">
        <is>
          <t>repeat_lemma</t>
        </is>
      </c>
      <c r="D808" t="n">
        <v>3733</v>
      </c>
      <c r="E808" t="n">
        <v>1778</v>
      </c>
      <c r="F808" t="inlineStr">
        <is>
          <t xml:space="preserve">        gepermitteert voor eenige dagen naar</t>
        </is>
      </c>
      <c r="G808">
        <f>HYPERLINK("https://images.diginfra.net/iiif/NL-HaNA_1.01.02/3780/NL-HaNA_1.01.02_3780_0008.jpg/3465,294,1083,3114/full/0/default.jpg", "iiif_url")</f>
        <v/>
      </c>
    </row>
    <row r="809">
      <c r="A809" t="inlineStr">
        <is>
          <t>NL-HaNA_1.01.02_3780_0008-page-15</t>
        </is>
      </c>
      <c r="B809" t="inlineStr">
        <is>
          <t>NL-HaNA_1.01.02_3780_0008-column-3565-394-883-2914</t>
        </is>
      </c>
      <c r="C809" t="inlineStr">
        <is>
          <t>continuation</t>
        </is>
      </c>
      <c r="D809" t="n">
        <v>3614</v>
      </c>
      <c r="E809" t="n">
        <v>1831</v>
      </c>
      <c r="F809" t="inlineStr">
        <is>
          <t xml:space="preserve">    Neusted en soo nodigh is na Keulen te gaan.</t>
        </is>
      </c>
      <c r="G809">
        <f>HYPERLINK("https://images.diginfra.net/iiif/NL-HaNA_1.01.02/3780/NL-HaNA_1.01.02_3780_0008.jpg/3465,294,1083,3114/full/0/default.jpg", "iiif_url")</f>
        <v/>
      </c>
    </row>
    <row r="810">
      <c r="A810" t="inlineStr">
        <is>
          <t>NL-HaNA_1.01.02_3780_0008-page-15</t>
        </is>
      </c>
      <c r="B810" t="inlineStr">
        <is>
          <t>NL-HaNA_1.01.02_3780_0008-column-3565-394-883-2914</t>
        </is>
      </c>
      <c r="C810" t="inlineStr">
        <is>
          <t>continuation</t>
        </is>
      </c>
      <c r="D810" t="n">
        <v>3611</v>
      </c>
      <c r="E810" t="n">
        <v>1892</v>
      </c>
      <c r="F810" t="inlineStr">
        <is>
          <t xml:space="preserve">    209.</t>
        </is>
      </c>
      <c r="G810">
        <f>HYPERLINK("https://images.diginfra.net/iiif/NL-HaNA_1.01.02/3780/NL-HaNA_1.01.02_3780_0008.jpg/3465,294,1083,3114/full/0/default.jpg", "iiif_url")</f>
        <v/>
      </c>
    </row>
    <row r="811">
      <c r="A811" t="inlineStr">
        <is>
          <t>NL-HaNA_1.01.02_3780_0008-page-15</t>
        </is>
      </c>
      <c r="B811" t="inlineStr">
        <is>
          <t>NL-HaNA_1.01.02_3780_0008-column-3565-394-883-2914</t>
        </is>
      </c>
      <c r="C811" t="inlineStr">
        <is>
          <t>repeat_lemma</t>
        </is>
      </c>
      <c r="D811" t="n">
        <v>3730</v>
      </c>
      <c r="E811" t="n">
        <v>1909</v>
      </c>
      <c r="F811" t="inlineStr">
        <is>
          <t xml:space="preserve">        bericht van bet gepasseerde in confe-</t>
        </is>
      </c>
      <c r="G811">
        <f>HYPERLINK("https://images.diginfra.net/iiif/NL-HaNA_1.01.02/3780/NL-HaNA_1.01.02_3780_0008.jpg/3465,294,1083,3114/full/0/default.jpg", "iiif_url")</f>
        <v/>
      </c>
    </row>
    <row r="812">
      <c r="A812" t="inlineStr">
        <is>
          <t>NL-HaNA_1.01.02_3780_0008-page-15</t>
        </is>
      </c>
      <c r="B812" t="inlineStr">
        <is>
          <t>NL-HaNA_1.01.02_3780_0008-column-3565-394-883-2914</t>
        </is>
      </c>
      <c r="C812" t="inlineStr">
        <is>
          <t>continuation</t>
        </is>
      </c>
      <c r="D812" t="n">
        <v>3609</v>
      </c>
      <c r="E812" t="n">
        <v>1976</v>
      </c>
      <c r="F812" t="inlineStr">
        <is>
          <t xml:space="preserve">    rentie over de differenten tusschen de Cbhar-</t>
        </is>
      </c>
      <c r="G812">
        <f>HYPERLINK("https://images.diginfra.net/iiif/NL-HaNA_1.01.02/3780/NL-HaNA_1.01.02_3780_0008.jpg/3465,294,1083,3114/full/0/default.jpg", "iiif_url")</f>
        <v/>
      </c>
    </row>
    <row r="813">
      <c r="A813" t="inlineStr">
        <is>
          <t>NL-HaNA_1.01.02_3780_0008-page-15</t>
        </is>
      </c>
      <c r="B813" t="inlineStr">
        <is>
          <t>NL-HaNA_1.01.02_3780_0008-column-3565-394-883-2914</t>
        </is>
      </c>
      <c r="C813" t="inlineStr">
        <is>
          <t>continuation</t>
        </is>
      </c>
      <c r="D813" t="n">
        <v>3611</v>
      </c>
      <c r="E813" t="n">
        <v>2021</v>
      </c>
      <c r="F813" t="inlineStr">
        <is>
          <t xml:space="preserve">    fursten van Mentz en van de Paltz.</t>
        </is>
      </c>
      <c r="G813">
        <f>HYPERLINK("https://images.diginfra.net/iiif/NL-HaNA_1.01.02/3780/NL-HaNA_1.01.02_3780_0008.jpg/3465,294,1083,3114/full/0/default.jpg", "iiif_url")</f>
        <v/>
      </c>
    </row>
    <row r="814">
      <c r="A814" t="inlineStr">
        <is>
          <t>NL-HaNA_1.01.02_3780_0008-page-15</t>
        </is>
      </c>
      <c r="B814" t="inlineStr">
        <is>
          <t>NL-HaNA_1.01.02_3780_0008-column-3565-394-883-2914</t>
        </is>
      </c>
      <c r="C814" t="inlineStr">
        <is>
          <t>continuation</t>
        </is>
      </c>
      <c r="D814" t="n">
        <v>3614</v>
      </c>
      <c r="E814" t="n">
        <v>2082</v>
      </c>
      <c r="F814" t="inlineStr">
        <is>
          <t xml:space="preserve">    422.</t>
        </is>
      </c>
      <c r="G814">
        <f>HYPERLINK("https://images.diginfra.net/iiif/NL-HaNA_1.01.02/3780/NL-HaNA_1.01.02_3780_0008.jpg/3465,294,1083,3114/full/0/default.jpg", "iiif_url")</f>
        <v/>
      </c>
    </row>
    <row r="815">
      <c r="A815" t="inlineStr">
        <is>
          <t>NL-HaNA_1.01.02_3780_0008-page-15</t>
        </is>
      </c>
      <c r="B815" t="inlineStr">
        <is>
          <t>NL-HaNA_1.01.02_3780_0008-column-3565-394-883-2914</t>
        </is>
      </c>
      <c r="C815" t="inlineStr">
        <is>
          <t>repeat_lemma</t>
        </is>
      </c>
      <c r="D815" t="n">
        <v>3733</v>
      </c>
      <c r="E815" t="n">
        <v>2106</v>
      </c>
      <c r="F815" t="inlineStr">
        <is>
          <t xml:space="preserve">        Wegers, resolutie wegens bet werck</t>
        </is>
      </c>
      <c r="G815">
        <f>HYPERLINK("https://images.diginfra.net/iiif/NL-HaNA_1.01.02/3780/NL-HaNA_1.01.02_3780_0008.jpg/3465,294,1083,3114/full/0/default.jpg", "iiif_url")</f>
        <v/>
      </c>
    </row>
    <row r="816">
      <c r="A816" t="inlineStr">
        <is>
          <t>NL-HaNA_1.01.02_3780_0008-page-15</t>
        </is>
      </c>
      <c r="B816" t="inlineStr">
        <is>
          <t>NL-HaNA_1.01.02_3780_0008-column-3565-394-883-2914</t>
        </is>
      </c>
      <c r="C816" t="inlineStr">
        <is>
          <t>continuation</t>
        </is>
      </c>
      <c r="D816" t="n">
        <v>3616</v>
      </c>
      <c r="E816" t="n">
        <v>2165</v>
      </c>
      <c r="F816" t="inlineStr">
        <is>
          <t xml:space="preserve">    wan Polen genomen en welgevallen. 591.</t>
        </is>
      </c>
      <c r="G816">
        <f>HYPERLINK("https://images.diginfra.net/iiif/NL-HaNA_1.01.02/3780/NL-HaNA_1.01.02_3780_0008.jpg/3465,294,1083,3114/full/0/default.jpg", "iiif_url")</f>
        <v/>
      </c>
    </row>
    <row r="817">
      <c r="A817" t="inlineStr">
        <is>
          <t>NL-HaNA_1.01.02_3780_0008-page-15</t>
        </is>
      </c>
      <c r="B817" t="inlineStr">
        <is>
          <t>NL-HaNA_1.01.02_3780_0008-column-3565-394-883-2914</t>
        </is>
      </c>
      <c r="C817" t="inlineStr">
        <is>
          <t>repeat_lemma</t>
        </is>
      </c>
      <c r="D817" t="n">
        <v>3740</v>
      </c>
      <c r="E817" t="n">
        <v>2214</v>
      </c>
      <c r="F817" t="inlineStr">
        <is>
          <t xml:space="preserve">        gepermitteert aan arme Passagiers</t>
        </is>
      </c>
      <c r="G817">
        <f>HYPERLINK("https://images.diginfra.net/iiif/NL-HaNA_1.01.02/3780/NL-HaNA_1.01.02_3780_0008.jpg/3465,294,1083,3114/full/0/default.jpg", "iiif_url")</f>
        <v/>
      </c>
    </row>
    <row r="818">
      <c r="A818" t="inlineStr">
        <is>
          <t>NL-HaNA_1.01.02_3780_0008-page-15</t>
        </is>
      </c>
      <c r="B818" t="inlineStr">
        <is>
          <t>NL-HaNA_1.01.02_3780_0008-column-3565-394-883-2914</t>
        </is>
      </c>
      <c r="C818" t="inlineStr">
        <is>
          <t>continuation</t>
        </is>
      </c>
      <c r="D818" t="n">
        <v>3616</v>
      </c>
      <c r="E818" t="n">
        <v>2261</v>
      </c>
      <c r="F818" t="inlineStr">
        <is>
          <t xml:space="preserve">    bonderdt wyfiigh guldens uyt te keeren.</t>
        </is>
      </c>
      <c r="G818">
        <f>HYPERLINK("https://images.diginfra.net/iiif/NL-HaNA_1.01.02/3780/NL-HaNA_1.01.02_3780_0008.jpg/3465,294,1083,3114/full/0/default.jpg", "iiif_url")</f>
        <v/>
      </c>
    </row>
    <row r="819">
      <c r="A819" t="inlineStr">
        <is>
          <t>NL-HaNA_1.01.02_3780_0008-page-15</t>
        </is>
      </c>
      <c r="B819" t="inlineStr">
        <is>
          <t>NL-HaNA_1.01.02_3780_0008-column-3565-394-883-2914</t>
        </is>
      </c>
      <c r="C819" t="inlineStr">
        <is>
          <t>continuation</t>
        </is>
      </c>
      <c r="D819" t="n">
        <v>3621</v>
      </c>
      <c r="E819" t="n">
        <v>2315</v>
      </c>
      <c r="F819" t="inlineStr">
        <is>
          <t xml:space="preserve">    0633.</t>
        </is>
      </c>
      <c r="G819">
        <f>HYPERLINK("https://images.diginfra.net/iiif/NL-HaNA_1.01.02/3780/NL-HaNA_1.01.02_3780_0008.jpg/3465,294,1083,3114/full/0/default.jpg", "iiif_url")</f>
        <v/>
      </c>
    </row>
    <row r="820">
      <c r="A820" t="inlineStr">
        <is>
          <t>NL-HaNA_1.01.02_3780_0008-page-15</t>
        </is>
      </c>
      <c r="B820" t="inlineStr">
        <is>
          <t>NL-HaNA_1.01.02_3780_0008-column-3565-394-883-2914</t>
        </is>
      </c>
      <c r="C820" t="inlineStr">
        <is>
          <t>repeat_lemma</t>
        </is>
      </c>
      <c r="D820" t="n">
        <v>3733</v>
      </c>
      <c r="E820" t="n">
        <v>2352</v>
      </c>
      <c r="F820" t="inlineStr">
        <is>
          <t xml:space="preserve">        gepermitteert den rouw te declareeren</t>
        </is>
      </c>
      <c r="G820">
        <f>HYPERLINK("https://images.diginfra.net/iiif/NL-HaNA_1.01.02/3780/NL-HaNA_1.01.02_3780_0008.jpg/3465,294,1083,3114/full/0/default.jpg", "iiif_url")</f>
        <v/>
      </c>
    </row>
    <row r="821">
      <c r="A821" t="inlineStr">
        <is>
          <t>NL-HaNA_1.01.02_3780_0008-page-15</t>
        </is>
      </c>
      <c r="B821" t="inlineStr">
        <is>
          <t>NL-HaNA_1.01.02_3780_0008-column-3565-394-883-2914</t>
        </is>
      </c>
      <c r="C821" t="inlineStr">
        <is>
          <t>continuation</t>
        </is>
      </c>
      <c r="D821" t="n">
        <v>3618</v>
      </c>
      <c r="E821" t="n">
        <v>2402</v>
      </c>
      <c r="F821" t="inlineStr">
        <is>
          <t xml:space="preserve">    over den Hertogh van Aosta. 859.</t>
        </is>
      </c>
      <c r="G821">
        <f>HYPERLINK("https://images.diginfra.net/iiif/NL-HaNA_1.01.02/3780/NL-HaNA_1.01.02_3780_0008.jpg/3465,294,1083,3114/full/0/default.jpg", "iiif_url")</f>
        <v/>
      </c>
    </row>
    <row r="822">
      <c r="A822" t="inlineStr">
        <is>
          <t>NL-HaNA_1.01.02_3780_0008-page-15</t>
        </is>
      </c>
      <c r="B822" t="inlineStr">
        <is>
          <t>NL-HaNA_1.01.02_3780_0008-column-3565-394-883-2914</t>
        </is>
      </c>
      <c r="C822" t="inlineStr">
        <is>
          <t>repeat_lemma</t>
        </is>
      </c>
      <c r="D822" t="n">
        <v>3749</v>
      </c>
      <c r="E822" t="n">
        <v>2454</v>
      </c>
      <c r="F822" t="inlineStr">
        <is>
          <t xml:space="preserve">        hondert wyftigb guldens toegeleght.</t>
        </is>
      </c>
      <c r="G822">
        <f>HYPERLINK("https://images.diginfra.net/iiif/NL-HaNA_1.01.02/3780/NL-HaNA_1.01.02_3780_0008.jpg/3465,294,1083,3114/full/0/default.jpg", "iiif_url")</f>
        <v/>
      </c>
    </row>
    <row r="823">
      <c r="A823" t="inlineStr">
        <is>
          <t>NL-HaNA_1.01.02_3780_0008-page-15</t>
        </is>
      </c>
      <c r="B823" t="inlineStr">
        <is>
          <t>NL-HaNA_1.01.02_3780_0008-column-3565-394-883-2914</t>
        </is>
      </c>
      <c r="C823" t="inlineStr">
        <is>
          <t>continuation</t>
        </is>
      </c>
      <c r="D823" t="n">
        <v>3621</v>
      </c>
      <c r="E823" t="n">
        <v>2501</v>
      </c>
      <c r="F823" t="inlineStr">
        <is>
          <t xml:space="preserve">    860.</t>
        </is>
      </c>
      <c r="G823">
        <f>HYPERLINK("https://images.diginfra.net/iiif/NL-HaNA_1.01.02/3780/NL-HaNA_1.01.02_3780_0008.jpg/3465,294,1083,3114/full/0/default.jpg", "iiif_url")</f>
        <v/>
      </c>
    </row>
    <row r="824">
      <c r="A824" t="inlineStr">
        <is>
          <t>NL-HaNA_1.01.02_3780_0008-page-15</t>
        </is>
      </c>
      <c r="B824" t="inlineStr">
        <is>
          <t>NL-HaNA_1.01.02_3780_0008-column-3565-394-883-2914</t>
        </is>
      </c>
      <c r="C824" t="inlineStr">
        <is>
          <t>repeat_lemma</t>
        </is>
      </c>
      <c r="D824" t="n">
        <v>3754</v>
      </c>
      <c r="E824" t="n">
        <v>2536</v>
      </c>
      <c r="F824" t="inlineStr">
        <is>
          <t xml:space="preserve">        Brieven toegesonden om aan den</t>
        </is>
      </c>
      <c r="G824">
        <f>HYPERLINK("https://images.diginfra.net/iiif/NL-HaNA_1.01.02/3780/NL-HaNA_1.01.02_3780_0008.jpg/3465,294,1083,3114/full/0/default.jpg", "iiif_url")</f>
        <v/>
      </c>
    </row>
    <row r="825">
      <c r="A825" t="inlineStr">
        <is>
          <t>NL-HaNA_1.01.02_3780_0008-page-15</t>
        </is>
      </c>
      <c r="B825" t="inlineStr">
        <is>
          <t>NL-HaNA_1.01.02_3780_0008-column-3565-394-883-2914</t>
        </is>
      </c>
      <c r="C825" t="inlineStr">
        <is>
          <t>continuation</t>
        </is>
      </c>
      <c r="D825" t="n">
        <v>3618</v>
      </c>
      <c r="E825" t="n">
        <v>2596</v>
      </c>
      <c r="F825" t="inlineStr">
        <is>
          <t xml:space="preserve">    Churfurst van de Paltz over te geeven.</t>
        </is>
      </c>
      <c r="G825">
        <f>HYPERLINK("https://images.diginfra.net/iiif/NL-HaNA_1.01.02/3780/NL-HaNA_1.01.02_3780_0008.jpg/3465,294,1083,3114/full/0/default.jpg", "iiif_url")</f>
        <v/>
      </c>
    </row>
    <row r="826">
      <c r="A826" t="inlineStr">
        <is>
          <t>NL-HaNA_1.01.02_3780_0008-page-15</t>
        </is>
      </c>
      <c r="B826" t="inlineStr">
        <is>
          <t>NL-HaNA_1.01.02_3780_0008-column-3565-394-883-2914</t>
        </is>
      </c>
      <c r="C826" t="inlineStr">
        <is>
          <t>continuation</t>
        </is>
      </c>
      <c r="D826" t="n">
        <v>3618</v>
      </c>
      <c r="E826" t="n">
        <v>2654</v>
      </c>
      <c r="F826" t="inlineStr">
        <is>
          <t xml:space="preserve">    945.</t>
        </is>
      </c>
      <c r="G826">
        <f>HYPERLINK("https://images.diginfra.net/iiif/NL-HaNA_1.01.02/3780/NL-HaNA_1.01.02_3780_0008.jpg/3465,294,1083,3114/full/0/default.jpg", "iiif_url")</f>
        <v/>
      </c>
    </row>
    <row r="827">
      <c r="A827" t="inlineStr">
        <is>
          <t>NL-HaNA_1.01.02_3780_0008-page-15</t>
        </is>
      </c>
      <c r="B827" t="inlineStr">
        <is>
          <t>NL-HaNA_1.01.02_3780_0008-column-3565-394-883-2914</t>
        </is>
      </c>
      <c r="C827" t="inlineStr">
        <is>
          <t>repeat_lemma</t>
        </is>
      </c>
      <c r="D827" t="n">
        <v>3740</v>
      </c>
      <c r="E827" t="n">
        <v>2671</v>
      </c>
      <c r="F827" t="inlineStr">
        <is>
          <t xml:space="preserve">        gepermitteert den rouw te declareren:</t>
        </is>
      </c>
      <c r="G827">
        <f>HYPERLINK("https://images.diginfra.net/iiif/NL-HaNA_1.01.02/3780/NL-HaNA_1.01.02_3780_0008.jpg/3465,294,1083,3114/full/0/default.jpg", "iiif_url")</f>
        <v/>
      </c>
    </row>
    <row r="828">
      <c r="A828" t="inlineStr">
        <is>
          <t>NL-HaNA_1.01.02_3780_0008-page-15</t>
        </is>
      </c>
      <c r="B828" t="inlineStr">
        <is>
          <t>NL-HaNA_1.01.02_3780_0008-column-3565-394-883-2914</t>
        </is>
      </c>
      <c r="C828" t="inlineStr">
        <is>
          <t>continuation</t>
        </is>
      </c>
      <c r="D828" t="n">
        <v>3623</v>
      </c>
      <c r="E828" t="n">
        <v>2748</v>
      </c>
      <c r="F828" t="inlineStr">
        <is>
          <t xml:space="preserve">    964.</t>
        </is>
      </c>
      <c r="G828">
        <f>HYPERLINK("https://images.diginfra.net/iiif/NL-HaNA_1.01.02/3780/NL-HaNA_1.01.02_3780_0008.jpg/3465,294,1083,3114/full/0/default.jpg", "iiif_url")</f>
        <v/>
      </c>
    </row>
    <row r="829">
      <c r="A829" t="inlineStr">
        <is>
          <t>NL-HaNA_1.01.02_3780_0008-page-15</t>
        </is>
      </c>
      <c r="B829" t="inlineStr">
        <is>
          <t>NL-HaNA_1.01.02_3780_0008-column-3565-394-883-2914</t>
        </is>
      </c>
      <c r="C829" t="inlineStr">
        <is>
          <t>lemma</t>
        </is>
      </c>
      <c r="D829" t="n">
        <v>3572</v>
      </c>
      <c r="E829" t="n">
        <v>2787</v>
      </c>
      <c r="F829" t="inlineStr">
        <is>
          <t>Binkhorst, advertentie. 892. 907. 939.</t>
        </is>
      </c>
      <c r="G829">
        <f>HYPERLINK("https://images.diginfra.net/iiif/NL-HaNA_1.01.02/3780/NL-HaNA_1.01.02_3780_0008.jpg/3465,294,1083,3114/full/0/default.jpg", "iiif_url")</f>
        <v/>
      </c>
    </row>
    <row r="830">
      <c r="A830" t="inlineStr">
        <is>
          <t>NL-HaNA_1.01.02_3780_0008-page-15</t>
        </is>
      </c>
      <c r="B830" t="inlineStr">
        <is>
          <t>NL-HaNA_1.01.02_3780_0008-column-3565-394-883-2914</t>
        </is>
      </c>
      <c r="C830" t="inlineStr">
        <is>
          <t>repeat_lemma</t>
        </is>
      </c>
      <c r="D830" t="n">
        <v>3740</v>
      </c>
      <c r="E830" t="n">
        <v>2837</v>
      </c>
      <c r="F830" t="inlineStr">
        <is>
          <t xml:space="preserve">        gelast sigh gereet te houden om in Zee</t>
        </is>
      </c>
      <c r="G830">
        <f>HYPERLINK("https://images.diginfra.net/iiif/NL-HaNA_1.01.02/3780/NL-HaNA_1.01.02_3780_0008.jpg/3465,294,1083,3114/full/0/default.jpg", "iiif_url")</f>
        <v/>
      </c>
    </row>
    <row r="831">
      <c r="A831" t="inlineStr">
        <is>
          <t>NL-HaNA_1.01.02_3780_0008-page-15</t>
        </is>
      </c>
      <c r="B831" t="inlineStr">
        <is>
          <t>NL-HaNA_1.01.02_3780_0008-column-3565-394-883-2914</t>
        </is>
      </c>
      <c r="C831" t="inlineStr">
        <is>
          <t>continuation</t>
        </is>
      </c>
      <c r="D831" t="n">
        <v>3621</v>
      </c>
      <c r="E831" t="n">
        <v>2876</v>
      </c>
      <c r="F831" t="inlineStr">
        <is>
          <t xml:space="preserve">    te gaan. 77.</t>
        </is>
      </c>
      <c r="G831">
        <f>HYPERLINK("https://images.diginfra.net/iiif/NL-HaNA_1.01.02/3780/NL-HaNA_1.01.02_3780_0008.jpg/3465,294,1083,3114/full/0/default.jpg", "iiif_url")</f>
        <v/>
      </c>
    </row>
    <row r="832">
      <c r="A832" t="inlineStr">
        <is>
          <t>NL-HaNA_1.01.02_3780_0008-page-15</t>
        </is>
      </c>
      <c r="B832" t="inlineStr">
        <is>
          <t>NL-HaNA_1.01.02_3780_0008-column-3565-394-883-2914</t>
        </is>
      </c>
      <c r="C832" t="inlineStr">
        <is>
          <t>lemma</t>
        </is>
      </c>
      <c r="D832" t="n">
        <v>3572</v>
      </c>
      <c r="E832" t="n">
        <v>2931</v>
      </c>
      <c r="F832" t="inlineStr">
        <is>
          <t>Berckenfeldt, Paltsgravinne om achterstallen,</t>
        </is>
      </c>
      <c r="G832">
        <f>HYPERLINK("https://images.diginfra.net/iiif/NL-HaNA_1.01.02/3780/NL-HaNA_1.01.02_3780_0008.jpg/3465,294,1083,3114/full/0/default.jpg", "iiif_url")</f>
        <v/>
      </c>
    </row>
    <row r="833">
      <c r="A833" t="inlineStr">
        <is>
          <t>NL-HaNA_1.01.02_3780_0008-page-15</t>
        </is>
      </c>
      <c r="B833" t="inlineStr">
        <is>
          <t>NL-HaNA_1.01.02_3780_0008-column-3565-394-883-2914</t>
        </is>
      </c>
      <c r="C833" t="inlineStr">
        <is>
          <t>continuation</t>
        </is>
      </c>
      <c r="D833" t="n">
        <v>3621</v>
      </c>
      <c r="E833" t="n">
        <v>2982</v>
      </c>
      <c r="F833" t="inlineStr">
        <is>
          <t xml:space="preserve">    Provincie van Stadt en Lande versoght de-</t>
        </is>
      </c>
      <c r="G833">
        <f>HYPERLINK("https://images.diginfra.net/iiif/NL-HaNA_1.01.02/3780/NL-HaNA_1.01.02_3780_0008.jpg/3465,294,1083,3114/full/0/default.jpg", "iiif_url")</f>
        <v/>
      </c>
    </row>
    <row r="834">
      <c r="A834" t="inlineStr">
        <is>
          <t>NL-HaNA_1.01.02_3780_0008-page-15</t>
        </is>
      </c>
      <c r="B834" t="inlineStr">
        <is>
          <t>NL-HaNA_1.01.02_3780_0008-column-3565-394-883-2914</t>
        </is>
      </c>
      <c r="C834" t="inlineStr">
        <is>
          <t>continuation</t>
        </is>
      </c>
      <c r="D834" t="n">
        <v>3616</v>
      </c>
      <c r="E834" t="n">
        <v>3028</v>
      </c>
      <c r="F834" t="inlineStr">
        <is>
          <t xml:space="preserve">    selve te voldoen. 167. 348.</t>
        </is>
      </c>
      <c r="G834">
        <f>HYPERLINK("https://images.diginfra.net/iiif/NL-HaNA_1.01.02/3780/NL-HaNA_1.01.02_3780_0008.jpg/3465,294,1083,3114/full/0/default.jpg", "iiif_url")</f>
        <v/>
      </c>
    </row>
    <row r="835">
      <c r="A835" t="inlineStr">
        <is>
          <t>NL-HaNA_1.01.02_3780_0008-page-15</t>
        </is>
      </c>
      <c r="B835" t="inlineStr">
        <is>
          <t>NL-HaNA_1.01.02_3780_0008-column-3565-394-883-2914</t>
        </is>
      </c>
      <c r="C835" t="inlineStr">
        <is>
          <t>repeat_lemma</t>
        </is>
      </c>
      <c r="D835" t="n">
        <v>3742</v>
      </c>
      <c r="E835" t="n">
        <v>3078</v>
      </c>
      <c r="F835" t="inlineStr">
        <is>
          <t xml:space="preserve">        nader Request, de retroacta na te fien.</t>
        </is>
      </c>
      <c r="G835">
        <f>HYPERLINK("https://images.diginfra.net/iiif/NL-HaNA_1.01.02/3780/NL-HaNA_1.01.02_3780_0008.jpg/3465,294,1083,3114/full/0/default.jpg", "iiif_url")</f>
        <v/>
      </c>
    </row>
    <row r="836">
      <c r="A836" t="inlineStr">
        <is>
          <t>NL-HaNA_1.01.02_3780_0008-page-15</t>
        </is>
      </c>
      <c r="B836" t="inlineStr">
        <is>
          <t>NL-HaNA_1.01.02_3780_0008-column-3565-394-883-2914</t>
        </is>
      </c>
      <c r="C836" t="inlineStr">
        <is>
          <t>continuation</t>
        </is>
      </c>
      <c r="D836" t="n">
        <v>3628</v>
      </c>
      <c r="E836" t="n">
        <v>3139</v>
      </c>
      <c r="F836" t="inlineStr">
        <is>
          <t xml:space="preserve">    340.</t>
        </is>
      </c>
      <c r="G836">
        <f>HYPERLINK("https://images.diginfra.net/iiif/NL-HaNA_1.01.02/3780/NL-HaNA_1.01.02_3780_0008.jpg/3465,294,1083,3114/full/0/default.jpg", "iiif_url")</f>
        <v/>
      </c>
    </row>
    <row r="837">
      <c r="A837" t="inlineStr">
        <is>
          <t>NL-HaNA_1.01.02_3780_0008-page-15</t>
        </is>
      </c>
      <c r="B837" t="inlineStr">
        <is>
          <t>NL-HaNA_1.01.02_3780_0008-column-3565-394-883-2914</t>
        </is>
      </c>
      <c r="C837" t="inlineStr">
        <is>
          <t>lemma</t>
        </is>
      </c>
      <c r="D837" t="n">
        <v>3572</v>
      </c>
      <c r="E837" t="n">
        <v>3169</v>
      </c>
      <c r="F837" t="inlineStr">
        <is>
          <t>Blanckendaal aangestelt tot Schepen van 's Her-</t>
        </is>
      </c>
      <c r="G837">
        <f>HYPERLINK("https://images.diginfra.net/iiif/NL-HaNA_1.01.02/3780/NL-HaNA_1.01.02_3780_0008.jpg/3465,294,1083,3114/full/0/default.jpg", "iiif_url")</f>
        <v/>
      </c>
    </row>
    <row r="838">
      <c r="A838" t="inlineStr">
        <is>
          <t>NL-HaNA_1.01.02_3780_0008-page-15</t>
        </is>
      </c>
      <c r="B838" t="inlineStr">
        <is>
          <t>NL-HaNA_1.01.02_3780_0008-column-3565-394-883-2914</t>
        </is>
      </c>
      <c r="C838" t="inlineStr">
        <is>
          <t>continuation</t>
        </is>
      </c>
      <c r="D838" t="n">
        <v>3621</v>
      </c>
      <c r="E838" t="n">
        <v>3223</v>
      </c>
      <c r="F838" t="inlineStr">
        <is>
          <t xml:space="preserve">    togenbosch. 732.</t>
        </is>
      </c>
      <c r="G838">
        <f>HYPERLINK("https://images.diginfra.net/iiif/NL-HaNA_1.01.02/3780/NL-HaNA_1.01.02_3780_0008.jpg/3465,294,1083,3114/full/0/default.jpg", "iiif_url")</f>
        <v/>
      </c>
    </row>
    <row r="839">
      <c r="A839" t="inlineStr">
        <is>
          <t>NL-HaNA_1.01.02_3780_0008-page-15</t>
        </is>
      </c>
      <c r="B839" t="inlineStr">
        <is>
          <t>NL-HaNA_1.01.02_3780_0008-column-3565-394-883-2914</t>
        </is>
      </c>
      <c r="C839" t="inlineStr">
        <is>
          <t>lemma</t>
        </is>
      </c>
      <c r="D839" t="n">
        <v>3576</v>
      </c>
      <c r="E839" t="n">
        <v>3264</v>
      </c>
      <c r="F839" t="inlineStr">
        <is>
          <t>Bleskensgrave, Ersgenaam, notificeerende fijm</t>
        </is>
      </c>
      <c r="G839">
        <f>HYPERLINK("https://images.diginfra.net/iiif/NL-HaNA_1.01.02/3780/NL-HaNA_1.01.02_3780_0008.jpg/3465,294,1083,3114/full/0/default.jpg", "iiif_url")</f>
        <v/>
      </c>
    </row>
    <row r="843">
      <c r="A843" t="inlineStr">
        <is>
          <t>NL-HaNA_1.01.02_3780_0009-page-16</t>
        </is>
      </c>
      <c r="B843" t="inlineStr">
        <is>
          <t>NL-HaNA_1.01.02_3780_0009-column-401-408-915-2935</t>
        </is>
      </c>
      <c r="C843" t="inlineStr">
        <is>
          <t>continuation</t>
        </is>
      </c>
      <c r="D843" t="n">
        <v>434</v>
      </c>
      <c r="E843" t="n">
        <v>410</v>
      </c>
      <c r="F843" t="inlineStr">
        <is>
          <t xml:space="preserve">    overlyden, Agent van Baarle compliment af</t>
        </is>
      </c>
      <c r="G843">
        <f>HYPERLINK("https://images.diginfra.net/iiif/NL-HaNA_1.01.02/3780/NL-HaNA_1.01.02_3780_0009.jpg/301,308,1115,3135/full/0/default.jpg", "iiif_url")</f>
        <v/>
      </c>
    </row>
    <row r="844">
      <c r="A844" t="inlineStr">
        <is>
          <t>NL-HaNA_1.01.02_3780_0009-page-16</t>
        </is>
      </c>
      <c r="B844" t="inlineStr">
        <is>
          <t>NL-HaNA_1.01.02_3780_0009-column-401-408-915-2935</t>
        </is>
      </c>
      <c r="C844" t="inlineStr">
        <is>
          <t>continuation</t>
        </is>
      </c>
      <c r="D844" t="n">
        <v>434</v>
      </c>
      <c r="E844" t="n">
        <v>458</v>
      </c>
      <c r="F844" t="inlineStr">
        <is>
          <t xml:space="preserve">    te leggen. 881.</t>
        </is>
      </c>
      <c r="G844">
        <f>HYPERLINK("https://images.diginfra.net/iiif/NL-HaNA_1.01.02/3780/NL-HaNA_1.01.02_3780_0009.jpg/301,308,1115,3135/full/0/default.jpg", "iiif_url")</f>
        <v/>
      </c>
    </row>
    <row r="845">
      <c r="A845" t="inlineStr">
        <is>
          <t>NL-HaNA_1.01.02_3780_0009-page-16</t>
        </is>
      </c>
      <c r="B845" t="inlineStr">
        <is>
          <t>NL-HaNA_1.01.02_3780_0009-column-401-408-915-2935</t>
        </is>
      </c>
      <c r="C845" t="inlineStr">
        <is>
          <t>lemma</t>
        </is>
      </c>
      <c r="D845" t="n">
        <v>390</v>
      </c>
      <c r="E845" t="n">
        <v>506</v>
      </c>
      <c r="F845" t="inlineStr">
        <is>
          <t>Bleyswyck , advertentie 13.31. 54. 84. 153.</t>
        </is>
      </c>
      <c r="G845">
        <f>HYPERLINK("https://images.diginfra.net/iiif/NL-HaNA_1.01.02/3780/NL-HaNA_1.01.02_3780_0009.jpg/301,308,1115,3135/full/0/default.jpg", "iiif_url")</f>
        <v/>
      </c>
    </row>
    <row r="846">
      <c r="A846" t="inlineStr">
        <is>
          <t>NL-HaNA_1.01.02_3780_0009-page-16</t>
        </is>
      </c>
      <c r="B846" t="inlineStr">
        <is>
          <t>NL-HaNA_1.01.02_3780_0009-column-401-408-915-2935</t>
        </is>
      </c>
      <c r="C846" t="inlineStr">
        <is>
          <t>continuation</t>
        </is>
      </c>
      <c r="D846" t="n">
        <v>441</v>
      </c>
      <c r="E846" t="n">
        <v>549</v>
      </c>
      <c r="F846" t="inlineStr">
        <is>
          <t xml:space="preserve">    178. 235. Gor. 646. 658. 669. 678. 696.</t>
        </is>
      </c>
      <c r="G846">
        <f>HYPERLINK("https://images.diginfra.net/iiif/NL-HaNA_1.01.02/3780/NL-HaNA_1.01.02_3780_0009.jpg/301,308,1115,3135/full/0/default.jpg", "iiif_url")</f>
        <v/>
      </c>
    </row>
    <row r="847">
      <c r="A847" t="inlineStr">
        <is>
          <t>NL-HaNA_1.01.02_3780_0009-page-16</t>
        </is>
      </c>
      <c r="B847" t="inlineStr">
        <is>
          <t>NL-HaNA_1.01.02_3780_0009-column-401-408-915-2935</t>
        </is>
      </c>
      <c r="C847" t="inlineStr">
        <is>
          <t>continuation</t>
        </is>
      </c>
      <c r="D847" t="n">
        <v>436</v>
      </c>
      <c r="E847" t="n">
        <v>597</v>
      </c>
      <c r="F847" t="inlineStr">
        <is>
          <t xml:space="preserve">    725. 738. 776. 788. Sin. 838. 853.</t>
        </is>
      </c>
      <c r="G847">
        <f>HYPERLINK("https://images.diginfra.net/iiif/NL-HaNA_1.01.02/3780/NL-HaNA_1.01.02_3780_0009.jpg/301,308,1115,3135/full/0/default.jpg", "iiif_url")</f>
        <v/>
      </c>
    </row>
    <row r="848">
      <c r="A848" t="inlineStr">
        <is>
          <t>NL-HaNA_1.01.02_3780_0009-page-16</t>
        </is>
      </c>
      <c r="B848" t="inlineStr">
        <is>
          <t>NL-HaNA_1.01.02_3780_0009-column-401-408-915-2935</t>
        </is>
      </c>
      <c r="C848" t="inlineStr">
        <is>
          <t>repeat_lemma</t>
        </is>
      </c>
      <c r="D848" t="n">
        <v>563</v>
      </c>
      <c r="E848" t="n">
        <v>646</v>
      </c>
      <c r="F848" t="inlineStr">
        <is>
          <t xml:space="preserve">        declaratie. 28. 493.</t>
        </is>
      </c>
      <c r="G848">
        <f>HYPERLINK("https://images.diginfra.net/iiif/NL-HaNA_1.01.02/3780/NL-HaNA_1.01.02_3780_0009.jpg/301,308,1115,3135/full/0/default.jpg", "iiif_url")</f>
        <v/>
      </c>
    </row>
    <row r="849">
      <c r="A849" t="inlineStr">
        <is>
          <t>NL-HaNA_1.01.02_3780_0009-page-16</t>
        </is>
      </c>
      <c r="B849" t="inlineStr">
        <is>
          <t>NL-HaNA_1.01.02_3780_0009-column-401-408-915-2935</t>
        </is>
      </c>
      <c r="C849" t="inlineStr">
        <is>
          <t>lemma</t>
        </is>
      </c>
      <c r="D849" t="n">
        <v>390</v>
      </c>
      <c r="E849" t="n">
        <v>694</v>
      </c>
      <c r="F849" t="inlineStr">
        <is>
          <t>Bloemaarts om bevrydt te zijn van inhgerin-</t>
        </is>
      </c>
      <c r="G849">
        <f>HYPERLINK("https://images.diginfra.net/iiif/NL-HaNA_1.01.02/3780/NL-HaNA_1.01.02_3780_0009.jpg/301,308,1115,3135/full/0/default.jpg", "iiif_url")</f>
        <v/>
      </c>
    </row>
    <row r="850">
      <c r="A850" t="inlineStr">
        <is>
          <t>NL-HaNA_1.01.02_3780_0009-page-16</t>
        </is>
      </c>
      <c r="B850" t="inlineStr">
        <is>
          <t>NL-HaNA_1.01.02_3780_0009-column-401-408-915-2935</t>
        </is>
      </c>
      <c r="C850" t="inlineStr">
        <is>
          <t>continuation</t>
        </is>
      </c>
      <c r="D850" t="n">
        <v>439</v>
      </c>
      <c r="E850" t="n">
        <v>741</v>
      </c>
      <c r="F850" t="inlineStr">
        <is>
          <t xml:space="preserve">    ge, de Magistraat van Venlo, te advisee-</t>
        </is>
      </c>
      <c r="G850">
        <f>HYPERLINK("https://images.diginfra.net/iiif/NL-HaNA_1.01.02/3780/NL-HaNA_1.01.02_3780_0009.jpg/301,308,1115,3135/full/0/default.jpg", "iiif_url")</f>
        <v/>
      </c>
    </row>
    <row r="851">
      <c r="A851" t="inlineStr">
        <is>
          <t>NL-HaNA_1.01.02_3780_0009-page-16</t>
        </is>
      </c>
      <c r="B851" t="inlineStr">
        <is>
          <t>NL-HaNA_1.01.02_3780_0009-column-401-408-915-2935</t>
        </is>
      </c>
      <c r="C851" t="inlineStr">
        <is>
          <t>continuation</t>
        </is>
      </c>
      <c r="D851" t="n">
        <v>439</v>
      </c>
      <c r="E851" t="n">
        <v>800</v>
      </c>
      <c r="F851" t="inlineStr">
        <is>
          <t xml:space="preserve">    Ten. 600.</t>
        </is>
      </c>
      <c r="G851">
        <f>HYPERLINK("https://images.diginfra.net/iiif/NL-HaNA_1.01.02/3780/NL-HaNA_1.01.02_3780_0009.jpg/301,308,1115,3135/full/0/default.jpg", "iiif_url")</f>
        <v/>
      </c>
    </row>
    <row r="852">
      <c r="A852" t="inlineStr">
        <is>
          <t>NL-HaNA_1.01.02_3780_0009-page-16</t>
        </is>
      </c>
      <c r="B852" t="inlineStr">
        <is>
          <t>NL-HaNA_1.01.02_3780_0009-column-401-408-915-2935</t>
        </is>
      </c>
      <c r="C852" t="inlineStr">
        <is>
          <t>lemma</t>
        </is>
      </c>
      <c r="D852" t="n">
        <v>394</v>
      </c>
      <c r="E852" t="n">
        <v>832</v>
      </c>
      <c r="F852" t="inlineStr">
        <is>
          <t>Blyendaal, Brieven van voorschrijvens aan 't</t>
        </is>
      </c>
      <c r="G852">
        <f>HYPERLINK("https://images.diginfra.net/iiif/NL-HaNA_1.01.02/3780/NL-HaNA_1.01.02_3780_0009.jpg/301,308,1115,3135/full/0/default.jpg", "iiif_url")</f>
        <v/>
      </c>
    </row>
    <row r="853">
      <c r="A853" t="inlineStr">
        <is>
          <t>NL-HaNA_1.01.02_3780_0009-page-16</t>
        </is>
      </c>
      <c r="B853" t="inlineStr">
        <is>
          <t>NL-HaNA_1.01.02_3780_0009-column-401-408-915-2935</t>
        </is>
      </c>
      <c r="C853" t="inlineStr">
        <is>
          <t>continuation</t>
        </is>
      </c>
      <c r="D853" t="n">
        <v>446</v>
      </c>
      <c r="E853" t="n">
        <v>890</v>
      </c>
      <c r="F853" t="inlineStr">
        <is>
          <t xml:space="preserve">    Hof van Spagne. a12.</t>
        </is>
      </c>
      <c r="G853">
        <f>HYPERLINK("https://images.diginfra.net/iiif/NL-HaNA_1.01.02/3780/NL-HaNA_1.01.02_3780_0009.jpg/301,308,1115,3135/full/0/default.jpg", "iiif_url")</f>
        <v/>
      </c>
    </row>
    <row r="854">
      <c r="A854" t="inlineStr">
        <is>
          <t>NL-HaNA_1.01.02_3780_0009-page-16</t>
        </is>
      </c>
      <c r="B854" t="inlineStr">
        <is>
          <t>NL-HaNA_1.01.02_3780_0009-column-401-408-915-2935</t>
        </is>
      </c>
      <c r="C854" t="inlineStr">
        <is>
          <t>lemma</t>
        </is>
      </c>
      <c r="D854" t="n">
        <v>394</v>
      </c>
      <c r="E854" t="n">
        <v>933</v>
      </c>
      <c r="F854" t="inlineStr">
        <is>
          <t>Boeteman om approbatie van seekere collatie,</t>
        </is>
      </c>
      <c r="G854">
        <f>HYPERLINK("https://images.diginfra.net/iiif/NL-HaNA_1.01.02/3780/NL-HaNA_1.01.02_3780_0009.jpg/301,308,1115,3135/full/0/default.jpg", "iiif_url")</f>
        <v/>
      </c>
    </row>
    <row r="855">
      <c r="A855" t="inlineStr">
        <is>
          <t>NL-HaNA_1.01.02_3780_0009-page-16</t>
        </is>
      </c>
      <c r="B855" t="inlineStr">
        <is>
          <t>NL-HaNA_1.01.02_3780_0009-column-401-408-915-2935</t>
        </is>
      </c>
      <c r="C855" t="inlineStr">
        <is>
          <t>continuation</t>
        </is>
      </c>
      <c r="D855" t="n">
        <v>443</v>
      </c>
      <c r="E855" t="n">
        <v>981</v>
      </c>
      <c r="F855" t="inlineStr">
        <is>
          <t xml:space="preserve">    den Rentmeester te advisteren. 103.</t>
        </is>
      </c>
      <c r="G855">
        <f>HYPERLINK("https://images.diginfra.net/iiif/NL-HaNA_1.01.02/3780/NL-HaNA_1.01.02_3780_0009.jpg/301,308,1115,3135/full/0/default.jpg", "iiif_url")</f>
        <v/>
      </c>
    </row>
    <row r="856">
      <c r="A856" t="inlineStr">
        <is>
          <t>NL-HaNA_1.01.02_3780_0009-page-16</t>
        </is>
      </c>
      <c r="B856" t="inlineStr">
        <is>
          <t>NL-HaNA_1.01.02_3780_0009-column-401-408-915-2935</t>
        </is>
      </c>
      <c r="C856" t="inlineStr">
        <is>
          <t>lemma</t>
        </is>
      </c>
      <c r="D856" t="n">
        <v>399</v>
      </c>
      <c r="E856" t="n">
        <v>1028</v>
      </c>
      <c r="F856" t="inlineStr">
        <is>
          <t>Boeye om de emolumenten van oudts rot het</t>
        </is>
      </c>
      <c r="G856">
        <f>HYPERLINK("https://images.diginfra.net/iiif/NL-HaNA_1.01.02/3780/NL-HaNA_1.01.02_3780_0009.jpg/301,308,1115,3135/full/0/default.jpg", "iiif_url")</f>
        <v/>
      </c>
    </row>
    <row r="857">
      <c r="A857" t="inlineStr">
        <is>
          <t>NL-HaNA_1.01.02_3780_0009-page-16</t>
        </is>
      </c>
      <c r="B857" t="inlineStr">
        <is>
          <t>NL-HaNA_1.01.02_3780_0009-column-401-408-915-2935</t>
        </is>
      </c>
      <c r="C857" t="inlineStr">
        <is>
          <t>continuation</t>
        </is>
      </c>
      <c r="D857" t="n">
        <v>448</v>
      </c>
      <c r="E857" t="n">
        <v>1075</v>
      </c>
      <c r="F857" t="inlineStr">
        <is>
          <t xml:space="preserve">    Stockbouderschap gestaan hebbende, de Ma-</t>
        </is>
      </c>
      <c r="G857">
        <f>HYPERLINK("https://images.diginfra.net/iiif/NL-HaNA_1.01.02/3780/NL-HaNA_1.01.02_3780_0009.jpg/301,308,1115,3135/full/0/default.jpg", "iiif_url")</f>
        <v/>
      </c>
    </row>
    <row r="858">
      <c r="A858" t="inlineStr">
        <is>
          <t>NL-HaNA_1.01.02_3780_0009-page-16</t>
        </is>
      </c>
      <c r="B858" t="inlineStr">
        <is>
          <t>NL-HaNA_1.01.02_3780_0009-column-401-408-915-2935</t>
        </is>
      </c>
      <c r="C858" t="inlineStr">
        <is>
          <t>continuation</t>
        </is>
      </c>
      <c r="D858" t="n">
        <v>443</v>
      </c>
      <c r="E858" t="n">
        <v>1125</v>
      </c>
      <c r="F858" t="inlineStr">
        <is>
          <t xml:space="preserve">    gistraat van Zas van Gent , te advisteren.</t>
        </is>
      </c>
      <c r="G858">
        <f>HYPERLINK("https://images.diginfra.net/iiif/NL-HaNA_1.01.02/3780/NL-HaNA_1.01.02_3780_0009.jpg/301,308,1115,3135/full/0/default.jpg", "iiif_url")</f>
        <v/>
      </c>
    </row>
    <row r="859">
      <c r="A859" t="inlineStr">
        <is>
          <t>NL-HaNA_1.01.02_3780_0009-page-16</t>
        </is>
      </c>
      <c r="B859" t="inlineStr">
        <is>
          <t>NL-HaNA_1.01.02_3780_0009-column-401-408-915-2935</t>
        </is>
      </c>
      <c r="C859" t="inlineStr">
        <is>
          <t>continuation</t>
        </is>
      </c>
      <c r="D859" t="n">
        <v>453</v>
      </c>
      <c r="E859" t="n">
        <v>1184</v>
      </c>
      <c r="F859" t="inlineStr">
        <is>
          <t xml:space="preserve">    82.</t>
        </is>
      </c>
      <c r="G859">
        <f>HYPERLINK("https://images.diginfra.net/iiif/NL-HaNA_1.01.02/3780/NL-HaNA_1.01.02_3780_0009.jpg/301,308,1115,3135/full/0/default.jpg", "iiif_url")</f>
        <v/>
      </c>
    </row>
    <row r="860">
      <c r="A860" t="inlineStr">
        <is>
          <t>NL-HaNA_1.01.02_3780_0009-page-16</t>
        </is>
      </c>
      <c r="B860" t="inlineStr">
        <is>
          <t>NL-HaNA_1.01.02_3780_0009-column-401-408-915-2935</t>
        </is>
      </c>
      <c r="C860" t="inlineStr">
        <is>
          <t>repeat_lemma</t>
        </is>
      </c>
      <c r="D860" t="n">
        <v>577</v>
      </c>
      <c r="E860" t="n">
        <v>1201</v>
      </c>
      <c r="F860" t="inlineStr">
        <is>
          <t xml:space="preserve">        bericht Gedeputeerden te adisponeeren-</t>
        </is>
      </c>
      <c r="G860">
        <f>HYPERLINK("https://images.diginfra.net/iiif/NL-HaNA_1.01.02/3780/NL-HaNA_1.01.02_3780_0009.jpg/301,308,1115,3135/full/0/default.jpg", "iiif_url")</f>
        <v/>
      </c>
    </row>
    <row r="861">
      <c r="A861" t="inlineStr">
        <is>
          <t>NL-HaNA_1.01.02_3780_0009-page-16</t>
        </is>
      </c>
      <c r="B861" t="inlineStr">
        <is>
          <t>NL-HaNA_1.01.02_3780_0009-column-401-408-915-2935</t>
        </is>
      </c>
      <c r="C861" t="inlineStr">
        <is>
          <t>continuation</t>
        </is>
      </c>
      <c r="D861" t="n">
        <v>455</v>
      </c>
      <c r="E861" t="n">
        <v>1279</v>
      </c>
      <c r="F861" t="inlineStr">
        <is>
          <t xml:space="preserve">    240.</t>
        </is>
      </c>
      <c r="G861">
        <f>HYPERLINK("https://images.diginfra.net/iiif/NL-HaNA_1.01.02/3780/NL-HaNA_1.01.02_3780_0009.jpg/301,308,1115,3135/full/0/default.jpg", "iiif_url")</f>
        <v/>
      </c>
    </row>
    <row r="862">
      <c r="A862" t="inlineStr">
        <is>
          <t>NL-HaNA_1.01.02_3780_0009-page-16</t>
        </is>
      </c>
      <c r="B862" t="inlineStr">
        <is>
          <t>NL-HaNA_1.01.02_3780_0009-column-401-408-915-2935</t>
        </is>
      </c>
      <c r="C862" t="inlineStr">
        <is>
          <t>lemma</t>
        </is>
      </c>
      <c r="D862" t="n">
        <v>404</v>
      </c>
      <c r="E862" t="n">
        <v>1301</v>
      </c>
      <c r="F862" t="inlineStr">
        <is>
          <t>de Boisanguin, cum suis, Brieven van voor-</t>
        </is>
      </c>
      <c r="G862">
        <f>HYPERLINK("https://images.diginfra.net/iiif/NL-HaNA_1.01.02/3780/NL-HaNA_1.01.02_3780_0009.jpg/301,308,1115,3135/full/0/default.jpg", "iiif_url")</f>
        <v/>
      </c>
    </row>
    <row r="863">
      <c r="A863" t="inlineStr">
        <is>
          <t>NL-HaNA_1.01.02_3780_0009-page-16</t>
        </is>
      </c>
      <c r="B863" t="inlineStr">
        <is>
          <t>NL-HaNA_1.01.02_3780_0009-column-401-408-915-2935</t>
        </is>
      </c>
      <c r="C863" t="inlineStr">
        <is>
          <t>continuation</t>
        </is>
      </c>
      <c r="D863" t="n">
        <v>448</v>
      </c>
      <c r="E863" t="n">
        <v>1365</v>
      </c>
      <c r="F863" t="inlineStr">
        <is>
          <t xml:space="preserve">    schryvens aan het Hof van Spagnue. 55.</t>
        </is>
      </c>
      <c r="G863">
        <f>HYPERLINK("https://images.diginfra.net/iiif/NL-HaNA_1.01.02/3780/NL-HaNA_1.01.02_3780_0009.jpg/301,308,1115,3135/full/0/default.jpg", "iiif_url")</f>
        <v/>
      </c>
    </row>
    <row r="864">
      <c r="A864" t="inlineStr">
        <is>
          <t>NL-HaNA_1.01.02_3780_0009-page-16</t>
        </is>
      </c>
      <c r="B864" t="inlineStr">
        <is>
          <t>NL-HaNA_1.01.02_3780_0009-column-401-408-915-2935</t>
        </is>
      </c>
      <c r="C864" t="inlineStr">
        <is>
          <t>lemma</t>
        </is>
      </c>
      <c r="D864" t="n">
        <v>408</v>
      </c>
      <c r="E864" t="n">
        <v>1413</v>
      </c>
      <c r="F864" t="inlineStr">
        <is>
          <t>van Bommel om qualiteyt als Lieutenant Col-</t>
        </is>
      </c>
      <c r="G864">
        <f>HYPERLINK("https://images.diginfra.net/iiif/NL-HaNA_1.01.02/3780/NL-HaNA_1.01.02_3780_0009.jpg/301,308,1115,3135/full/0/default.jpg", "iiif_url")</f>
        <v/>
      </c>
    </row>
    <row r="865">
      <c r="A865" t="inlineStr">
        <is>
          <t>NL-HaNA_1.01.02_3780_0009-page-16</t>
        </is>
      </c>
      <c r="B865" t="inlineStr">
        <is>
          <t>NL-HaNA_1.01.02_3780_0009-column-401-408-915-2935</t>
        </is>
      </c>
      <c r="C865" t="inlineStr">
        <is>
          <t>continuation</t>
        </is>
      </c>
      <c r="D865" t="n">
        <v>453</v>
      </c>
      <c r="E865" t="n">
        <v>1458</v>
      </c>
      <c r="F865" t="inlineStr">
        <is>
          <t xml:space="preserve">    lonel titulair, de retroacta naar te fien-</t>
        </is>
      </c>
      <c r="G865">
        <f>HYPERLINK("https://images.diginfra.net/iiif/NL-HaNA_1.01.02/3780/NL-HaNA_1.01.02_3780_0009.jpg/301,308,1115,3135/full/0/default.jpg", "iiif_url")</f>
        <v/>
      </c>
    </row>
    <row r="866">
      <c r="A866" t="inlineStr">
        <is>
          <t>NL-HaNA_1.01.02_3780_0009-page-16</t>
        </is>
      </c>
      <c r="B866" t="inlineStr">
        <is>
          <t>NL-HaNA_1.01.02_3780_0009-column-401-408-915-2935</t>
        </is>
      </c>
      <c r="C866" t="inlineStr">
        <is>
          <t>continuation</t>
        </is>
      </c>
      <c r="D866" t="n">
        <v>460</v>
      </c>
      <c r="E866" t="n">
        <v>1525</v>
      </c>
      <c r="F866" t="inlineStr">
        <is>
          <t xml:space="preserve">    14.</t>
        </is>
      </c>
      <c r="G866">
        <f>HYPERLINK("https://images.diginfra.net/iiif/NL-HaNA_1.01.02/3780/NL-HaNA_1.01.02_3780_0009.jpg/301,308,1115,3135/full/0/default.jpg", "iiif_url")</f>
        <v/>
      </c>
    </row>
    <row r="867">
      <c r="A867" t="inlineStr">
        <is>
          <t>NL-HaNA_1.01.02_3780_0009-page-16</t>
        </is>
      </c>
      <c r="B867" t="inlineStr">
        <is>
          <t>NL-HaNA_1.01.02_3780_0009-column-401-408-915-2935</t>
        </is>
      </c>
      <c r="C867" t="inlineStr">
        <is>
          <t>repeat_lemma</t>
        </is>
      </c>
      <c r="D867" t="n">
        <v>577</v>
      </c>
      <c r="E867" t="n">
        <v>1540</v>
      </c>
      <c r="F867" t="inlineStr">
        <is>
          <t xml:space="preserve">        nader versoeck te examineren. 26.</t>
        </is>
      </c>
      <c r="G867">
        <f>HYPERLINK("https://images.diginfra.net/iiif/NL-HaNA_1.01.02/3780/NL-HaNA_1.01.02_3780_0009.jpg/301,308,1115,3135/full/0/default.jpg", "iiif_url")</f>
        <v/>
      </c>
    </row>
    <row r="868">
      <c r="A868" t="inlineStr">
        <is>
          <t>NL-HaNA_1.01.02_3780_0009-page-16</t>
        </is>
      </c>
      <c r="B868" t="inlineStr">
        <is>
          <t>NL-HaNA_1.01.02_3780_0009-column-401-408-915-2935</t>
        </is>
      </c>
      <c r="C868" t="inlineStr">
        <is>
          <t>non_index_line</t>
        </is>
      </c>
      <c r="D868" t="n">
        <v>581</v>
      </c>
      <c r="E868" t="n">
        <v>1609</v>
      </c>
      <c r="F868" t="inlineStr">
        <is>
          <t xml:space="preserve">        rapport en geaccordeert. 43.</t>
        </is>
      </c>
      <c r="G868">
        <f>HYPERLINK("https://images.diginfra.net/iiif/NL-HaNA_1.01.02/3780/NL-HaNA_1.01.02_3780_0009.jpg/301,308,1115,3135/full/0/default.jpg", "iiif_url")</f>
        <v/>
      </c>
    </row>
    <row r="869">
      <c r="A869" t="inlineStr">
        <is>
          <t>NL-HaNA_1.01.02_3780_0009-page-16</t>
        </is>
      </c>
      <c r="B869" t="inlineStr">
        <is>
          <t>NL-HaNA_1.01.02_3780_0009-column-401-408-915-2935</t>
        </is>
      </c>
      <c r="C869" t="inlineStr">
        <is>
          <t>lemma</t>
        </is>
      </c>
      <c r="D869" t="n">
        <v>408</v>
      </c>
      <c r="E869" t="n">
        <v>1654</v>
      </c>
      <c r="F869" t="inlineStr">
        <is>
          <t>Bonnel twee hondert guldens toegeleght we-</t>
        </is>
      </c>
      <c r="G869">
        <f>HYPERLINK("https://images.diginfra.net/iiif/NL-HaNA_1.01.02/3780/NL-HaNA_1.01.02_3780_0009.jpg/301,308,1115,3135/full/0/default.jpg", "iiif_url")</f>
        <v/>
      </c>
    </row>
    <row r="870">
      <c r="A870" t="inlineStr">
        <is>
          <t>NL-HaNA_1.01.02_3780_0009-page-16</t>
        </is>
      </c>
      <c r="B870" t="inlineStr">
        <is>
          <t>NL-HaNA_1.01.02_3780_0009-column-401-408-915-2935</t>
        </is>
      </c>
      <c r="C870" t="inlineStr">
        <is>
          <t>continuation</t>
        </is>
      </c>
      <c r="D870" t="n">
        <v>453</v>
      </c>
      <c r="E870" t="n">
        <v>1700</v>
      </c>
      <c r="F870" t="inlineStr">
        <is>
          <t xml:space="preserve">    gens defroyement van den Marquis de Fene-</t>
        </is>
      </c>
      <c r="G870">
        <f>HYPERLINK("https://images.diginfra.net/iiif/NL-HaNA_1.01.02/3780/NL-HaNA_1.01.02_3780_0009.jpg/301,308,1115,3135/full/0/default.jpg", "iiif_url")</f>
        <v/>
      </c>
    </row>
    <row r="871">
      <c r="A871" t="inlineStr">
        <is>
          <t>NL-HaNA_1.01.02_3780_0009-page-16</t>
        </is>
      </c>
      <c r="B871" t="inlineStr">
        <is>
          <t>NL-HaNA_1.01.02_3780_0009-column-401-408-915-2935</t>
        </is>
      </c>
      <c r="C871" t="inlineStr">
        <is>
          <t>continuation</t>
        </is>
      </c>
      <c r="D871" t="n">
        <v>460</v>
      </c>
      <c r="E871" t="n">
        <v>1761</v>
      </c>
      <c r="F871" t="inlineStr">
        <is>
          <t xml:space="preserve">    ln. 442.</t>
        </is>
      </c>
      <c r="G871">
        <f>HYPERLINK("https://images.diginfra.net/iiif/NL-HaNA_1.01.02/3780/NL-HaNA_1.01.02_3780_0009.jpg/301,308,1115,3135/full/0/default.jpg", "iiif_url")</f>
        <v/>
      </c>
    </row>
    <row r="872">
      <c r="A872" t="inlineStr">
        <is>
          <t>NL-HaNA_1.01.02_3780_0009-page-16</t>
        </is>
      </c>
      <c r="B872" t="inlineStr">
        <is>
          <t>NL-HaNA_1.01.02_3780_0009-column-401-408-915-2935</t>
        </is>
      </c>
      <c r="C872" t="inlineStr">
        <is>
          <t>lemma</t>
        </is>
      </c>
      <c r="D872" t="n">
        <v>411</v>
      </c>
      <c r="E872" t="n">
        <v>1779</v>
      </c>
      <c r="F872" t="inlineStr">
        <is>
          <t>Bodens om eenigh douceur voor het waarnee-</t>
        </is>
      </c>
      <c r="G872">
        <f>HYPERLINK("https://images.diginfra.net/iiif/NL-HaNA_1.01.02/3780/NL-HaNA_1.01.02_3780_0009.jpg/301,308,1115,3135/full/0/default.jpg", "iiif_url")</f>
        <v/>
      </c>
    </row>
    <row r="873">
      <c r="A873" t="inlineStr">
        <is>
          <t>NL-HaNA_1.01.02_3780_0009-page-16</t>
        </is>
      </c>
      <c r="B873" t="inlineStr">
        <is>
          <t>NL-HaNA_1.01.02_3780_0009-column-401-408-915-2935</t>
        </is>
      </c>
      <c r="C873" t="inlineStr">
        <is>
          <t>continuation</t>
        </is>
      </c>
      <c r="D873" t="n">
        <v>460</v>
      </c>
      <c r="E873" t="n">
        <v>1843</v>
      </c>
      <c r="F873" t="inlineStr">
        <is>
          <t xml:space="preserve">    men van de Banck in de Kloster Kerck.</t>
        </is>
      </c>
      <c r="G873">
        <f>HYPERLINK("https://images.diginfra.net/iiif/NL-HaNA_1.01.02/3780/NL-HaNA_1.01.02_3780_0009.jpg/301,308,1115,3135/full/0/default.jpg", "iiif_url")</f>
        <v/>
      </c>
    </row>
    <row r="874">
      <c r="A874" t="inlineStr">
        <is>
          <t>NL-HaNA_1.01.02_3780_0009-page-16</t>
        </is>
      </c>
      <c r="B874" t="inlineStr">
        <is>
          <t>NL-HaNA_1.01.02_3780_0009-column-401-408-915-2935</t>
        </is>
      </c>
      <c r="C874" t="inlineStr">
        <is>
          <t>continuation</t>
        </is>
      </c>
      <c r="D874" t="n">
        <v>479</v>
      </c>
      <c r="E874" t="n">
        <v>1901</v>
      </c>
      <c r="F874" t="inlineStr">
        <is>
          <t xml:space="preserve">    58</t>
        </is>
      </c>
      <c r="G874">
        <f>HYPERLINK("https://images.diginfra.net/iiif/NL-HaNA_1.01.02/3780/NL-HaNA_1.01.02_3780_0009.jpg/301,308,1115,3135/full/0/default.jpg", "iiif_url")</f>
        <v/>
      </c>
    </row>
    <row r="875">
      <c r="A875" t="inlineStr">
        <is>
          <t>NL-HaNA_1.01.02_3780_0009-page-16</t>
        </is>
      </c>
      <c r="B875" t="inlineStr">
        <is>
          <t>NL-HaNA_1.01.02_3780_0009-column-401-408-915-2935</t>
        </is>
      </c>
      <c r="C875" t="inlineStr">
        <is>
          <t>non_index_line</t>
        </is>
      </c>
      <c r="D875" t="n">
        <v>582</v>
      </c>
      <c r="E875" t="n">
        <v>1934</v>
      </c>
      <c r="F875" t="inlineStr">
        <is>
          <t xml:space="preserve">        bonderdt wftigh guldens toogelegbt.</t>
        </is>
      </c>
      <c r="G875">
        <f>HYPERLINK("https://images.diginfra.net/iiif/NL-HaNA_1.01.02/3780/NL-HaNA_1.01.02_3780_0009.jpg/301,308,1115,3135/full/0/default.jpg", "iiif_url")</f>
        <v/>
      </c>
    </row>
    <row r="876">
      <c r="A876" t="inlineStr">
        <is>
          <t>NL-HaNA_1.01.02_3780_0009-page-16</t>
        </is>
      </c>
      <c r="B876" t="inlineStr">
        <is>
          <t>NL-HaNA_1.01.02_3780_0009-column-401-408-915-2935</t>
        </is>
      </c>
      <c r="C876" t="inlineStr">
        <is>
          <t>continuation</t>
        </is>
      </c>
      <c r="D876" t="n">
        <v>467</v>
      </c>
      <c r="E876" t="n">
        <v>1996</v>
      </c>
      <c r="F876" t="inlineStr">
        <is>
          <t xml:space="preserve">    78.</t>
        </is>
      </c>
      <c r="G876">
        <f>HYPERLINK("https://images.diginfra.net/iiif/NL-HaNA_1.01.02/3780/NL-HaNA_1.01.02_3780_0009.jpg/301,308,1115,3135/full/0/default.jpg", "iiif_url")</f>
        <v/>
      </c>
    </row>
    <row r="877">
      <c r="A877" t="inlineStr">
        <is>
          <t>NL-HaNA_1.01.02_3780_0009-page-16</t>
        </is>
      </c>
      <c r="B877" t="inlineStr">
        <is>
          <t>NL-HaNA_1.01.02_3780_0009-column-401-408-915-2935</t>
        </is>
      </c>
      <c r="C877" t="inlineStr">
        <is>
          <t>non_index_line</t>
        </is>
      </c>
      <c r="D877" t="n">
        <v>586</v>
      </c>
      <c r="E877" t="n">
        <v>2036</v>
      </c>
      <c r="F877" t="inlineStr">
        <is>
          <t xml:space="preserve">        Bergmans aangesteldt tot Generaniteyts</t>
        </is>
      </c>
      <c r="G877">
        <f>HYPERLINK("https://images.diginfra.net/iiif/NL-HaNA_1.01.02/3780/NL-HaNA_1.01.02_3780_0009.jpg/301,308,1115,3135/full/0/default.jpg", "iiif_url")</f>
        <v/>
      </c>
    </row>
    <row r="878">
      <c r="A878" t="inlineStr">
        <is>
          <t>NL-HaNA_1.01.02_3780_0009-page-16</t>
        </is>
      </c>
      <c r="B878" t="inlineStr">
        <is>
          <t>NL-HaNA_1.01.02_3780_0009-column-401-408-915-2935</t>
        </is>
      </c>
      <c r="C878" t="inlineStr">
        <is>
          <t>continuation</t>
        </is>
      </c>
      <c r="D878" t="n">
        <v>469</v>
      </c>
      <c r="E878" t="n">
        <v>2089</v>
      </c>
      <c r="F878" t="inlineStr">
        <is>
          <t xml:space="preserve">    Bode. 121.</t>
        </is>
      </c>
      <c r="G878">
        <f>HYPERLINK("https://images.diginfra.net/iiif/NL-HaNA_1.01.02/3780/NL-HaNA_1.01.02_3780_0009.jpg/301,308,1115,3135/full/0/default.jpg", "iiif_url")</f>
        <v/>
      </c>
    </row>
    <row r="879">
      <c r="A879" t="inlineStr">
        <is>
          <t>NL-HaNA_1.01.02_3780_0009-page-16</t>
        </is>
      </c>
      <c r="B879" t="inlineStr">
        <is>
          <t>NL-HaNA_1.01.02_3780_0009-column-401-408-915-2935</t>
        </is>
      </c>
      <c r="C879" t="inlineStr">
        <is>
          <t>non_index_line</t>
        </is>
      </c>
      <c r="D879" t="n">
        <v>586</v>
      </c>
      <c r="E879" t="n">
        <v>2130</v>
      </c>
      <c r="F879" t="inlineStr">
        <is>
          <t xml:space="preserve">        ses en dertigb guldens toegeleght tot</t>
        </is>
      </c>
      <c r="G879">
        <f>HYPERLINK("https://images.diginfra.net/iiif/NL-HaNA_1.01.02/3780/NL-HaNA_1.01.02_3780_0009.jpg/301,308,1115,3135/full/0/default.jpg", "iiif_url")</f>
        <v/>
      </c>
    </row>
    <row r="880">
      <c r="A880" t="inlineStr">
        <is>
          <t>NL-HaNA_1.01.02_3780_0009-page-16</t>
        </is>
      </c>
      <c r="B880" t="inlineStr">
        <is>
          <t>NL-HaNA_1.01.02_3780_0009-column-401-408-915-2935</t>
        </is>
      </c>
      <c r="C880" t="inlineStr">
        <is>
          <t>continuation</t>
        </is>
      </c>
      <c r="D880" t="n">
        <v>469</v>
      </c>
      <c r="E880" t="n">
        <v>2178</v>
      </c>
      <c r="F880" t="inlineStr">
        <is>
          <t xml:space="preserve">    het maken van een Reysbusse. 150.</t>
        </is>
      </c>
      <c r="G880">
        <f>HYPERLINK("https://images.diginfra.net/iiif/NL-HaNA_1.01.02/3780/NL-HaNA_1.01.02_3780_0009.jpg/301,308,1115,3135/full/0/default.jpg", "iiif_url")</f>
        <v/>
      </c>
    </row>
    <row r="881">
      <c r="A881" t="inlineStr">
        <is>
          <t>NL-HaNA_1.01.02_3780_0009-page-16</t>
        </is>
      </c>
      <c r="B881" t="inlineStr">
        <is>
          <t>NL-HaNA_1.01.02_3780_0009-column-401-408-915-2935</t>
        </is>
      </c>
      <c r="C881" t="inlineStr">
        <is>
          <t>non_index_line</t>
        </is>
      </c>
      <c r="D881" t="n">
        <v>591</v>
      </c>
      <c r="E881" t="n">
        <v>2214</v>
      </c>
      <c r="F881" t="inlineStr">
        <is>
          <t xml:space="preserve">        Schenckel aamgestelat tot assistent Bo-</t>
        </is>
      </c>
      <c r="G881">
        <f>HYPERLINK("https://images.diginfra.net/iiif/NL-HaNA_1.01.02/3780/NL-HaNA_1.01.02_3780_0009.jpg/301,308,1115,3135/full/0/default.jpg", "iiif_url")</f>
        <v/>
      </c>
    </row>
    <row r="882">
      <c r="A882" t="inlineStr">
        <is>
          <t>NL-HaNA_1.01.02_3780_0009-page-16</t>
        </is>
      </c>
      <c r="B882" t="inlineStr">
        <is>
          <t>NL-HaNA_1.01.02_3780_0009-column-401-408-915-2935</t>
        </is>
      </c>
      <c r="C882" t="inlineStr">
        <is>
          <t>continuation</t>
        </is>
      </c>
      <c r="D882" t="n">
        <v>472</v>
      </c>
      <c r="E882" t="n">
        <v>2285</v>
      </c>
      <c r="F882" t="inlineStr">
        <is>
          <t xml:space="preserve">    de,</t>
        </is>
      </c>
      <c r="G882">
        <f>HYPERLINK("https://images.diginfra.net/iiif/NL-HaNA_1.01.02/3780/NL-HaNA_1.01.02_3780_0009.jpg/301,308,1115,3135/full/0/default.jpg", "iiif_url")</f>
        <v/>
      </c>
    </row>
    <row r="883">
      <c r="A883" t="inlineStr">
        <is>
          <t>NL-HaNA_1.01.02_3780_0009-page-16</t>
        </is>
      </c>
      <c r="B883" t="inlineStr">
        <is>
          <t>NL-HaNA_1.01.02_3780_0009-column-401-408-915-2935</t>
        </is>
      </c>
      <c r="C883" t="inlineStr">
        <is>
          <t>continuation</t>
        </is>
      </c>
      <c r="D883" t="n">
        <v>572</v>
      </c>
      <c r="E883" t="n">
        <v>2288</v>
      </c>
      <c r="F883" t="inlineStr">
        <is>
          <t xml:space="preserve">    319.</t>
        </is>
      </c>
      <c r="G883">
        <f>HYPERLINK("https://images.diginfra.net/iiif/NL-HaNA_1.01.02/3780/NL-HaNA_1.01.02_3780_0009.jpg/301,308,1115,3135/full/0/default.jpg", "iiif_url")</f>
        <v/>
      </c>
    </row>
    <row r="884">
      <c r="A884" t="inlineStr">
        <is>
          <t>NL-HaNA_1.01.02_3780_0009-page-16</t>
        </is>
      </c>
      <c r="B884" t="inlineStr">
        <is>
          <t>NL-HaNA_1.01.02_3780_0009-column-401-408-915-2935</t>
        </is>
      </c>
      <c r="C884" t="inlineStr">
        <is>
          <t>non_index_line</t>
        </is>
      </c>
      <c r="D884" t="n">
        <v>591</v>
      </c>
      <c r="E884" t="n">
        <v>2313</v>
      </c>
      <c r="F884" t="inlineStr">
        <is>
          <t xml:space="preserve">        assistent Bodens om een Reysbusse, af-</t>
        </is>
      </c>
      <c r="G884">
        <f>HYPERLINK("https://images.diginfra.net/iiif/NL-HaNA_1.01.02/3780/NL-HaNA_1.01.02_3780_0009.jpg/301,308,1115,3135/full/0/default.jpg", "iiif_url")</f>
        <v/>
      </c>
    </row>
    <row r="885">
      <c r="A885" t="inlineStr">
        <is>
          <t>NL-HaNA_1.01.02_3780_0009-page-16</t>
        </is>
      </c>
      <c r="B885" t="inlineStr">
        <is>
          <t>NL-HaNA_1.01.02_3780_0009-column-401-408-915-2935</t>
        </is>
      </c>
      <c r="C885" t="inlineStr">
        <is>
          <t>continuation</t>
        </is>
      </c>
      <c r="D885" t="n">
        <v>464</v>
      </c>
      <c r="E885" t="n">
        <v>2373</v>
      </c>
      <c r="F885" t="inlineStr">
        <is>
          <t xml:space="preserve">    geweesen. 352.</t>
        </is>
      </c>
      <c r="G885">
        <f>HYPERLINK("https://images.diginfra.net/iiif/NL-HaNA_1.01.02/3780/NL-HaNA_1.01.02_3780_0009.jpg/301,308,1115,3135/full/0/default.jpg", "iiif_url")</f>
        <v/>
      </c>
    </row>
    <row r="886">
      <c r="A886" t="inlineStr">
        <is>
          <t>NL-HaNA_1.01.02_3780_0009-page-16</t>
        </is>
      </c>
      <c r="B886" t="inlineStr">
        <is>
          <t>NL-HaNA_1.01.02_3780_0009-column-401-408-915-2935</t>
        </is>
      </c>
      <c r="C886" t="inlineStr">
        <is>
          <t>non_index_line</t>
        </is>
      </c>
      <c r="D886" t="n">
        <v>600</v>
      </c>
      <c r="E886" t="n">
        <v>2409</v>
      </c>
      <c r="F886" t="inlineStr">
        <is>
          <t xml:space="preserve">        geauthoriseert aan de Weduwe ten</t>
        </is>
      </c>
      <c r="G886">
        <f>HYPERLINK("https://images.diginfra.net/iiif/NL-HaNA_1.01.02/3780/NL-HaNA_1.01.02_3780_0009.jpg/301,308,1115,3135/full/0/default.jpg", "iiif_url")</f>
        <v/>
      </c>
    </row>
    <row r="887">
      <c r="A887" t="inlineStr">
        <is>
          <t>NL-HaNA_1.01.02_3780_0009-page-16</t>
        </is>
      </c>
      <c r="B887" t="inlineStr">
        <is>
          <t>NL-HaNA_1.01.02_3780_0009-column-401-408-915-2935</t>
        </is>
      </c>
      <c r="C887" t="inlineStr">
        <is>
          <t>continuation</t>
        </is>
      </c>
      <c r="D887" t="n">
        <v>474</v>
      </c>
      <c r="E887" t="n">
        <v>2466</v>
      </c>
      <c r="F887" t="inlineStr">
        <is>
          <t xml:space="preserve">    Horst uyt te keeren twee hondert guldens</t>
        </is>
      </c>
      <c r="G887">
        <f>HYPERLINK("https://images.diginfra.net/iiif/NL-HaNA_1.01.02/3780/NL-HaNA_1.01.02_3780_0009.jpg/301,308,1115,3135/full/0/default.jpg", "iiif_url")</f>
        <v/>
      </c>
    </row>
    <row r="888">
      <c r="A888" t="inlineStr">
        <is>
          <t>NL-HaNA_1.01.02_3780_0009-page-16</t>
        </is>
      </c>
      <c r="B888" t="inlineStr">
        <is>
          <t>NL-HaNA_1.01.02_3780_0009-column-401-408-915-2935</t>
        </is>
      </c>
      <c r="C888" t="inlineStr">
        <is>
          <t>continuation</t>
        </is>
      </c>
      <c r="D888" t="n">
        <v>474</v>
      </c>
      <c r="E888" t="n">
        <v>2516</v>
      </c>
      <c r="F888" t="inlineStr">
        <is>
          <t xml:space="preserve">    en alle halfjaar hondert guldens. 700.</t>
        </is>
      </c>
      <c r="G888">
        <f>HYPERLINK("https://images.diginfra.net/iiif/NL-HaNA_1.01.02/3780/NL-HaNA_1.01.02_3780_0009.jpg/301,308,1115,3135/full/0/default.jpg", "iiif_url")</f>
        <v/>
      </c>
    </row>
    <row r="889">
      <c r="A889" t="inlineStr">
        <is>
          <t>NL-HaNA_1.01.02_3780_0009-page-16</t>
        </is>
      </c>
      <c r="B889" t="inlineStr">
        <is>
          <t>NL-HaNA_1.01.02_3780_0009-column-401-408-915-2935</t>
        </is>
      </c>
      <c r="C889" t="inlineStr">
        <is>
          <t>non_index_line</t>
        </is>
      </c>
      <c r="D889" t="n">
        <v>595</v>
      </c>
      <c r="E889" t="n">
        <v>2563</v>
      </c>
      <c r="F889" t="inlineStr">
        <is>
          <t xml:space="preserve">        gepermitteert baar dien aangaande te</t>
        </is>
      </c>
      <c r="G889">
        <f>HYPERLINK("https://images.diginfra.net/iiif/NL-HaNA_1.01.02/3780/NL-HaNA_1.01.02_3780_0009.jpg/301,308,1115,3135/full/0/default.jpg", "iiif_url")</f>
        <v/>
      </c>
    </row>
    <row r="890">
      <c r="A890" t="inlineStr">
        <is>
          <t>NL-HaNA_1.01.02_3780_0009-page-16</t>
        </is>
      </c>
      <c r="B890" t="inlineStr">
        <is>
          <t>NL-HaNA_1.01.02_3780_0009-column-401-408-915-2935</t>
        </is>
      </c>
      <c r="C890" t="inlineStr">
        <is>
          <t>continuation</t>
        </is>
      </c>
      <c r="D890" t="n">
        <v>476</v>
      </c>
      <c r="E890" t="n">
        <v>2613</v>
      </c>
      <c r="F890" t="inlineStr">
        <is>
          <t xml:space="preserve">    reguleren na het by baar gemaakte Regle-</t>
        </is>
      </c>
      <c r="G890">
        <f>HYPERLINK("https://images.diginfra.net/iiif/NL-HaNA_1.01.02/3780/NL-HaNA_1.01.02_3780_0009.jpg/301,308,1115,3135/full/0/default.jpg", "iiif_url")</f>
        <v/>
      </c>
    </row>
    <row r="891">
      <c r="A891" t="inlineStr">
        <is>
          <t>NL-HaNA_1.01.02_3780_0009-page-16</t>
        </is>
      </c>
      <c r="B891" t="inlineStr">
        <is>
          <t>NL-HaNA_1.01.02_3780_0009-column-401-408-915-2935</t>
        </is>
      </c>
      <c r="C891" t="inlineStr">
        <is>
          <t>continuation</t>
        </is>
      </c>
      <c r="D891" t="n">
        <v>476</v>
      </c>
      <c r="E891" t="n">
        <v>2673</v>
      </c>
      <c r="F891" t="inlineStr">
        <is>
          <t xml:space="preserve">    ment. 757.</t>
        </is>
      </c>
      <c r="G891">
        <f>HYPERLINK("https://images.diginfra.net/iiif/NL-HaNA_1.01.02/3780/NL-HaNA_1.01.02_3780_0009.jpg/301,308,1115,3135/full/0/default.jpg", "iiif_url")</f>
        <v/>
      </c>
    </row>
    <row r="892">
      <c r="A892" t="inlineStr">
        <is>
          <t>NL-HaNA_1.01.02_3780_0009-page-16</t>
        </is>
      </c>
      <c r="B892" t="inlineStr">
        <is>
          <t>NL-HaNA_1.01.02_3780_0009-column-401-408-915-2935</t>
        </is>
      </c>
      <c r="C892" t="inlineStr">
        <is>
          <t>non_index_line</t>
        </is>
      </c>
      <c r="D892" t="n">
        <v>600</v>
      </c>
      <c r="E892" t="n">
        <v>2709</v>
      </c>
      <c r="F892" t="inlineStr">
        <is>
          <t xml:space="preserve">        assistent Bodens vystigh guldens toege-</t>
        </is>
      </c>
      <c r="G892">
        <f>HYPERLINK("https://images.diginfra.net/iiif/NL-HaNA_1.01.02/3780/NL-HaNA_1.01.02_3780_0009.jpg/301,308,1115,3135/full/0/default.jpg", "iiif_url")</f>
        <v/>
      </c>
    </row>
    <row r="893">
      <c r="A893" t="inlineStr">
        <is>
          <t>NL-HaNA_1.01.02_3780_0009-page-16</t>
        </is>
      </c>
      <c r="B893" t="inlineStr">
        <is>
          <t>NL-HaNA_1.01.02_3780_0009-column-401-408-915-2935</t>
        </is>
      </c>
      <c r="C893" t="inlineStr">
        <is>
          <t>continuation</t>
        </is>
      </c>
      <c r="D893" t="n">
        <v>479</v>
      </c>
      <c r="E893" t="n">
        <v>2760</v>
      </c>
      <c r="F893" t="inlineStr">
        <is>
          <t xml:space="preserve">    kght. 758.</t>
        </is>
      </c>
      <c r="G893">
        <f>HYPERLINK("https://images.diginfra.net/iiif/NL-HaNA_1.01.02/3780/NL-HaNA_1.01.02_3780_0009.jpg/301,308,1115,3135/full/0/default.jpg", "iiif_url")</f>
        <v/>
      </c>
    </row>
    <row r="894">
      <c r="A894" t="inlineStr">
        <is>
          <t>NL-HaNA_1.01.02_3780_0009-page-16</t>
        </is>
      </c>
      <c r="B894" t="inlineStr">
        <is>
          <t>NL-HaNA_1.01.02_3780_0009-column-401-408-915-2935</t>
        </is>
      </c>
      <c r="C894" t="inlineStr">
        <is>
          <t>lemma</t>
        </is>
      </c>
      <c r="D894" t="n">
        <v>432</v>
      </c>
      <c r="E894" t="n">
        <v>2802</v>
      </c>
      <c r="F894" t="inlineStr">
        <is>
          <t>Boreel aangesteldt en gecommitteert als Am-</t>
        </is>
      </c>
      <c r="G894">
        <f>HYPERLINK("https://images.diginfra.net/iiif/NL-HaNA_1.01.02/3780/NL-HaNA_1.01.02_3780_0009.jpg/301,308,1115,3135/full/0/default.jpg", "iiif_url")</f>
        <v/>
      </c>
    </row>
    <row r="895">
      <c r="A895" t="inlineStr">
        <is>
          <t>NL-HaNA_1.01.02_3780_0009-page-16</t>
        </is>
      </c>
      <c r="B895" t="inlineStr">
        <is>
          <t>NL-HaNA_1.01.02_3780_0009-column-401-408-915-2935</t>
        </is>
      </c>
      <c r="C895" t="inlineStr">
        <is>
          <t>continuation</t>
        </is>
      </c>
      <c r="D895" t="n">
        <v>481</v>
      </c>
      <c r="E895" t="n">
        <v>2852</v>
      </c>
      <c r="F895" t="inlineStr">
        <is>
          <t xml:space="preserve">    bassadeur na Vranckryck. 720.</t>
        </is>
      </c>
      <c r="G895">
        <f>HYPERLINK("https://images.diginfra.net/iiif/NL-HaNA_1.01.02/3780/NL-HaNA_1.01.02_3780_0009.jpg/301,308,1115,3135/full/0/default.jpg", "iiif_url")</f>
        <v/>
      </c>
    </row>
    <row r="896">
      <c r="A896" t="inlineStr">
        <is>
          <t>NL-HaNA_1.01.02_3780_0009-page-16</t>
        </is>
      </c>
      <c r="B896" t="inlineStr">
        <is>
          <t>NL-HaNA_1.01.02_3780_0009-column-401-408-915-2935</t>
        </is>
      </c>
      <c r="C896" t="inlineStr">
        <is>
          <t>non_index_line</t>
        </is>
      </c>
      <c r="D896" t="n">
        <v>602</v>
      </c>
      <c r="E896" t="n">
        <v>2898</v>
      </c>
      <c r="F896" t="inlineStr">
        <is>
          <t xml:space="preserve">        wegens Hollandt ter Generaliteyt ge-</t>
        </is>
      </c>
      <c r="G896">
        <f>HYPERLINK("https://images.diginfra.net/iiif/NL-HaNA_1.01.02/3780/NL-HaNA_1.01.02_3780_0009.jpg/301,308,1115,3135/full/0/default.jpg", "iiif_url")</f>
        <v/>
      </c>
    </row>
    <row r="897">
      <c r="A897" t="inlineStr">
        <is>
          <t>NL-HaNA_1.01.02_3780_0009-page-16</t>
        </is>
      </c>
      <c r="B897" t="inlineStr">
        <is>
          <t>NL-HaNA_1.01.02_3780_0009-column-401-408-915-2935</t>
        </is>
      </c>
      <c r="C897" t="inlineStr">
        <is>
          <t>continuation</t>
        </is>
      </c>
      <c r="D897" t="n">
        <v>486</v>
      </c>
      <c r="E897" t="n">
        <v>2954</v>
      </c>
      <c r="F897" t="inlineStr">
        <is>
          <t xml:space="preserve">    committeert. 774.</t>
        </is>
      </c>
      <c r="G897">
        <f>HYPERLINK("https://images.diginfra.net/iiif/NL-HaNA_1.01.02/3780/NL-HaNA_1.01.02_3780_0009.jpg/301,308,1115,3135/full/0/default.jpg", "iiif_url")</f>
        <v/>
      </c>
    </row>
    <row r="898">
      <c r="A898" t="inlineStr">
        <is>
          <t>NL-HaNA_1.01.02_3780_0009-page-16</t>
        </is>
      </c>
      <c r="B898" t="inlineStr">
        <is>
          <t>NL-HaNA_1.01.02_3780_0009-column-401-408-915-2935</t>
        </is>
      </c>
      <c r="C898" t="inlineStr">
        <is>
          <t>non_index_line</t>
        </is>
      </c>
      <c r="D898" t="n">
        <v>609</v>
      </c>
      <c r="E898" t="n">
        <v>2993</v>
      </c>
      <c r="F898" t="inlineStr">
        <is>
          <t xml:space="preserve">        ambassade na Vranckrijck aangenoo-</t>
        </is>
      </c>
      <c r="G898">
        <f>HYPERLINK("https://images.diginfra.net/iiif/NL-HaNA_1.01.02/3780/NL-HaNA_1.01.02_3780_0009.jpg/301,308,1115,3135/full/0/default.jpg", "iiif_url")</f>
        <v/>
      </c>
    </row>
    <row r="899">
      <c r="A899" t="inlineStr">
        <is>
          <t>NL-HaNA_1.01.02_3780_0009-page-16</t>
        </is>
      </c>
      <c r="B899" t="inlineStr">
        <is>
          <t>NL-HaNA_1.01.02_3780_0009-column-401-408-915-2935</t>
        </is>
      </c>
      <c r="C899" t="inlineStr">
        <is>
          <t>continuation</t>
        </is>
      </c>
      <c r="D899" t="n">
        <v>488</v>
      </c>
      <c r="E899" t="n">
        <v>3038</v>
      </c>
      <c r="F899" t="inlineStr">
        <is>
          <t xml:space="preserve">    men. 874.</t>
        </is>
      </c>
      <c r="G899">
        <f>HYPERLINK("https://images.diginfra.net/iiif/NL-HaNA_1.01.02/3780/NL-HaNA_1.01.02_3780_0009.jpg/301,308,1115,3135/full/0/default.jpg", "iiif_url")</f>
        <v/>
      </c>
    </row>
    <row r="900">
      <c r="A900" t="inlineStr">
        <is>
          <t>NL-HaNA_1.01.02_3780_0009-page-16</t>
        </is>
      </c>
      <c r="B900" t="inlineStr">
        <is>
          <t>NL-HaNA_1.01.02_3780_0009-column-401-408-915-2935</t>
        </is>
      </c>
      <c r="C900" t="inlineStr">
        <is>
          <t>lemma</t>
        </is>
      </c>
      <c r="D900" t="n">
        <v>441</v>
      </c>
      <c r="E900" t="n">
        <v>3092</v>
      </c>
      <c r="F900" t="inlineStr">
        <is>
          <t>Borgers om de Nalatenschap van Weibuum,</t>
        </is>
      </c>
      <c r="G900">
        <f>HYPERLINK("https://images.diginfra.net/iiif/NL-HaNA_1.01.02/3780/NL-HaNA_1.01.02_3780_0009.jpg/301,308,1115,3135/full/0/default.jpg", "iiif_url")</f>
        <v/>
      </c>
    </row>
    <row r="901">
      <c r="A901" t="inlineStr">
        <is>
          <t>NL-HaNA_1.01.02_3780_0009-page-16</t>
        </is>
      </c>
      <c r="B901" t="inlineStr">
        <is>
          <t>NL-HaNA_1.01.02_3780_0009-column-401-408-915-2935</t>
        </is>
      </c>
      <c r="C901" t="inlineStr">
        <is>
          <t>continuation</t>
        </is>
      </c>
      <c r="D901" t="n">
        <v>488</v>
      </c>
      <c r="E901" t="n">
        <v>3144</v>
      </c>
      <c r="F901" t="inlineStr">
        <is>
          <t xml:space="preserve">    de retroacta na te fien. 840.</t>
        </is>
      </c>
      <c r="G901">
        <f>HYPERLINK("https://images.diginfra.net/iiif/NL-HaNA_1.01.02/3780/NL-HaNA_1.01.02_3780_0009.jpg/301,308,1115,3135/full/0/default.jpg", "iiif_url")</f>
        <v/>
      </c>
    </row>
    <row r="902">
      <c r="A902" t="inlineStr">
        <is>
          <t>NL-HaNA_1.01.02_3780_0009-page-16</t>
        </is>
      </c>
      <c r="B902" t="inlineStr">
        <is>
          <t>NL-HaNA_1.01.02_3780_0009-column-401-408-915-2935</t>
        </is>
      </c>
      <c r="C902" t="inlineStr">
        <is>
          <t>non_index_line</t>
        </is>
      </c>
      <c r="D902" t="n">
        <v>607</v>
      </c>
      <c r="E902" t="n">
        <v>3178</v>
      </c>
      <c r="F902" t="inlineStr">
        <is>
          <t xml:space="preserve">        rapport en geperfiftee't by baar Hoogh</t>
        </is>
      </c>
      <c r="G902">
        <f>HYPERLINK("https://images.diginfra.net/iiif/NL-HaNA_1.01.02/3780/NL-HaNA_1.01.02_3780_0009.jpg/301,308,1115,3135/full/0/default.jpg", "iiif_url")</f>
        <v/>
      </c>
    </row>
    <row r="903">
      <c r="A903" t="inlineStr">
        <is>
          <t>NL-HaNA_1.01.02_3780_0009-page-16</t>
        </is>
      </c>
      <c r="B903" t="inlineStr">
        <is>
          <t>NL-HaNA_1.01.02_3780_0009-column-401-408-915-2935</t>
        </is>
      </c>
      <c r="C903" t="inlineStr">
        <is>
          <t>continuation</t>
        </is>
      </c>
      <c r="D903" t="n">
        <v>493</v>
      </c>
      <c r="E903" t="n">
        <v>3234</v>
      </c>
      <c r="F903" t="inlineStr">
        <is>
          <t xml:space="preserve">    Mog. Resoutie van den 5. Mey seventieu</t>
        </is>
      </c>
      <c r="G903">
        <f>HYPERLINK("https://images.diginfra.net/iiif/NL-HaNA_1.01.02/3780/NL-HaNA_1.01.02_3780_0009.jpg/301,308,1115,3135/full/0/default.jpg", "iiif_url")</f>
        <v/>
      </c>
    </row>
    <row r="904">
      <c r="A904" t="inlineStr">
        <is>
          <t>NL-HaNA_1.01.02_3780_0009-page-16</t>
        </is>
      </c>
      <c r="B904" t="inlineStr">
        <is>
          <t>NL-HaNA_1.01.02_3780_0009-column-401-408-915-2935</t>
        </is>
      </c>
      <c r="C904" t="inlineStr">
        <is>
          <t>continuation</t>
        </is>
      </c>
      <c r="D904" t="n">
        <v>490</v>
      </c>
      <c r="E904" t="n">
        <v>3284</v>
      </c>
      <c r="F904" t="inlineStr">
        <is>
          <t xml:space="preserve">    hondert drie en twintigb. 6756.</t>
        </is>
      </c>
      <c r="G904">
        <f>HYPERLINK("https://images.diginfra.net/iiif/NL-HaNA_1.01.02/3780/NL-HaNA_1.01.02_3780_0009.jpg/301,308,1115,3135/full/0/default.jpg", "iiif_url")</f>
        <v/>
      </c>
    </row>
    <row r="906">
      <c r="A906" t="inlineStr">
        <is>
          <t>NL-HaNA_1.01.02_3780_0009-page-16</t>
        </is>
      </c>
      <c r="B906" t="inlineStr">
        <is>
          <t>NL-HaNA_1.01.02_3780_0009-column-1351-398-927-2928</t>
        </is>
      </c>
      <c r="C906" t="inlineStr">
        <is>
          <t>lemma</t>
        </is>
      </c>
      <c r="D906" t="n">
        <v>1359</v>
      </c>
      <c r="E906" t="n">
        <v>397</v>
      </c>
      <c r="F906" t="inlineStr">
        <is>
          <t>vanden Bosch, advertentie. 79. 118. 144.</t>
        </is>
      </c>
      <c r="G906">
        <f>HYPERLINK("https://images.diginfra.net/iiif/NL-HaNA_1.01.02/3780/NL-HaNA_1.01.02_3780_0009.jpg/1251,298,1127,3128/full/0/default.jpg", "iiif_url")</f>
        <v/>
      </c>
    </row>
    <row r="907">
      <c r="A907" t="inlineStr">
        <is>
          <t>NL-HaNA_1.01.02_3780_0009-page-16</t>
        </is>
      </c>
      <c r="B907" t="inlineStr">
        <is>
          <t>NL-HaNA_1.01.02_3780_0009-column-1351-398-927-2928</t>
        </is>
      </c>
      <c r="C907" t="inlineStr">
        <is>
          <t>continuation</t>
        </is>
      </c>
      <c r="D907" t="n">
        <v>1405</v>
      </c>
      <c r="E907" t="n">
        <v>457</v>
      </c>
      <c r="F907" t="inlineStr">
        <is>
          <t xml:space="preserve">    a11. 378. 521.</t>
        </is>
      </c>
      <c r="G907">
        <f>HYPERLINK("https://images.diginfra.net/iiif/NL-HaNA_1.01.02/3780/NL-HaNA_1.01.02_3780_0009.jpg/1251,298,1127,3128/full/0/default.jpg", "iiif_url")</f>
        <v/>
      </c>
    </row>
    <row r="908">
      <c r="A908" t="inlineStr">
        <is>
          <t>NL-HaNA_1.01.02_3780_0009-page-16</t>
        </is>
      </c>
      <c r="B908" t="inlineStr">
        <is>
          <t>NL-HaNA_1.01.02_3780_0009-column-1351-398-927-2928</t>
        </is>
      </c>
      <c r="C908" t="inlineStr">
        <is>
          <t>continuation</t>
        </is>
      </c>
      <c r="D908" t="n">
        <v>1525</v>
      </c>
      <c r="E908" t="n">
        <v>477</v>
      </c>
      <c r="F908" t="inlineStr">
        <is>
          <t xml:space="preserve">    vrdre over den Koophandel op Finland,</t>
        </is>
      </c>
      <c r="G908">
        <f>HYPERLINK("https://images.diginfra.net/iiif/NL-HaNA_1.01.02/3780/NL-HaNA_1.01.02_3780_0009.jpg/1251,298,1127,3128/full/0/default.jpg", "iiif_url")</f>
        <v/>
      </c>
    </row>
    <row r="909">
      <c r="A909" t="inlineStr">
        <is>
          <t>NL-HaNA_1.01.02_3780_0009-page-16</t>
        </is>
      </c>
      <c r="B909" t="inlineStr">
        <is>
          <t>NL-HaNA_1.01.02_3780_0009-column-1351-398-927-2928</t>
        </is>
      </c>
      <c r="C909" t="inlineStr">
        <is>
          <t>continuation</t>
        </is>
      </c>
      <c r="D909" t="n">
        <v>1403</v>
      </c>
      <c r="E909" t="n">
        <v>546</v>
      </c>
      <c r="F909" t="inlineStr">
        <is>
          <t xml:space="preserve">    ty Hollandt overgenomen.</t>
        </is>
      </c>
      <c r="G909">
        <f>HYPERLINK("https://images.diginfra.net/iiif/NL-HaNA_1.01.02/3780/NL-HaNA_1.01.02_3780_0009.jpg/1251,298,1127,3128/full/0/default.jpg", "iiif_url")</f>
        <v/>
      </c>
    </row>
    <row r="910">
      <c r="A910" t="inlineStr">
        <is>
          <t>NL-HaNA_1.01.02_3780_0009-page-16</t>
        </is>
      </c>
      <c r="B910" t="inlineStr">
        <is>
          <t>NL-HaNA_1.01.02_3780_0009-column-1351-398-927-2928</t>
        </is>
      </c>
      <c r="C910" t="inlineStr">
        <is>
          <t>non_index_line</t>
        </is>
      </c>
      <c r="D910" t="n">
        <v>1881</v>
      </c>
      <c r="E910" t="n">
        <v>557</v>
      </c>
      <c r="F910" t="inlineStr">
        <is>
          <t xml:space="preserve">        3.</t>
        </is>
      </c>
      <c r="G910">
        <f>HYPERLINK("https://images.diginfra.net/iiif/NL-HaNA_1.01.02/3780/NL-HaNA_1.01.02_3780_0009.jpg/1251,298,1127,3128/full/0/default.jpg", "iiif_url")</f>
        <v/>
      </c>
    </row>
    <row r="911">
      <c r="A911" t="inlineStr">
        <is>
          <t>NL-HaNA_1.01.02_3780_0009-page-16</t>
        </is>
      </c>
      <c r="B911" t="inlineStr">
        <is>
          <t>NL-HaNA_1.01.02_3780_0009-column-1351-398-927-2928</t>
        </is>
      </c>
      <c r="C911" t="inlineStr">
        <is>
          <t>repeat_lemma</t>
        </is>
      </c>
      <c r="D911" t="n">
        <v>1529</v>
      </c>
      <c r="E911" t="n">
        <v>593</v>
      </c>
      <c r="F911" t="inlineStr">
        <is>
          <t xml:space="preserve">        declaratie. 28.</t>
        </is>
      </c>
      <c r="G911">
        <f>HYPERLINK("https://images.diginfra.net/iiif/NL-HaNA_1.01.02/3780/NL-HaNA_1.01.02_3780_0009.jpg/1251,298,1127,3128/full/0/default.jpg", "iiif_url")</f>
        <v/>
      </c>
    </row>
    <row r="912">
      <c r="A912" t="inlineStr">
        <is>
          <t>NL-HaNA_1.01.02_3780_0009-page-16</t>
        </is>
      </c>
      <c r="B912" t="inlineStr">
        <is>
          <t>NL-HaNA_1.01.02_3780_0009-column-1351-398-927-2928</t>
        </is>
      </c>
      <c r="C912" t="inlineStr">
        <is>
          <t>repeat_lemma</t>
        </is>
      </c>
      <c r="D912" t="n">
        <v>1527</v>
      </c>
      <c r="E912" t="n">
        <v>619</v>
      </c>
      <c r="F912" t="inlineStr">
        <is>
          <t xml:space="preserve">        klagbten over de Amsterdamsche Cou-</t>
        </is>
      </c>
      <c r="G912">
        <f>HYPERLINK("https://images.diginfra.net/iiif/NL-HaNA_1.01.02/3780/NL-HaNA_1.01.02_3780_0009.jpg/1251,298,1127,3128/full/0/default.jpg", "iiif_url")</f>
        <v/>
      </c>
    </row>
    <row r="913">
      <c r="A913" t="inlineStr">
        <is>
          <t>NL-HaNA_1.01.02_3780_0009-page-16</t>
        </is>
      </c>
      <c r="B913" t="inlineStr">
        <is>
          <t>NL-HaNA_1.01.02_3780_0009-column-1351-398-927-2928</t>
        </is>
      </c>
      <c r="C913" t="inlineStr">
        <is>
          <t>continuation</t>
        </is>
      </c>
      <c r="D913" t="n">
        <v>1403</v>
      </c>
      <c r="E913" t="n">
        <v>688</v>
      </c>
      <c r="F913" t="inlineStr">
        <is>
          <t xml:space="preserve">    rantier, Hollandt versogbt voorfieninge te</t>
        </is>
      </c>
      <c r="G913">
        <f>HYPERLINK("https://images.diginfra.net/iiif/NL-HaNA_1.01.02/3780/NL-HaNA_1.01.02_3780_0009.jpg/1251,298,1127,3128/full/0/default.jpg", "iiif_url")</f>
        <v/>
      </c>
    </row>
    <row r="914">
      <c r="A914" t="inlineStr">
        <is>
          <t>NL-HaNA_1.01.02_3780_0009-page-16</t>
        </is>
      </c>
      <c r="B914" t="inlineStr">
        <is>
          <t>NL-HaNA_1.01.02_3780_0009-column-1351-398-927-2928</t>
        </is>
      </c>
      <c r="C914" t="inlineStr">
        <is>
          <t>continuation</t>
        </is>
      </c>
      <c r="D914" t="n">
        <v>1408</v>
      </c>
      <c r="E914" t="n">
        <v>739</v>
      </c>
      <c r="F914" t="inlineStr">
        <is>
          <t xml:space="preserve">    doen. 180.</t>
        </is>
      </c>
      <c r="G914">
        <f>HYPERLINK("https://images.diginfra.net/iiif/NL-HaNA_1.01.02/3780/NL-HaNA_1.01.02_3780_0009.jpg/1251,298,1127,3128/full/0/default.jpg", "iiif_url")</f>
        <v/>
      </c>
    </row>
    <row r="915">
      <c r="A915" t="inlineStr">
        <is>
          <t>NL-HaNA_1.01.02_3780_0009-page-16</t>
        </is>
      </c>
      <c r="B915" t="inlineStr">
        <is>
          <t>NL-HaNA_1.01.02_3780_0009-column-1351-398-927-2928</t>
        </is>
      </c>
      <c r="C915" t="inlineStr">
        <is>
          <t>non_index_line</t>
        </is>
      </c>
      <c r="D915" t="n">
        <v>1543</v>
      </c>
      <c r="E915" t="n">
        <v>777</v>
      </c>
      <c r="F915" t="inlineStr">
        <is>
          <t xml:space="preserve">        gepermitteert den rouw te deca-</t>
        </is>
      </c>
      <c r="G915">
        <f>HYPERLINK("https://images.diginfra.net/iiif/NL-HaNA_1.01.02/3780/NL-HaNA_1.01.02_3780_0009.jpg/1251,298,1127,3128/full/0/default.jpg", "iiif_url")</f>
        <v/>
      </c>
    </row>
    <row r="916">
      <c r="A916" t="inlineStr">
        <is>
          <t>NL-HaNA_1.01.02_3780_0009-page-16</t>
        </is>
      </c>
      <c r="B916" t="inlineStr">
        <is>
          <t>NL-HaNA_1.01.02_3780_0009-column-1351-398-927-2928</t>
        </is>
      </c>
      <c r="C916" t="inlineStr">
        <is>
          <t>continuation</t>
        </is>
      </c>
      <c r="D916" t="n">
        <v>1408</v>
      </c>
      <c r="E916" t="n">
        <v>833</v>
      </c>
      <c r="F916" t="inlineStr">
        <is>
          <t xml:space="preserve">    reeren over den Keyser van Ruslandt.</t>
        </is>
      </c>
      <c r="G916">
        <f>HYPERLINK("https://images.diginfra.net/iiif/NL-HaNA_1.01.02/3780/NL-HaNA_1.01.02_3780_0009.jpg/1251,298,1127,3128/full/0/default.jpg", "iiif_url")</f>
        <v/>
      </c>
    </row>
    <row r="917">
      <c r="A917" t="inlineStr">
        <is>
          <t>NL-HaNA_1.01.02_3780_0009-page-16</t>
        </is>
      </c>
      <c r="B917" t="inlineStr">
        <is>
          <t>NL-HaNA_1.01.02_3780_0009-column-1351-398-927-2928</t>
        </is>
      </c>
      <c r="C917" t="inlineStr">
        <is>
          <t>continuation</t>
        </is>
      </c>
      <c r="D917" t="n">
        <v>1415</v>
      </c>
      <c r="E917" t="n">
        <v>894</v>
      </c>
      <c r="F917" t="inlineStr">
        <is>
          <t xml:space="preserve">    279.</t>
        </is>
      </c>
      <c r="G917">
        <f>HYPERLINK("https://images.diginfra.net/iiif/NL-HaNA_1.01.02/3780/NL-HaNA_1.01.02_3780_0009.jpg/1251,298,1127,3128/full/0/default.jpg", "iiif_url")</f>
        <v/>
      </c>
    </row>
    <row r="918">
      <c r="A918" t="inlineStr">
        <is>
          <t>NL-HaNA_1.01.02_3780_0009-page-16</t>
        </is>
      </c>
      <c r="B918" t="inlineStr">
        <is>
          <t>NL-HaNA_1.01.02_3780_0009-column-1351-398-927-2928</t>
        </is>
      </c>
      <c r="C918" t="inlineStr">
        <is>
          <t>repeat_lemma</t>
        </is>
      </c>
      <c r="D918" t="n">
        <v>1534</v>
      </c>
      <c r="E918" t="n">
        <v>918</v>
      </c>
      <c r="F918" t="inlineStr">
        <is>
          <t xml:space="preserve">        Weduwe Paspurt om haar Huysraad</t>
        </is>
      </c>
      <c r="G918">
        <f>HYPERLINK("https://images.diginfra.net/iiif/NL-HaNA_1.01.02/3780/NL-HaNA_1.01.02_3780_0009.jpg/1251,298,1127,3128/full/0/default.jpg", "iiif_url")</f>
        <v/>
      </c>
    </row>
    <row r="919">
      <c r="A919" t="inlineStr">
        <is>
          <t>NL-HaNA_1.01.02_3780_0009-page-16</t>
        </is>
      </c>
      <c r="B919" t="inlineStr">
        <is>
          <t>NL-HaNA_1.01.02_3780_0009-column-1351-398-927-2928</t>
        </is>
      </c>
      <c r="C919" t="inlineStr">
        <is>
          <t>continuation</t>
        </is>
      </c>
      <c r="D919" t="n">
        <v>1415</v>
      </c>
      <c r="E919" t="n">
        <v>968</v>
      </c>
      <c r="F919" t="inlineStr">
        <is>
          <t xml:space="preserve">    en Meubilen te mogen invoeren. 491.</t>
        </is>
      </c>
      <c r="G919">
        <f>HYPERLINK("https://images.diginfra.net/iiif/NL-HaNA_1.01.02/3780/NL-HaNA_1.01.02_3780_0009.jpg/1251,298,1127,3128/full/0/default.jpg", "iiif_url")</f>
        <v/>
      </c>
    </row>
    <row r="920">
      <c r="A920" t="inlineStr">
        <is>
          <t>NL-HaNA_1.01.02_3780_0009-page-16</t>
        </is>
      </c>
      <c r="B920" t="inlineStr">
        <is>
          <t>NL-HaNA_1.01.02_3780_0009-column-1351-398-927-2928</t>
        </is>
      </c>
      <c r="C920" t="inlineStr">
        <is>
          <t>repeat_lemma</t>
        </is>
      </c>
      <c r="D920" t="n">
        <v>1536</v>
      </c>
      <c r="E920" t="n">
        <v>1024</v>
      </c>
      <c r="F920" t="inlineStr">
        <is>
          <t xml:space="preserve">        Amanuensis, raakende de belasting</t>
        </is>
      </c>
      <c r="G920">
        <f>HYPERLINK("https://images.diginfra.net/iiif/NL-HaNA_1.01.02/3780/NL-HaNA_1.01.02_3780_0009.jpg/1251,298,1127,3128/full/0/default.jpg", "iiif_url")</f>
        <v/>
      </c>
    </row>
    <row r="921">
      <c r="A921" t="inlineStr">
        <is>
          <t>NL-HaNA_1.01.02_3780_0009-page-16</t>
        </is>
      </c>
      <c r="B921" t="inlineStr">
        <is>
          <t>NL-HaNA_1.01.02_3780_0009-column-1351-398-927-2928</t>
        </is>
      </c>
      <c r="C921" t="inlineStr">
        <is>
          <t>continuation</t>
        </is>
      </c>
      <c r="D921" t="n">
        <v>1415</v>
      </c>
      <c r="E921" t="n">
        <v>1072</v>
      </c>
      <c r="F921" t="inlineStr">
        <is>
          <t xml:space="preserve">    van ses en twee derde per cento op den Hol-</t>
        </is>
      </c>
      <c r="G921">
        <f>HYPERLINK("https://images.diginfra.net/iiif/NL-HaNA_1.01.02/3780/NL-HaNA_1.01.02_3780_0009.jpg/1251,298,1127,3128/full/0/default.jpg", "iiif_url")</f>
        <v/>
      </c>
    </row>
    <row r="922">
      <c r="A922" t="inlineStr">
        <is>
          <t>NL-HaNA_1.01.02_3780_0009-page-16</t>
        </is>
      </c>
      <c r="B922" t="inlineStr">
        <is>
          <t>NL-HaNA_1.01.02_3780_0009-column-1351-398-927-2928</t>
        </is>
      </c>
      <c r="C922" t="inlineStr">
        <is>
          <t>continuation</t>
        </is>
      </c>
      <c r="D922" t="n">
        <v>1415</v>
      </c>
      <c r="E922" t="n">
        <v>1123</v>
      </c>
      <c r="F922" t="inlineStr">
        <is>
          <t xml:space="preserve">    landsen Haringh. 635.</t>
        </is>
      </c>
      <c r="G922">
        <f>HYPERLINK("https://images.diginfra.net/iiif/NL-HaNA_1.01.02/3780/NL-HaNA_1.01.02_3780_0009.jpg/1251,298,1127,3128/full/0/default.jpg", "iiif_url")</f>
        <v/>
      </c>
    </row>
    <row r="923">
      <c r="A923" t="inlineStr">
        <is>
          <t>NL-HaNA_1.01.02_3780_0009-page-16</t>
        </is>
      </c>
      <c r="B923" t="inlineStr">
        <is>
          <t>NL-HaNA_1.01.02_3780_0009-column-1351-398-927-2928</t>
        </is>
      </c>
      <c r="C923" t="inlineStr">
        <is>
          <t>repeat_lemma</t>
        </is>
      </c>
      <c r="D923" t="n">
        <v>1539</v>
      </c>
      <c r="E923" t="n">
        <v>1157</v>
      </c>
      <c r="F923" t="inlineStr">
        <is>
          <t xml:space="preserve">        Weduwe, declaratie. 715. gos.</t>
        </is>
      </c>
      <c r="G923">
        <f>HYPERLINK("https://images.diginfra.net/iiif/NL-HaNA_1.01.02/3780/NL-HaNA_1.01.02_3780_0009.jpg/1251,298,1127,3128/full/0/default.jpg", "iiif_url")</f>
        <v/>
      </c>
    </row>
    <row r="924">
      <c r="A924" t="inlineStr">
        <is>
          <t>NL-HaNA_1.01.02_3780_0009-page-16</t>
        </is>
      </c>
      <c r="B924" t="inlineStr">
        <is>
          <t>NL-HaNA_1.01.02_3780_0009-column-1351-398-927-2928</t>
        </is>
      </c>
      <c r="C924" t="inlineStr">
        <is>
          <t>lemma</t>
        </is>
      </c>
      <c r="D924" t="n">
        <v>1368</v>
      </c>
      <c r="E924" t="n">
        <v>1214</v>
      </c>
      <c r="F924" t="inlineStr">
        <is>
          <t>Bosch, Weduwe Boreel, Brieven van voor-</t>
        </is>
      </c>
      <c r="G924">
        <f>HYPERLINK("https://images.diginfra.net/iiif/NL-HaNA_1.01.02/3780/NL-HaNA_1.01.02_3780_0009.jpg/1251,298,1127,3128/full/0/default.jpg", "iiif_url")</f>
        <v/>
      </c>
    </row>
    <row r="925">
      <c r="A925" t="inlineStr">
        <is>
          <t>NL-HaNA_1.01.02_3780_0009-page-16</t>
        </is>
      </c>
      <c r="B925" t="inlineStr">
        <is>
          <t>NL-HaNA_1.01.02_3780_0009-column-1351-398-927-2928</t>
        </is>
      </c>
      <c r="C925" t="inlineStr">
        <is>
          <t>continuation</t>
        </is>
      </c>
      <c r="D925" t="n">
        <v>1412</v>
      </c>
      <c r="E925" t="n">
        <v>1260</v>
      </c>
      <c r="F925" t="inlineStr">
        <is>
          <t xml:space="preserve">    schryvens aan het Hof van Portugaal.</t>
        </is>
      </c>
      <c r="G925">
        <f>HYPERLINK("https://images.diginfra.net/iiif/NL-HaNA_1.01.02/3780/NL-HaNA_1.01.02_3780_0009.jpg/1251,298,1127,3128/full/0/default.jpg", "iiif_url")</f>
        <v/>
      </c>
    </row>
    <row r="926">
      <c r="A926" t="inlineStr">
        <is>
          <t>NL-HaNA_1.01.02_3780_0009-page-16</t>
        </is>
      </c>
      <c r="B926" t="inlineStr">
        <is>
          <t>NL-HaNA_1.01.02_3780_0009-column-1351-398-927-2928</t>
        </is>
      </c>
      <c r="C926" t="inlineStr">
        <is>
          <t>continuation</t>
        </is>
      </c>
      <c r="D926" t="n">
        <v>1422</v>
      </c>
      <c r="E926" t="n">
        <v>1327</v>
      </c>
      <c r="F926" t="inlineStr">
        <is>
          <t xml:space="preserve">    37.</t>
        </is>
      </c>
      <c r="G926">
        <f>HYPERLINK("https://images.diginfra.net/iiif/NL-HaNA_1.01.02/3780/NL-HaNA_1.01.02_3780_0009.jpg/1251,298,1127,3128/full/0/default.jpg", "iiif_url")</f>
        <v/>
      </c>
    </row>
    <row r="927">
      <c r="A927" t="inlineStr">
        <is>
          <t>NL-HaNA_1.01.02_3780_0009-page-16</t>
        </is>
      </c>
      <c r="B927" t="inlineStr">
        <is>
          <t>NL-HaNA_1.01.02_3780_0009-column-1351-398-927-2928</t>
        </is>
      </c>
      <c r="C927" t="inlineStr">
        <is>
          <t>lemma</t>
        </is>
      </c>
      <c r="D927" t="n">
        <v>1370</v>
      </c>
      <c r="E927" t="n">
        <v>1340</v>
      </c>
      <c r="F927" t="inlineStr">
        <is>
          <t>Bosch, eedt van getrouwigheyt en secretesse.</t>
        </is>
      </c>
      <c r="G927">
        <f>HYPERLINK("https://images.diginfra.net/iiif/NL-HaNA_1.01.02/3780/NL-HaNA_1.01.02_3780_0009.jpg/1251,298,1127,3128/full/0/default.jpg", "iiif_url")</f>
        <v/>
      </c>
    </row>
    <row r="928">
      <c r="A928" t="inlineStr">
        <is>
          <t>NL-HaNA_1.01.02_3780_0009-page-16</t>
        </is>
      </c>
      <c r="B928" t="inlineStr">
        <is>
          <t>NL-HaNA_1.01.02_3780_0009-column-1351-398-927-2928</t>
        </is>
      </c>
      <c r="C928" t="inlineStr">
        <is>
          <t>continuation</t>
        </is>
      </c>
      <c r="D928" t="n">
        <v>1427</v>
      </c>
      <c r="E928" t="n">
        <v>1415</v>
      </c>
      <c r="F928" t="inlineStr">
        <is>
          <t xml:space="preserve">    750.</t>
        </is>
      </c>
      <c r="G928">
        <f>HYPERLINK("https://images.diginfra.net/iiif/NL-HaNA_1.01.02/3780/NL-HaNA_1.01.02_3780_0009.jpg/1251,298,1127,3128/full/0/default.jpg", "iiif_url")</f>
        <v/>
      </c>
    </row>
    <row r="929">
      <c r="A929" t="inlineStr">
        <is>
          <t>NL-HaNA_1.01.02_3780_0009-page-16</t>
        </is>
      </c>
      <c r="B929" t="inlineStr">
        <is>
          <t>NL-HaNA_1.01.02_3780_0009-column-1351-398-927-2928</t>
        </is>
      </c>
      <c r="C929" t="inlineStr">
        <is>
          <t>lemma</t>
        </is>
      </c>
      <c r="D929" t="n">
        <v>1373</v>
      </c>
      <c r="E929" t="n">
        <v>1455</v>
      </c>
      <c r="F929" t="inlineStr">
        <is>
          <t>Bothenius wegens Stadt en Lande gecommit-</t>
        </is>
      </c>
      <c r="G929">
        <f>HYPERLINK("https://images.diginfra.net/iiif/NL-HaNA_1.01.02/3780/NL-HaNA_1.01.02_3780_0009.jpg/1251,298,1127,3128/full/0/default.jpg", "iiif_url")</f>
        <v/>
      </c>
    </row>
    <row r="930">
      <c r="A930" t="inlineStr">
        <is>
          <t>NL-HaNA_1.01.02_3780_0009-page-16</t>
        </is>
      </c>
      <c r="B930" t="inlineStr">
        <is>
          <t>NL-HaNA_1.01.02_3780_0009-column-1351-398-927-2928</t>
        </is>
      </c>
      <c r="C930" t="inlineStr">
        <is>
          <t>continuation</t>
        </is>
      </c>
      <c r="D930" t="n">
        <v>1422</v>
      </c>
      <c r="E930" t="n">
        <v>1503</v>
      </c>
      <c r="F930" t="inlineStr">
        <is>
          <t xml:space="preserve">    seert in den Raadt van State. 308.</t>
        </is>
      </c>
      <c r="G930">
        <f>HYPERLINK("https://images.diginfra.net/iiif/NL-HaNA_1.01.02/3780/NL-HaNA_1.01.02_3780_0009.jpg/1251,298,1127,3128/full/0/default.jpg", "iiif_url")</f>
        <v/>
      </c>
    </row>
    <row r="931">
      <c r="A931" t="inlineStr">
        <is>
          <t>NL-HaNA_1.01.02_3780_0009-page-16</t>
        </is>
      </c>
      <c r="B931" t="inlineStr">
        <is>
          <t>NL-HaNA_1.01.02_3780_0009-column-1351-398-927-2928</t>
        </is>
      </c>
      <c r="C931" t="inlineStr">
        <is>
          <t>non_index_line</t>
        </is>
      </c>
      <c r="D931" t="n">
        <v>1543</v>
      </c>
      <c r="E931" t="n">
        <v>1547</v>
      </c>
      <c r="F931" t="inlineStr">
        <is>
          <t xml:space="preserve">        en Druten, Pasport om met haar</t>
        </is>
      </c>
      <c r="G931">
        <f>HYPERLINK("https://images.diginfra.net/iiif/NL-HaNA_1.01.02/3780/NL-HaNA_1.01.02_3780_0009.jpg/1251,298,1127,3128/full/0/default.jpg", "iiif_url")</f>
        <v/>
      </c>
    </row>
    <row r="932">
      <c r="A932" t="inlineStr">
        <is>
          <t>NL-HaNA_1.01.02_3780_0009-page-16</t>
        </is>
      </c>
      <c r="B932" t="inlineStr">
        <is>
          <t>NL-HaNA_1.01.02_3780_0009-column-1351-398-927-2928</t>
        </is>
      </c>
      <c r="C932" t="inlineStr">
        <is>
          <t>continuation</t>
        </is>
      </c>
      <c r="D932" t="n">
        <v>1422</v>
      </c>
      <c r="E932" t="n">
        <v>1599</v>
      </c>
      <c r="F932" t="inlineStr">
        <is>
          <t xml:space="preserve">    Equipagie en Bagagie, 0. te mogen passe-</t>
        </is>
      </c>
      <c r="G932">
        <f>HYPERLINK("https://images.diginfra.net/iiif/NL-HaNA_1.01.02/3780/NL-HaNA_1.01.02_3780_0009.jpg/1251,298,1127,3128/full/0/default.jpg", "iiif_url")</f>
        <v/>
      </c>
    </row>
    <row r="933">
      <c r="A933" t="inlineStr">
        <is>
          <t>NL-HaNA_1.01.02_3780_0009-page-16</t>
        </is>
      </c>
      <c r="B933" t="inlineStr">
        <is>
          <t>NL-HaNA_1.01.02_3780_0009-column-1351-398-927-2928</t>
        </is>
      </c>
      <c r="C933" t="inlineStr">
        <is>
          <t>continuation</t>
        </is>
      </c>
      <c r="D933" t="n">
        <v>1422</v>
      </c>
      <c r="E933" t="n">
        <v>1652</v>
      </c>
      <c r="F933" t="inlineStr">
        <is>
          <t xml:space="preserve">    ren en repasseren. 406.</t>
        </is>
      </c>
      <c r="G933">
        <f>HYPERLINK("https://images.diginfra.net/iiif/NL-HaNA_1.01.02/3780/NL-HaNA_1.01.02_3780_0009.jpg/1251,298,1127,3128/full/0/default.jpg", "iiif_url")</f>
        <v/>
      </c>
    </row>
    <row r="934">
      <c r="A934" t="inlineStr">
        <is>
          <t>NL-HaNA_1.01.02_3780_0009-page-16</t>
        </is>
      </c>
      <c r="B934" t="inlineStr">
        <is>
          <t>NL-HaNA_1.01.02_3780_0009-column-1351-398-927-2928</t>
        </is>
      </c>
      <c r="C934" t="inlineStr">
        <is>
          <t>lemma</t>
        </is>
      </c>
      <c r="D934" t="n">
        <v>1380</v>
      </c>
      <c r="E934" t="n">
        <v>1688</v>
      </c>
      <c r="F934" t="inlineStr">
        <is>
          <t>van Boven om omslaginge van fidel commis,</t>
        </is>
      </c>
      <c r="G934">
        <f>HYPERLINK("https://images.diginfra.net/iiif/NL-HaNA_1.01.02/3780/NL-HaNA_1.01.02_3780_0009.jpg/1251,298,1127,3128/full/0/default.jpg", "iiif_url")</f>
        <v/>
      </c>
    </row>
    <row r="935">
      <c r="A935" t="inlineStr">
        <is>
          <t>NL-HaNA_1.01.02_3780_0009-page-16</t>
        </is>
      </c>
      <c r="B935" t="inlineStr">
        <is>
          <t>NL-HaNA_1.01.02_3780_0009-column-1351-398-927-2928</t>
        </is>
      </c>
      <c r="C935" t="inlineStr">
        <is>
          <t>continuation</t>
        </is>
      </c>
      <c r="D935" t="n">
        <v>1424</v>
      </c>
      <c r="E935" t="n">
        <v>1742</v>
      </c>
      <c r="F935" t="inlineStr">
        <is>
          <t xml:space="preserve">    de Magistraat van Maastricht te advisee-</t>
        </is>
      </c>
      <c r="G935">
        <f>HYPERLINK("https://images.diginfra.net/iiif/NL-HaNA_1.01.02/3780/NL-HaNA_1.01.02_3780_0009.jpg/1251,298,1127,3128/full/0/default.jpg", "iiif_url")</f>
        <v/>
      </c>
    </row>
    <row r="936">
      <c r="A936" t="inlineStr">
        <is>
          <t>NL-HaNA_1.01.02_3780_0009-page-16</t>
        </is>
      </c>
      <c r="B936" t="inlineStr">
        <is>
          <t>NL-HaNA_1.01.02_3780_0009-column-1351-398-927-2928</t>
        </is>
      </c>
      <c r="C936" t="inlineStr">
        <is>
          <t>continuation</t>
        </is>
      </c>
      <c r="D936" t="n">
        <v>1422</v>
      </c>
      <c r="E936" t="n">
        <v>1806</v>
      </c>
      <c r="F936" t="inlineStr">
        <is>
          <t xml:space="preserve">    ren. 902.</t>
        </is>
      </c>
      <c r="G936">
        <f>HYPERLINK("https://images.diginfra.net/iiif/NL-HaNA_1.01.02/3780/NL-HaNA_1.01.02_3780_0009.jpg/1251,298,1127,3128/full/0/default.jpg", "iiif_url")</f>
        <v/>
      </c>
    </row>
    <row r="937">
      <c r="A937" t="inlineStr">
        <is>
          <t>NL-HaNA_1.01.02_3780_0009-page-16</t>
        </is>
      </c>
      <c r="B937" t="inlineStr">
        <is>
          <t>NL-HaNA_1.01.02_3780_0009-column-1351-398-927-2928</t>
        </is>
      </c>
      <c r="C937" t="inlineStr">
        <is>
          <t>non_index_line</t>
        </is>
      </c>
      <c r="D937" t="n">
        <v>1543</v>
      </c>
      <c r="E937" t="n">
        <v>1844</v>
      </c>
      <c r="F937" t="inlineStr">
        <is>
          <t xml:space="preserve">        advis en geaccordeert. 983.</t>
        </is>
      </c>
      <c r="G937">
        <f>HYPERLINK("https://images.diginfra.net/iiif/NL-HaNA_1.01.02/3780/NL-HaNA_1.01.02_3780_0009.jpg/1251,298,1127,3128/full/0/default.jpg", "iiif_url")</f>
        <v/>
      </c>
    </row>
    <row r="938">
      <c r="A938" t="inlineStr">
        <is>
          <t>NL-HaNA_1.01.02_3780_0009-page-16</t>
        </is>
      </c>
      <c r="B938" t="inlineStr">
        <is>
          <t>NL-HaNA_1.01.02_3780_0009-column-1351-398-927-2928</t>
        </is>
      </c>
      <c r="C938" t="inlineStr">
        <is>
          <t>lemma</t>
        </is>
      </c>
      <c r="D938" t="n">
        <v>1380</v>
      </c>
      <c r="E938" t="n">
        <v>1883</v>
      </c>
      <c r="F938" t="inlineStr">
        <is>
          <t>Bounin om penningen tot opbouw van een af-</t>
        </is>
      </c>
      <c r="G938">
        <f>HYPERLINK("https://images.diginfra.net/iiif/NL-HaNA_1.01.02/3780/NL-HaNA_1.01.02_3780_0009.jpg/1251,298,1127,3128/full/0/default.jpg", "iiif_url")</f>
        <v/>
      </c>
    </row>
    <row r="939">
      <c r="A939" t="inlineStr">
        <is>
          <t>NL-HaNA_1.01.02_3780_0009-page-16</t>
        </is>
      </c>
      <c r="B939" t="inlineStr">
        <is>
          <t>NL-HaNA_1.01.02_3780_0009-column-1351-398-927-2928</t>
        </is>
      </c>
      <c r="C939" t="inlineStr">
        <is>
          <t>continuation</t>
        </is>
      </c>
      <c r="D939" t="n">
        <v>1424</v>
      </c>
      <c r="E939" t="n">
        <v>1935</v>
      </c>
      <c r="F939" t="inlineStr">
        <is>
          <t xml:space="preserve">    gebrande Kerck, afgewesen. 391.</t>
        </is>
      </c>
      <c r="G939">
        <f>HYPERLINK("https://images.diginfra.net/iiif/NL-HaNA_1.01.02/3780/NL-HaNA_1.01.02_3780_0009.jpg/1251,298,1127,3128/full/0/default.jpg", "iiif_url")</f>
        <v/>
      </c>
    </row>
    <row r="940">
      <c r="A940" t="inlineStr">
        <is>
          <t>NL-HaNA_1.01.02_3780_0009-page-16</t>
        </is>
      </c>
      <c r="B940" t="inlineStr">
        <is>
          <t>NL-HaNA_1.01.02_3780_0009-column-1351-398-927-2928</t>
        </is>
      </c>
      <c r="C940" t="inlineStr">
        <is>
          <t>lemma</t>
        </is>
      </c>
      <c r="D940" t="n">
        <v>1382</v>
      </c>
      <c r="E940" t="n">
        <v>1973</v>
      </c>
      <c r="F940" t="inlineStr">
        <is>
          <t>Bousquet gepermitteert een jaar na Engelandt</t>
        </is>
      </c>
      <c r="G940">
        <f>HYPERLINK("https://images.diginfra.net/iiif/NL-HaNA_1.01.02/3780/NL-HaNA_1.01.02_3780_0009.jpg/1251,298,1127,3128/full/0/default.jpg", "iiif_url")</f>
        <v/>
      </c>
    </row>
    <row r="941">
      <c r="A941" t="inlineStr">
        <is>
          <t>NL-HaNA_1.01.02_3780_0009-page-16</t>
        </is>
      </c>
      <c r="B941" t="inlineStr">
        <is>
          <t>NL-HaNA_1.01.02_3780_0009-column-1351-398-927-2928</t>
        </is>
      </c>
      <c r="C941" t="inlineStr">
        <is>
          <t>continuation</t>
        </is>
      </c>
      <c r="D941" t="n">
        <v>1427</v>
      </c>
      <c r="E941" t="n">
        <v>2031</v>
      </c>
      <c r="F941" t="inlineStr">
        <is>
          <t xml:space="preserve">    te zuan. 872.</t>
        </is>
      </c>
      <c r="G941">
        <f>HYPERLINK("https://images.diginfra.net/iiif/NL-HaNA_1.01.02/3780/NL-HaNA_1.01.02_3780_0009.jpg/1251,298,1127,3128/full/0/default.jpg", "iiif_url")</f>
        <v/>
      </c>
    </row>
    <row r="942">
      <c r="A942" t="inlineStr">
        <is>
          <t>NL-HaNA_1.01.02_3780_0009-page-16</t>
        </is>
      </c>
      <c r="B942" t="inlineStr">
        <is>
          <t>NL-HaNA_1.01.02_3780_0009-column-1351-398-927-2928</t>
        </is>
      </c>
      <c r="C942" t="inlineStr">
        <is>
          <t>lemma</t>
        </is>
      </c>
      <c r="D942" t="n">
        <v>1384</v>
      </c>
      <c r="E942" t="n">
        <v>2065</v>
      </c>
      <c r="F942" t="inlineStr">
        <is>
          <t>van Braam om permissie om tot Bergen te woo-</t>
        </is>
      </c>
      <c r="G942">
        <f>HYPERLINK("https://images.diginfra.net/iiif/NL-HaNA_1.01.02/3780/NL-HaNA_1.01.02_3780_0009.jpg/1251,298,1127,3128/full/0/default.jpg", "iiif_url")</f>
        <v/>
      </c>
    </row>
    <row r="943">
      <c r="A943" t="inlineStr">
        <is>
          <t>NL-HaNA_1.01.02_3780_0009-page-16</t>
        </is>
      </c>
      <c r="B943" t="inlineStr">
        <is>
          <t>NL-HaNA_1.01.02_3780_0009-column-1351-398-927-2928</t>
        </is>
      </c>
      <c r="C943" t="inlineStr">
        <is>
          <t>continuation</t>
        </is>
      </c>
      <c r="D943" t="n">
        <v>1431</v>
      </c>
      <c r="E943" t="n">
        <v>2135</v>
      </c>
      <c r="F943" t="inlineStr">
        <is>
          <t xml:space="preserve">    nen, te examineren. 54.</t>
        </is>
      </c>
      <c r="G943">
        <f>HYPERLINK("https://images.diginfra.net/iiif/NL-HaNA_1.01.02/3780/NL-HaNA_1.01.02_3780_0009.jpg/1251,298,1127,3128/full/0/default.jpg", "iiif_url")</f>
        <v/>
      </c>
    </row>
    <row r="944">
      <c r="A944" t="inlineStr">
        <is>
          <t>NL-HaNA_1.01.02_3780_0009-page-16</t>
        </is>
      </c>
      <c r="B944" t="inlineStr">
        <is>
          <t>NL-HaNA_1.01.02_3780_0009-column-1351-398-927-2928</t>
        </is>
      </c>
      <c r="C944" t="inlineStr">
        <is>
          <t>non_index_line</t>
        </is>
      </c>
      <c r="D944" t="n">
        <v>1548</v>
      </c>
      <c r="E944" t="n">
        <v>2172</v>
      </c>
      <c r="F944" t="inlineStr">
        <is>
          <t xml:space="preserve">        rapport en geaccordeert. 681.</t>
        </is>
      </c>
      <c r="G944">
        <f>HYPERLINK("https://images.diginfra.net/iiif/NL-HaNA_1.01.02/3780/NL-HaNA_1.01.02_3780_0009.jpg/1251,298,1127,3128/full/0/default.jpg", "iiif_url")</f>
        <v/>
      </c>
    </row>
    <row r="945">
      <c r="A945" t="inlineStr">
        <is>
          <t>NL-HaNA_1.01.02_3780_0009-page-16</t>
        </is>
      </c>
      <c r="B945" t="inlineStr">
        <is>
          <t>NL-HaNA_1.01.02_3780_0009-column-1351-398-927-2928</t>
        </is>
      </c>
      <c r="C945" t="inlineStr">
        <is>
          <t>lemma</t>
        </is>
      </c>
      <c r="D945" t="n">
        <v>1387</v>
      </c>
      <c r="E945" t="n">
        <v>2207</v>
      </c>
      <c r="F945" t="inlineStr">
        <is>
          <t>Brandtjes, Brieven van voorsthryvens aan 't</t>
        </is>
      </c>
      <c r="G945">
        <f>HYPERLINK("https://images.diginfra.net/iiif/NL-HaNA_1.01.02/3780/NL-HaNA_1.01.02_3780_0009.jpg/1251,298,1127,3128/full/0/default.jpg", "iiif_url")</f>
        <v/>
      </c>
    </row>
    <row r="946">
      <c r="A946" t="inlineStr">
        <is>
          <t>NL-HaNA_1.01.02_3780_0009-page-16</t>
        </is>
      </c>
      <c r="B946" t="inlineStr">
        <is>
          <t>NL-HaNA_1.01.02_3780_0009-column-1351-398-927-2928</t>
        </is>
      </c>
      <c r="C946" t="inlineStr">
        <is>
          <t>continuation</t>
        </is>
      </c>
      <c r="D946" t="n">
        <v>1434</v>
      </c>
      <c r="E946" t="n">
        <v>2270</v>
      </c>
      <c r="F946" t="inlineStr">
        <is>
          <t xml:space="preserve">    Hof van de Czaar. 140.</t>
        </is>
      </c>
      <c r="G946">
        <f>HYPERLINK("https://images.diginfra.net/iiif/NL-HaNA_1.01.02/3780/NL-HaNA_1.01.02_3780_0009.jpg/1251,298,1127,3128/full/0/default.jpg", "iiif_url")</f>
        <v/>
      </c>
    </row>
    <row r="947">
      <c r="A947" t="inlineStr">
        <is>
          <t>NL-HaNA_1.01.02_3780_0009-page-16</t>
        </is>
      </c>
      <c r="B947" t="inlineStr">
        <is>
          <t>NL-HaNA_1.01.02_3780_0009-column-1351-398-927-2928</t>
        </is>
      </c>
      <c r="C947" t="inlineStr">
        <is>
          <t>lemma</t>
        </is>
      </c>
      <c r="D947" t="n">
        <v>1389</v>
      </c>
      <c r="E947" t="n">
        <v>2299</v>
      </c>
      <c r="F947" t="inlineStr">
        <is>
          <t>Braner, versoeck om Pasport, afgeweesen-</t>
        </is>
      </c>
      <c r="G947">
        <f>HYPERLINK("https://images.diginfra.net/iiif/NL-HaNA_1.01.02/3780/NL-HaNA_1.01.02_3780_0009.jpg/1251,298,1127,3128/full/0/default.jpg", "iiif_url")</f>
        <v/>
      </c>
    </row>
    <row r="948">
      <c r="A948" t="inlineStr">
        <is>
          <t>NL-HaNA_1.01.02_3780_0009-page-16</t>
        </is>
      </c>
      <c r="B948" t="inlineStr">
        <is>
          <t>NL-HaNA_1.01.02_3780_0009-column-1351-398-927-2928</t>
        </is>
      </c>
      <c r="C948" t="inlineStr">
        <is>
          <t>continuation</t>
        </is>
      </c>
      <c r="D948" t="n">
        <v>1441</v>
      </c>
      <c r="E948" t="n">
        <v>2375</v>
      </c>
      <c r="F948" t="inlineStr">
        <is>
          <t xml:space="preserve">    380.</t>
        </is>
      </c>
      <c r="G948">
        <f>HYPERLINK("https://images.diginfra.net/iiif/NL-HaNA_1.01.02/3780/NL-HaNA_1.01.02_3780_0009.jpg/1251,298,1127,3128/full/0/default.jpg", "iiif_url")</f>
        <v/>
      </c>
    </row>
    <row r="949">
      <c r="A949" t="inlineStr">
        <is>
          <t>NL-HaNA_1.01.02_3780_0009-page-16</t>
        </is>
      </c>
      <c r="B949" t="inlineStr">
        <is>
          <t>NL-HaNA_1.01.02_3780_0009-column-1351-398-927-2928</t>
        </is>
      </c>
      <c r="C949" t="inlineStr">
        <is>
          <t>lemma</t>
        </is>
      </c>
      <c r="D949" t="n">
        <v>1391</v>
      </c>
      <c r="E949" t="n">
        <v>2397</v>
      </c>
      <c r="F949" t="inlineStr">
        <is>
          <t>Breda en Earonnye , Regenten van Gilse</t>
        </is>
      </c>
      <c r="G949">
        <f>HYPERLINK("https://images.diginfra.net/iiif/NL-HaNA_1.01.02/3780/NL-HaNA_1.01.02_3780_0009.jpg/1251,298,1127,3128/full/0/default.jpg", "iiif_url")</f>
        <v/>
      </c>
    </row>
    <row r="950">
      <c r="A950" t="inlineStr">
        <is>
          <t>NL-HaNA_1.01.02_3780_0009-page-16</t>
        </is>
      </c>
      <c r="B950" t="inlineStr">
        <is>
          <t>NL-HaNA_1.01.02_3780_0009-column-1351-398-927-2928</t>
        </is>
      </c>
      <c r="C950" t="inlineStr">
        <is>
          <t>continuation</t>
        </is>
      </c>
      <c r="D950" t="n">
        <v>1441</v>
      </c>
      <c r="E950" t="n">
        <v>2458</v>
      </c>
      <c r="F950" t="inlineStr">
        <is>
          <t xml:space="preserve">    wegens interessen van Capitalen, de Raadt</t>
        </is>
      </c>
      <c r="G950">
        <f>HYPERLINK("https://images.diginfra.net/iiif/NL-HaNA_1.01.02/3780/NL-HaNA_1.01.02_3780_0009.jpg/1251,298,1127,3128/full/0/default.jpg", "iiif_url")</f>
        <v/>
      </c>
    </row>
    <row r="951">
      <c r="A951" t="inlineStr">
        <is>
          <t>NL-HaNA_1.01.02_3780_0009-page-16</t>
        </is>
      </c>
      <c r="B951" t="inlineStr">
        <is>
          <t>NL-HaNA_1.01.02_3780_0009-column-1351-398-927-2928</t>
        </is>
      </c>
      <c r="C951" t="inlineStr">
        <is>
          <t>continuation</t>
        </is>
      </c>
      <c r="D951" t="n">
        <v>1441</v>
      </c>
      <c r="E951" t="n">
        <v>2509</v>
      </c>
      <c r="F951" t="inlineStr">
        <is>
          <t xml:space="preserve">    van Staate te adviseren. 27.</t>
        </is>
      </c>
      <c r="G951">
        <f>HYPERLINK("https://images.diginfra.net/iiif/NL-HaNA_1.01.02/3780/NL-HaNA_1.01.02_3780_0009.jpg/1251,298,1127,3128/full/0/default.jpg", "iiif_url")</f>
        <v/>
      </c>
    </row>
    <row r="952">
      <c r="A952" t="inlineStr">
        <is>
          <t>NL-HaNA_1.01.02_3780_0009-page-16</t>
        </is>
      </c>
      <c r="B952" t="inlineStr">
        <is>
          <t>NL-HaNA_1.01.02_3780_0009-column-1351-398-927-2928</t>
        </is>
      </c>
      <c r="C952" t="inlineStr">
        <is>
          <t>non_index_line</t>
        </is>
      </c>
      <c r="D952" t="n">
        <v>1558</v>
      </c>
      <c r="E952" t="n">
        <v>2545</v>
      </c>
      <c r="F952" t="inlineStr">
        <is>
          <t xml:space="preserve">        Reglement salaris der Secretarissen.</t>
        </is>
      </c>
      <c r="G952">
        <f>HYPERLINK("https://images.diginfra.net/iiif/NL-HaNA_1.01.02/3780/NL-HaNA_1.01.02_3780_0009.jpg/1251,298,1127,3128/full/0/default.jpg", "iiif_url")</f>
        <v/>
      </c>
    </row>
    <row r="953">
      <c r="A953" t="inlineStr">
        <is>
          <t>NL-HaNA_1.01.02_3780_0009-page-16</t>
        </is>
      </c>
      <c r="B953" t="inlineStr">
        <is>
          <t>NL-HaNA_1.01.02_3780_0009-column-1351-398-927-2928</t>
        </is>
      </c>
      <c r="C953" t="inlineStr">
        <is>
          <t>continuation</t>
        </is>
      </c>
      <c r="D953" t="n">
        <v>1443</v>
      </c>
      <c r="E953" t="n">
        <v>2618</v>
      </c>
      <c r="F953" t="inlineStr">
        <is>
          <t xml:space="preserve">    63.</t>
        </is>
      </c>
      <c r="G953">
        <f>HYPERLINK("https://images.diginfra.net/iiif/NL-HaNA_1.01.02/3780/NL-HaNA_1.01.02_3780_0009.jpg/1251,298,1127,3128/full/0/default.jpg", "iiif_url")</f>
        <v/>
      </c>
    </row>
    <row r="954">
      <c r="A954" t="inlineStr">
        <is>
          <t>NL-HaNA_1.01.02_3780_0009-page-16</t>
        </is>
      </c>
      <c r="B954" t="inlineStr">
        <is>
          <t>NL-HaNA_1.01.02_3780_0009-column-1351-398-927-2928</t>
        </is>
      </c>
      <c r="C954" t="inlineStr">
        <is>
          <t>non_index_line</t>
        </is>
      </c>
      <c r="D954" t="n">
        <v>1564</v>
      </c>
      <c r="E954" t="n">
        <v>2650</v>
      </c>
      <c r="F954" t="inlineStr">
        <is>
          <t xml:space="preserve">        Regenten van Ginneken en Bavel om</t>
        </is>
      </c>
      <c r="G954">
        <f>HYPERLINK("https://images.diginfra.net/iiif/NL-HaNA_1.01.02/3780/NL-HaNA_1.01.02_3780_0009.jpg/1251,298,1127,3128/full/0/default.jpg", "iiif_url")</f>
        <v/>
      </c>
    </row>
    <row r="955">
      <c r="A955" t="inlineStr">
        <is>
          <t>NL-HaNA_1.01.02_3780_0009-page-16</t>
        </is>
      </c>
      <c r="B955" t="inlineStr">
        <is>
          <t>NL-HaNA_1.01.02_3780_0009-column-1351-398-927-2928</t>
        </is>
      </c>
      <c r="C955" t="inlineStr">
        <is>
          <t>continuation</t>
        </is>
      </c>
      <c r="D955" t="n">
        <v>1443</v>
      </c>
      <c r="E955" t="n">
        <v>2698</v>
      </c>
      <c r="F955" t="inlineStr">
        <is>
          <t xml:space="preserve">    interpretatie wegens haar Hoogh Mog. Pla-</t>
        </is>
      </c>
      <c r="G955">
        <f>HYPERLINK("https://images.diginfra.net/iiif/NL-HaNA_1.01.02/3780/NL-HaNA_1.01.02_3780_0009.jpg/1251,298,1127,3128/full/0/default.jpg", "iiif_url")</f>
        <v/>
      </c>
    </row>
    <row r="956">
      <c r="A956" t="inlineStr">
        <is>
          <t>NL-HaNA_1.01.02_3780_0009-page-16</t>
        </is>
      </c>
      <c r="B956" t="inlineStr">
        <is>
          <t>NL-HaNA_1.01.02_3780_0009-column-1351-398-927-2928</t>
        </is>
      </c>
      <c r="C956" t="inlineStr">
        <is>
          <t>continuation</t>
        </is>
      </c>
      <c r="D956" t="n">
        <v>1445</v>
      </c>
      <c r="E956" t="n">
        <v>2748</v>
      </c>
      <c r="F956" t="inlineStr">
        <is>
          <t xml:space="preserve">    caat ht elucidatie der interessen, de Raadt</t>
        </is>
      </c>
      <c r="G956">
        <f>HYPERLINK("https://images.diginfra.net/iiif/NL-HaNA_1.01.02/3780/NL-HaNA_1.01.02_3780_0009.jpg/1251,298,1127,3128/full/0/default.jpg", "iiif_url")</f>
        <v/>
      </c>
    </row>
    <row r="957">
      <c r="A957" t="inlineStr">
        <is>
          <t>NL-HaNA_1.01.02_3780_0009-page-16</t>
        </is>
      </c>
      <c r="B957" t="inlineStr">
        <is>
          <t>NL-HaNA_1.01.02_3780_0009-column-1351-398-927-2928</t>
        </is>
      </c>
      <c r="C957" t="inlineStr">
        <is>
          <t>non_index_line</t>
        </is>
      </c>
      <c r="D957" t="n">
        <v>1938</v>
      </c>
      <c r="E957" t="n">
        <v>2807</v>
      </c>
      <c r="F957" t="inlineStr">
        <is>
          <t xml:space="preserve">        J.</t>
        </is>
      </c>
      <c r="G957">
        <f>HYPERLINK("https://images.diginfra.net/iiif/NL-HaNA_1.01.02/3780/NL-HaNA_1.01.02_3780_0009.jpg/1251,298,1127,3128/full/0/default.jpg", "iiif_url")</f>
        <v/>
      </c>
    </row>
    <row r="958">
      <c r="A958" t="inlineStr">
        <is>
          <t>NL-HaNA_1.01.02_3780_0009-page-16</t>
        </is>
      </c>
      <c r="B958" t="inlineStr">
        <is>
          <t>NL-HaNA_1.01.02_3780_0009-column-1351-398-927-2928</t>
        </is>
      </c>
      <c r="C958" t="inlineStr">
        <is>
          <t>continuation</t>
        </is>
      </c>
      <c r="D958" t="n">
        <v>1450</v>
      </c>
      <c r="E958" t="n">
        <v>2800</v>
      </c>
      <c r="F958" t="inlineStr">
        <is>
          <t xml:space="preserve">    van State te adviseren.</t>
        </is>
      </c>
      <c r="G958">
        <f>HYPERLINK("https://images.diginfra.net/iiif/NL-HaNA_1.01.02/3780/NL-HaNA_1.01.02_3780_0009.jpg/1251,298,1127,3128/full/0/default.jpg", "iiif_url")</f>
        <v/>
      </c>
    </row>
    <row r="959">
      <c r="A959" t="inlineStr">
        <is>
          <t>NL-HaNA_1.01.02_3780_0009-page-16</t>
        </is>
      </c>
      <c r="B959" t="inlineStr">
        <is>
          <t>NL-HaNA_1.01.02_3780_0009-column-1351-398-927-2928</t>
        </is>
      </c>
      <c r="C959" t="inlineStr">
        <is>
          <t>non_index_line</t>
        </is>
      </c>
      <c r="D959" t="n">
        <v>1562</v>
      </c>
      <c r="E959" t="n">
        <v>2829</v>
      </c>
      <c r="F959" t="inlineStr">
        <is>
          <t xml:space="preserve">        Cornkoper, Request antidotaal ter Grif-</t>
        </is>
      </c>
      <c r="G959">
        <f>HYPERLINK("https://images.diginfra.net/iiif/NL-HaNA_1.01.02/3780/NL-HaNA_1.01.02_3780_0009.jpg/1251,298,1127,3128/full/0/default.jpg", "iiif_url")</f>
        <v/>
      </c>
    </row>
    <row r="960">
      <c r="A960" t="inlineStr">
        <is>
          <t>NL-HaNA_1.01.02_3780_0009-page-16</t>
        </is>
      </c>
      <c r="B960" t="inlineStr">
        <is>
          <t>NL-HaNA_1.01.02_3780_0009-column-1351-398-927-2928</t>
        </is>
      </c>
      <c r="C960" t="inlineStr">
        <is>
          <t>continuation</t>
        </is>
      </c>
      <c r="D960" t="n">
        <v>1448</v>
      </c>
      <c r="E960" t="n">
        <v>2892</v>
      </c>
      <c r="F960" t="inlineStr">
        <is>
          <t xml:space="preserve">    sie te seponeren. 128.</t>
        </is>
      </c>
      <c r="G960">
        <f>HYPERLINK("https://images.diginfra.net/iiif/NL-HaNA_1.01.02/3780/NL-HaNA_1.01.02_3780_0009.jpg/1251,298,1127,3128/full/0/default.jpg", "iiif_url")</f>
        <v/>
      </c>
    </row>
    <row r="961">
      <c r="A961" t="inlineStr">
        <is>
          <t>NL-HaNA_1.01.02_3780_0009-page-16</t>
        </is>
      </c>
      <c r="B961" t="inlineStr">
        <is>
          <t>NL-HaNA_1.01.02_3780_0009-column-1351-398-927-2928</t>
        </is>
      </c>
      <c r="C961" t="inlineStr">
        <is>
          <t>non_index_line</t>
        </is>
      </c>
      <c r="D961" t="n">
        <v>1569</v>
      </c>
      <c r="E961" t="n">
        <v>2937</v>
      </c>
      <c r="F961" t="inlineStr">
        <is>
          <t xml:space="preserve">        bericht op bet versoeck van Rutb ie</t>
        </is>
      </c>
      <c r="G961">
        <f>HYPERLINK("https://images.diginfra.net/iiif/NL-HaNA_1.01.02/3780/NL-HaNA_1.01.02_3780_0009.jpg/1251,298,1127,3128/full/0/default.jpg", "iiif_url")</f>
        <v/>
      </c>
    </row>
    <row r="962">
      <c r="A962" t="inlineStr">
        <is>
          <t>NL-HaNA_1.01.02_3780_0009-page-16</t>
        </is>
      </c>
      <c r="B962" t="inlineStr">
        <is>
          <t>NL-HaNA_1.01.02_3780_0009-column-1351-398-927-2928</t>
        </is>
      </c>
      <c r="C962" t="inlineStr">
        <is>
          <t>continuation</t>
        </is>
      </c>
      <c r="D962" t="n">
        <v>1450</v>
      </c>
      <c r="E962" t="n">
        <v>2989</v>
      </c>
      <c r="F962" t="inlineStr">
        <is>
          <t xml:space="preserve">    examineren. 137.</t>
        </is>
      </c>
      <c r="G962">
        <f>HYPERLINK("https://images.diginfra.net/iiif/NL-HaNA_1.01.02/3780/NL-HaNA_1.01.02_3780_0009.jpg/1251,298,1127,3128/full/0/default.jpg", "iiif_url")</f>
        <v/>
      </c>
    </row>
    <row r="963">
      <c r="A963" t="inlineStr">
        <is>
          <t>NL-HaNA_1.01.02_3780_0009-page-16</t>
        </is>
      </c>
      <c r="B963" t="inlineStr">
        <is>
          <t>NL-HaNA_1.01.02_3780_0009-column-1351-398-927-2928</t>
        </is>
      </c>
      <c r="C963" t="inlineStr">
        <is>
          <t>non_index_line</t>
        </is>
      </c>
      <c r="D963" t="n">
        <v>1574</v>
      </c>
      <c r="E963" t="n">
        <v>3034</v>
      </c>
      <c r="F963" t="inlineStr">
        <is>
          <t xml:space="preserve">        Regenten van Ginneken interessen ge-</t>
        </is>
      </c>
      <c r="G963">
        <f>HYPERLINK("https://images.diginfra.net/iiif/NL-HaNA_1.01.02/3780/NL-HaNA_1.01.02_3780_0009.jpg/1251,298,1127,3128/full/0/default.jpg", "iiif_url")</f>
        <v/>
      </c>
    </row>
    <row r="964">
      <c r="A964" t="inlineStr">
        <is>
          <t>NL-HaNA_1.01.02_3780_0009-page-16</t>
        </is>
      </c>
      <c r="B964" t="inlineStr">
        <is>
          <t>NL-HaNA_1.01.02_3780_0009-column-1351-398-927-2928</t>
        </is>
      </c>
      <c r="C964" t="inlineStr">
        <is>
          <t>continuation</t>
        </is>
      </c>
      <c r="D964" t="n">
        <v>1455</v>
      </c>
      <c r="E964" t="n">
        <v>3088</v>
      </c>
      <c r="F964" t="inlineStr">
        <is>
          <t xml:space="preserve">    reduceert op drie ten boudert. 419.</t>
        </is>
      </c>
      <c r="G964">
        <f>HYPERLINK("https://images.diginfra.net/iiif/NL-HaNA_1.01.02/3780/NL-HaNA_1.01.02_3780_0009.jpg/1251,298,1127,3128/full/0/default.jpg", "iiif_url")</f>
        <v/>
      </c>
    </row>
    <row r="965">
      <c r="A965" t="inlineStr">
        <is>
          <t>NL-HaNA_1.01.02_3780_0009-page-16</t>
        </is>
      </c>
      <c r="B965" t="inlineStr">
        <is>
          <t>NL-HaNA_1.01.02_3780_0009-column-1351-398-927-2928</t>
        </is>
      </c>
      <c r="C965" t="inlineStr">
        <is>
          <t>non_index_line</t>
        </is>
      </c>
      <c r="D965" t="n">
        <v>1578</v>
      </c>
      <c r="E965" t="n">
        <v>3132</v>
      </c>
      <c r="F965" t="inlineStr">
        <is>
          <t xml:space="preserve">        Waalwijck gepermitteert binnen Bre-</t>
        </is>
      </c>
      <c r="G965">
        <f>HYPERLINK("https://images.diginfra.net/iiif/NL-HaNA_1.01.02/3780/NL-HaNA_1.01.02_3780_0009.jpg/1251,298,1127,3128/full/0/default.jpg", "iiif_url")</f>
        <v/>
      </c>
    </row>
    <row r="966">
      <c r="A966" t="inlineStr">
        <is>
          <t>NL-HaNA_1.01.02_3780_0009-page-16</t>
        </is>
      </c>
      <c r="B966" t="inlineStr">
        <is>
          <t>NL-HaNA_1.01.02_3780_0009-column-1351-398-927-2928</t>
        </is>
      </c>
      <c r="C966" t="inlineStr">
        <is>
          <t>continuation</t>
        </is>
      </c>
      <c r="D966" t="n">
        <v>1455</v>
      </c>
      <c r="E966" t="n">
        <v>3185</v>
      </c>
      <c r="F966" t="inlineStr">
        <is>
          <t xml:space="preserve">    da te blyven woonen. 429.</t>
        </is>
      </c>
      <c r="G966">
        <f>HYPERLINK("https://images.diginfra.net/iiif/NL-HaNA_1.01.02/3780/NL-HaNA_1.01.02_3780_0009.jpg/1251,298,1127,3128/full/0/default.jpg", "iiif_url")</f>
        <v/>
      </c>
    </row>
    <row r="967">
      <c r="A967" t="inlineStr">
        <is>
          <t>NL-HaNA_1.01.02_3780_0009-page-16</t>
        </is>
      </c>
      <c r="B967" t="inlineStr">
        <is>
          <t>NL-HaNA_1.01.02_3780_0009-column-1351-398-927-2928</t>
        </is>
      </c>
      <c r="C967" t="inlineStr">
        <is>
          <t>non_index_line</t>
        </is>
      </c>
      <c r="D967" t="n">
        <v>1576</v>
      </c>
      <c r="E967" t="n">
        <v>3224</v>
      </c>
      <c r="F967" t="inlineStr">
        <is>
          <t xml:space="preserve">        ordre aan den Drossard wegens Hey-</t>
        </is>
      </c>
      <c r="G967">
        <f>HYPERLINK("https://images.diginfra.net/iiif/NL-HaNA_1.01.02/3780/NL-HaNA_1.01.02_3780_0009.jpg/1251,298,1127,3128/full/0/default.jpg", "iiif_url")</f>
        <v/>
      </c>
    </row>
    <row r="968">
      <c r="A968" t="inlineStr">
        <is>
          <t>NL-HaNA_1.01.02_3780_0009-page-16</t>
        </is>
      </c>
      <c r="B968" t="inlineStr">
        <is>
          <t>NL-HaNA_1.01.02_3780_0009-column-1351-398-927-2928</t>
        </is>
      </c>
      <c r="C968" t="inlineStr">
        <is>
          <t>continuation</t>
        </is>
      </c>
      <c r="D968" t="n">
        <v>1455</v>
      </c>
      <c r="E968" t="n">
        <v>3277</v>
      </c>
      <c r="F968" t="inlineStr">
        <is>
          <t xml:space="preserve">    dens en Landtioopers. 495.</t>
        </is>
      </c>
      <c r="G968">
        <f>HYPERLINK("https://images.diginfra.net/iiif/NL-HaNA_1.01.02/3780/NL-HaNA_1.01.02_3780_0009.jpg/1251,298,1127,3128/full/0/default.jpg", "iiif_url")</f>
        <v/>
      </c>
    </row>
    <row r="972">
      <c r="A972" t="inlineStr">
        <is>
          <t>NL-HaNA_1.01.02_3780_0009-page-17</t>
        </is>
      </c>
      <c r="B972" t="inlineStr">
        <is>
          <t>NL-HaNA_1.01.02_3780_0009-column-2603-370-927-2930</t>
        </is>
      </c>
      <c r="C972" t="inlineStr">
        <is>
          <t>continuation</t>
        </is>
      </c>
      <c r="D972" t="n">
        <v>2762</v>
      </c>
      <c r="E972" t="n">
        <v>347</v>
      </c>
      <c r="F972" t="inlineStr">
        <is>
          <t xml:space="preserve">    Regenten van Oosterhout, Rosendaal</t>
        </is>
      </c>
      <c r="G972">
        <f>HYPERLINK("https://images.diginfra.net/iiif/NL-HaNA_1.01.02/3780/NL-HaNA_1.01.02_3780_0009.jpg/2503,270,1127,3130/full/0/default.jpg", "iiif_url")</f>
        <v/>
      </c>
    </row>
    <row r="973">
      <c r="A973" t="inlineStr">
        <is>
          <t>NL-HaNA_1.01.02_3780_0009-page-17</t>
        </is>
      </c>
      <c r="B973" t="inlineStr">
        <is>
          <t>NL-HaNA_1.01.02_3780_0009-column-2603-370-927-2930</t>
        </is>
      </c>
      <c r="C973" t="inlineStr">
        <is>
          <t>repeat_lemma</t>
        </is>
      </c>
      <c r="D973" t="n">
        <v>2638</v>
      </c>
      <c r="E973" t="n">
        <v>413</v>
      </c>
      <c r="F973" t="inlineStr">
        <is>
          <t xml:space="preserve">        en Nispen om Octroy om aan baar Tuchtelingen</t>
        </is>
      </c>
      <c r="G973">
        <f>HYPERLINK("https://images.diginfra.net/iiif/NL-HaNA_1.01.02/3780/NL-HaNA_1.01.02_3780_0009.jpg/2503,270,1127,3130/full/0/default.jpg", "iiif_url")</f>
        <v/>
      </c>
    </row>
    <row r="974">
      <c r="A974" t="inlineStr">
        <is>
          <t>NL-HaNA_1.01.02_3780_0009-page-17</t>
        </is>
      </c>
      <c r="B974" t="inlineStr">
        <is>
          <t>NL-HaNA_1.01.02_3780_0009-column-2603-370-927-2930</t>
        </is>
      </c>
      <c r="C974" t="inlineStr">
        <is>
          <t>repeat_lemma</t>
        </is>
      </c>
      <c r="D974" t="n">
        <v>2638</v>
      </c>
      <c r="E974" t="n">
        <v>464</v>
      </c>
      <c r="F974" t="inlineStr">
        <is>
          <t xml:space="preserve">        in hé Tuchtbuys tot Breda te mogen geven</t>
        </is>
      </c>
      <c r="G974">
        <f>HYPERLINK("https://images.diginfra.net/iiif/NL-HaNA_1.01.02/3780/NL-HaNA_1.01.02_3780_0009.jpg/2503,270,1127,3130/full/0/default.jpg", "iiif_url")</f>
        <v/>
      </c>
    </row>
    <row r="975">
      <c r="A975" t="inlineStr">
        <is>
          <t>NL-HaNA_1.01.02_3780_0009-page-17</t>
        </is>
      </c>
      <c r="B975" t="inlineStr">
        <is>
          <t>NL-HaNA_1.01.02_3780_0009-column-2603-370-927-2930</t>
        </is>
      </c>
      <c r="C975" t="inlineStr">
        <is>
          <t>repeat_lemma</t>
        </is>
      </c>
      <c r="D975" t="n">
        <v>2641</v>
      </c>
      <c r="E975" t="n">
        <v>509</v>
      </c>
      <c r="F975" t="inlineStr">
        <is>
          <t xml:space="preserve">        afhagh van jaaren na tydts gelegentheyt en</t>
        </is>
      </c>
      <c r="G975">
        <f>HYPERLINK("https://images.diginfra.net/iiif/NL-HaNA_1.01.02/3780/NL-HaNA_1.01.02_3780_0009.jpg/2503,270,1127,3130/full/0/default.jpg", "iiif_url")</f>
        <v/>
      </c>
    </row>
    <row r="976">
      <c r="A976" t="inlineStr">
        <is>
          <t>NL-HaNA_1.01.02_3780_0009-page-17</t>
        </is>
      </c>
      <c r="B976" t="inlineStr">
        <is>
          <t>NL-HaNA_1.01.02_3780_0009-column-2603-370-927-2930</t>
        </is>
      </c>
      <c r="C976" t="inlineStr">
        <is>
          <t>repeat_lemma</t>
        </is>
      </c>
      <c r="D976" t="n">
        <v>2643</v>
      </c>
      <c r="E976" t="n">
        <v>557</v>
      </c>
      <c r="F976" t="inlineStr">
        <is>
          <t xml:space="preserve">        bevindinge, de Raadt van Biabandt ie ad-</t>
        </is>
      </c>
      <c r="G976">
        <f>HYPERLINK("https://images.diginfra.net/iiif/NL-HaNA_1.01.02/3780/NL-HaNA_1.01.02_3780_0009.jpg/2503,270,1127,3130/full/0/default.jpg", "iiif_url")</f>
        <v/>
      </c>
    </row>
    <row r="977">
      <c r="A977" t="inlineStr">
        <is>
          <t>NL-HaNA_1.01.02_3780_0009-page-17</t>
        </is>
      </c>
      <c r="B977" t="inlineStr">
        <is>
          <t>NL-HaNA_1.01.02_3780_0009-column-2603-370-927-2930</t>
        </is>
      </c>
      <c r="C977" t="inlineStr">
        <is>
          <t>repeat_lemma</t>
        </is>
      </c>
      <c r="D977" t="n">
        <v>2641</v>
      </c>
      <c r="E977" t="n">
        <v>618</v>
      </c>
      <c r="F977" t="inlineStr">
        <is>
          <t xml:space="preserve">        viseren. 526.</t>
        </is>
      </c>
      <c r="G977">
        <f>HYPERLINK("https://images.diginfra.net/iiif/NL-HaNA_1.01.02/3780/NL-HaNA_1.01.02_3780_0009.jpg/2503,270,1127,3130/full/0/default.jpg", "iiif_url")</f>
        <v/>
      </c>
    </row>
    <row r="978">
      <c r="A978" t="inlineStr">
        <is>
          <t>NL-HaNA_1.01.02_3780_0009-page-17</t>
        </is>
      </c>
      <c r="B978" t="inlineStr">
        <is>
          <t>NL-HaNA_1.01.02_3780_0009-column-2603-370-927-2930</t>
        </is>
      </c>
      <c r="C978" t="inlineStr">
        <is>
          <t>repeat_lemma</t>
        </is>
      </c>
      <c r="D978" t="n">
        <v>2771</v>
      </c>
      <c r="E978" t="n">
        <v>633</v>
      </c>
      <c r="F978" t="inlineStr">
        <is>
          <t xml:space="preserve">        Retenten van de Hage te berichten</t>
        </is>
      </c>
      <c r="G978">
        <f>HYPERLINK("https://images.diginfra.net/iiif/NL-HaNA_1.01.02/3780/NL-HaNA_1.01.02_3780_0009.jpg/2503,270,1127,3130/full/0/default.jpg", "iiif_url")</f>
        <v/>
      </c>
    </row>
    <row r="979">
      <c r="A979" t="inlineStr">
        <is>
          <t>NL-HaNA_1.01.02_3780_0009-page-17</t>
        </is>
      </c>
      <c r="B979" t="inlineStr">
        <is>
          <t>NL-HaNA_1.01.02_3780_0009-column-2603-370-927-2930</t>
        </is>
      </c>
      <c r="C979" t="inlineStr">
        <is>
          <t>repeat_lemma</t>
        </is>
      </c>
      <c r="D979" t="n">
        <v>2643</v>
      </c>
      <c r="E979" t="n">
        <v>702</v>
      </c>
      <c r="F979" t="inlineStr">
        <is>
          <t xml:space="preserve">        op bet versbeck van den Predikant aldaar we-</t>
        </is>
      </c>
      <c r="G979">
        <f>HYPERLINK("https://images.diginfra.net/iiif/NL-HaNA_1.01.02/3780/NL-HaNA_1.01.02_3780_0009.jpg/2503,270,1127,3130/full/0/default.jpg", "iiif_url")</f>
        <v/>
      </c>
    </row>
    <row r="980">
      <c r="A980" t="inlineStr">
        <is>
          <t>NL-HaNA_1.01.02_3780_0009-page-17</t>
        </is>
      </c>
      <c r="B980" t="inlineStr">
        <is>
          <t>NL-HaNA_1.01.02_3780_0009-column-2603-370-927-2930</t>
        </is>
      </c>
      <c r="C980" t="inlineStr">
        <is>
          <t>repeat_lemma</t>
        </is>
      </c>
      <c r="D980" t="n">
        <v>2643</v>
      </c>
      <c r="E980" t="n">
        <v>761</v>
      </c>
      <c r="F980" t="inlineStr">
        <is>
          <t xml:space="preserve">        gens doucenr. 533.</t>
        </is>
      </c>
      <c r="G980">
        <f>HYPERLINK("https://images.diginfra.net/iiif/NL-HaNA_1.01.02/3780/NL-HaNA_1.01.02_3780_0009.jpg/2503,270,1127,3130/full/0/default.jpg", "iiif_url")</f>
        <v/>
      </c>
    </row>
    <row r="981">
      <c r="A981" t="inlineStr">
        <is>
          <t>NL-HaNA_1.01.02_3780_0009-page-17</t>
        </is>
      </c>
      <c r="B981" t="inlineStr">
        <is>
          <t>NL-HaNA_1.01.02_3780_0009-column-2603-370-927-2930</t>
        </is>
      </c>
      <c r="C981" t="inlineStr">
        <is>
          <t>repeat_lemma</t>
        </is>
      </c>
      <c r="D981" t="n">
        <v>2769</v>
      </c>
      <c r="E981" t="n">
        <v>788</v>
      </c>
      <c r="F981" t="inlineStr">
        <is>
          <t xml:space="preserve">        advis op het verfieck van Regenten</t>
        </is>
      </c>
      <c r="G981">
        <f>HYPERLINK("https://images.diginfra.net/iiif/NL-HaNA_1.01.02/3780/NL-HaNA_1.01.02_3780_0009.jpg/2503,270,1127,3130/full/0/default.jpg", "iiif_url")</f>
        <v/>
      </c>
    </row>
    <row r="982">
      <c r="A982" t="inlineStr">
        <is>
          <t>NL-HaNA_1.01.02_3780_0009-page-17</t>
        </is>
      </c>
      <c r="B982" t="inlineStr">
        <is>
          <t>NL-HaNA_1.01.02_3780_0009-column-2603-370-927-2930</t>
        </is>
      </c>
      <c r="C982" t="inlineStr">
        <is>
          <t>repeat_lemma</t>
        </is>
      </c>
      <c r="D982" t="n">
        <v>2648</v>
      </c>
      <c r="E982" t="n">
        <v>844</v>
      </c>
      <c r="F982" t="inlineStr">
        <is>
          <t xml:space="preserve">        van Oosterbout , Rosendaal en Nispen , en</t>
        </is>
      </c>
      <c r="G982">
        <f>HYPERLINK("https://images.diginfra.net/iiif/NL-HaNA_1.01.02/3780/NL-HaNA_1.01.02_3780_0009.jpg/2503,270,1127,3130/full/0/default.jpg", "iiif_url")</f>
        <v/>
      </c>
    </row>
    <row r="983">
      <c r="A983" t="inlineStr">
        <is>
          <t>NL-HaNA_1.01.02_3780_0009-page-17</t>
        </is>
      </c>
      <c r="B983" t="inlineStr">
        <is>
          <t>NL-HaNA_1.01.02_3780_0009-column-2603-370-927-2930</t>
        </is>
      </c>
      <c r="C983" t="inlineStr">
        <is>
          <t>lemma</t>
        </is>
      </c>
      <c r="D983" t="n">
        <v>2645</v>
      </c>
      <c r="E983" t="n">
        <v>908</v>
      </c>
      <c r="F983" t="inlineStr">
        <is>
          <t>geaccordeert. 616.</t>
        </is>
      </c>
      <c r="G983">
        <f>HYPERLINK("https://images.diginfra.net/iiif/NL-HaNA_1.01.02/3780/NL-HaNA_1.01.02_3780_0009.jpg/2503,270,1127,3130/full/0/default.jpg", "iiif_url")</f>
        <v/>
      </c>
    </row>
    <row r="984">
      <c r="A984" t="inlineStr">
        <is>
          <t>NL-HaNA_1.01.02_3780_0009-page-17</t>
        </is>
      </c>
      <c r="B984" t="inlineStr">
        <is>
          <t>NL-HaNA_1.01.02_3780_0009-column-2603-370-927-2930</t>
        </is>
      </c>
      <c r="C984" t="inlineStr">
        <is>
          <t>continuation</t>
        </is>
      </c>
      <c r="D984" t="n">
        <v>2769</v>
      </c>
      <c r="E984" t="n">
        <v>926</v>
      </c>
      <c r="F984" t="inlineStr">
        <is>
          <t xml:space="preserve">    Regenten van de Hage versoeckende</t>
        </is>
      </c>
      <c r="G984">
        <f>HYPERLINK("https://images.diginfra.net/iiif/NL-HaNA_1.01.02/3780/NL-HaNA_1.01.02_3780_0009.jpg/2503,270,1127,3130/full/0/default.jpg", "iiif_url")</f>
        <v/>
      </c>
    </row>
    <row r="985">
      <c r="A985" t="inlineStr">
        <is>
          <t>NL-HaNA_1.01.02_3780_0009-page-17</t>
        </is>
      </c>
      <c r="B985" t="inlineStr">
        <is>
          <t>NL-HaNA_1.01.02_3780_0009-column-2603-370-927-2930</t>
        </is>
      </c>
      <c r="C985" t="inlineStr">
        <is>
          <t>repeat_lemma</t>
        </is>
      </c>
      <c r="D985" t="n">
        <v>2650</v>
      </c>
      <c r="E985" t="n">
        <v>987</v>
      </c>
      <c r="F985" t="inlineStr">
        <is>
          <t xml:space="preserve">        dat het Oortiesgelat dat in de Herbergen in</t>
        </is>
      </c>
      <c r="G985">
        <f>HYPERLINK("https://images.diginfra.net/iiif/NL-HaNA_1.01.02/3780/NL-HaNA_1.01.02_3780_0009.jpg/2503,270,1127,3130/full/0/default.jpg", "iiif_url")</f>
        <v/>
      </c>
    </row>
    <row r="986">
      <c r="A986" t="inlineStr">
        <is>
          <t>NL-HaNA_1.01.02_3780_0009-page-17</t>
        </is>
      </c>
      <c r="B986" t="inlineStr">
        <is>
          <t>NL-HaNA_1.01.02_3780_0009-column-2603-370-927-2930</t>
        </is>
      </c>
      <c r="C986" t="inlineStr">
        <is>
          <t>repeat_lemma</t>
        </is>
      </c>
      <c r="D986" t="n">
        <v>2652</v>
      </c>
      <c r="E986" t="n">
        <v>1035</v>
      </c>
      <c r="F986" t="inlineStr">
        <is>
          <t xml:space="preserve">        de Armbussé werdt gegeven aan de Diaco-</t>
        </is>
      </c>
      <c r="G986">
        <f>HYPERLINK("https://images.diginfra.net/iiif/NL-HaNA_1.01.02/3780/NL-HaNA_1.01.02_3780_0009.jpg/2503,270,1127,3130/full/0/default.jpg", "iiif_url")</f>
        <v/>
      </c>
    </row>
    <row r="987">
      <c r="A987" t="inlineStr">
        <is>
          <t>NL-HaNA_1.01.02_3780_0009-page-17</t>
        </is>
      </c>
      <c r="B987" t="inlineStr">
        <is>
          <t>NL-HaNA_1.01.02_3780_0009-column-2603-370-927-2930</t>
        </is>
      </c>
      <c r="C987" t="inlineStr">
        <is>
          <t>repeat_lemma</t>
        </is>
      </c>
      <c r="D987" t="n">
        <v>2652</v>
      </c>
      <c r="E987" t="n">
        <v>1081</v>
      </c>
      <c r="F987" t="inlineStr">
        <is>
          <t xml:space="preserve">        nye armen magh komen, en dat den Pre-</t>
        </is>
      </c>
      <c r="G987">
        <f>HYPERLINK("https://images.diginfra.net/iiif/NL-HaNA_1.01.02/3780/NL-HaNA_1.01.02_3780_0009.jpg/2503,270,1127,3130/full/0/default.jpg", "iiif_url")</f>
        <v/>
      </c>
    </row>
    <row r="988">
      <c r="A988" t="inlineStr">
        <is>
          <t>NL-HaNA_1.01.02_3780_0009-page-17</t>
        </is>
      </c>
      <c r="B988" t="inlineStr">
        <is>
          <t>NL-HaNA_1.01.02_3780_0009-column-2603-370-927-2930</t>
        </is>
      </c>
      <c r="C988" t="inlineStr">
        <is>
          <t>repeat_lemma</t>
        </is>
      </c>
      <c r="D988" t="n">
        <v>2650</v>
      </c>
      <c r="E988" t="n">
        <v>1129</v>
      </c>
      <c r="F988" t="inlineStr">
        <is>
          <t xml:space="preserve">        dikant stem tmagh hebben in het verkie-</t>
        </is>
      </c>
      <c r="G988">
        <f>HYPERLINK("https://images.diginfra.net/iiif/NL-HaNA_1.01.02/3780/NL-HaNA_1.01.02_3780_0009.jpg/2503,270,1127,3130/full/0/default.jpg", "iiif_url")</f>
        <v/>
      </c>
    </row>
    <row r="989">
      <c r="A989" t="inlineStr">
        <is>
          <t>NL-HaNA_1.01.02_3780_0009-page-17</t>
        </is>
      </c>
      <c r="B989" t="inlineStr">
        <is>
          <t>NL-HaNA_1.01.02_3780_0009-column-2603-370-927-2930</t>
        </is>
      </c>
      <c r="C989" t="inlineStr">
        <is>
          <t>repeat_lemma</t>
        </is>
      </c>
      <c r="D989" t="n">
        <v>2652</v>
      </c>
      <c r="E989" t="n">
        <v>1178</v>
      </c>
      <c r="F989" t="inlineStr">
        <is>
          <t xml:space="preserve">        sen van eeu Armmeester, te examineeren-</t>
        </is>
      </c>
      <c r="G989">
        <f>HYPERLINK("https://images.diginfra.net/iiif/NL-HaNA_1.01.02/3780/NL-HaNA_1.01.02_3780_0009.jpg/2503,270,1127,3130/full/0/default.jpg", "iiif_url")</f>
        <v/>
      </c>
    </row>
    <row r="990">
      <c r="A990" t="inlineStr">
        <is>
          <t>NL-HaNA_1.01.02_3780_0009-page-17</t>
        </is>
      </c>
      <c r="B990" t="inlineStr">
        <is>
          <t>NL-HaNA_1.01.02_3780_0009-column-2603-370-927-2930</t>
        </is>
      </c>
      <c r="C990" t="inlineStr">
        <is>
          <t>continuation</t>
        </is>
      </c>
      <c r="D990" t="n">
        <v>2657</v>
      </c>
      <c r="E990" t="n">
        <v>1241</v>
      </c>
      <c r="F990" t="inlineStr">
        <is>
          <t xml:space="preserve">    688.</t>
        </is>
      </c>
      <c r="G990">
        <f>HYPERLINK("https://images.diginfra.net/iiif/NL-HaNA_1.01.02/3780/NL-HaNA_1.01.02_3780_0009.jpg/2503,270,1127,3130/full/0/default.jpg", "iiif_url")</f>
        <v/>
      </c>
    </row>
    <row r="991">
      <c r="A991" t="inlineStr">
        <is>
          <t>NL-HaNA_1.01.02_3780_0009-page-17</t>
        </is>
      </c>
      <c r="B991" t="inlineStr">
        <is>
          <t>NL-HaNA_1.01.02_3780_0009-column-2603-370-927-2930</t>
        </is>
      </c>
      <c r="C991" t="inlineStr">
        <is>
          <t>repeat_lemma</t>
        </is>
      </c>
      <c r="D991" t="n">
        <v>2783</v>
      </c>
      <c r="E991" t="n">
        <v>1260</v>
      </c>
      <c r="F991" t="inlineStr">
        <is>
          <t xml:space="preserve">        Drossard gelaft ordre te siellen tot het</t>
        </is>
      </c>
      <c r="G991">
        <f>HYPERLINK("https://images.diginfra.net/iiif/NL-HaNA_1.01.02/3780/NL-HaNA_1.01.02_3780_0009.jpg/2503,270,1127,3130/full/0/default.jpg", "iiif_url")</f>
        <v/>
      </c>
    </row>
    <row r="992">
      <c r="A992" t="inlineStr">
        <is>
          <t>NL-HaNA_1.01.02_3780_0009-page-17</t>
        </is>
      </c>
      <c r="B992" t="inlineStr">
        <is>
          <t>NL-HaNA_1.01.02_3780_0009-column-2603-370-927-2930</t>
        </is>
      </c>
      <c r="C992" t="inlineStr">
        <is>
          <t>repeat_lemma</t>
        </is>
      </c>
      <c r="D992" t="n">
        <v>2657</v>
      </c>
      <c r="E992" t="n">
        <v>1324</v>
      </c>
      <c r="F992" t="inlineStr">
        <is>
          <t xml:space="preserve">        opvangen van Heydens en Vagabonden.</t>
        </is>
      </c>
      <c r="G992">
        <f>HYPERLINK("https://images.diginfra.net/iiif/NL-HaNA_1.01.02/3780/NL-HaNA_1.01.02_3780_0009.jpg/2503,270,1127,3130/full/0/default.jpg", "iiif_url")</f>
        <v/>
      </c>
    </row>
    <row r="993">
      <c r="A993" t="inlineStr">
        <is>
          <t>NL-HaNA_1.01.02_3780_0009-page-17</t>
        </is>
      </c>
      <c r="B993" t="inlineStr">
        <is>
          <t>NL-HaNA_1.01.02_3780_0009-column-2603-370-927-2930</t>
        </is>
      </c>
      <c r="C993" t="inlineStr">
        <is>
          <t>continuation</t>
        </is>
      </c>
      <c r="D993" t="n">
        <v>2659</v>
      </c>
      <c r="E993" t="n">
        <v>1385</v>
      </c>
      <c r="F993" t="inlineStr">
        <is>
          <t xml:space="preserve">    692.</t>
        </is>
      </c>
      <c r="G993">
        <f>HYPERLINK("https://images.diginfra.net/iiif/NL-HaNA_1.01.02/3780/NL-HaNA_1.01.02_3780_0009.jpg/2503,270,1127,3130/full/0/default.jpg", "iiif_url")</f>
        <v/>
      </c>
    </row>
    <row r="994">
      <c r="A994" t="inlineStr">
        <is>
          <t>NL-HaNA_1.01.02_3780_0009-page-17</t>
        </is>
      </c>
      <c r="B994" t="inlineStr">
        <is>
          <t>NL-HaNA_1.01.02_3780_0009-column-2603-370-927-2930</t>
        </is>
      </c>
      <c r="C994" t="inlineStr">
        <is>
          <t>repeat_lemma</t>
        </is>
      </c>
      <c r="D994" t="n">
        <v>2781</v>
      </c>
      <c r="E994" t="n">
        <v>1416</v>
      </c>
      <c r="F994" t="inlineStr">
        <is>
          <t xml:space="preserve">        Regenten van de Hage wegens steke-</t>
        </is>
      </c>
      <c r="G994">
        <f>HYPERLINK("https://images.diginfra.net/iiif/NL-HaNA_1.01.02/3780/NL-HaNA_1.01.02_3780_0009.jpg/2503,270,1127,3130/full/0/default.jpg", "iiif_url")</f>
        <v/>
      </c>
    </row>
    <row r="995">
      <c r="A995" t="inlineStr">
        <is>
          <t>NL-HaNA_1.01.02_3780_0009-page-17</t>
        </is>
      </c>
      <c r="B995" t="inlineStr">
        <is>
          <t>NL-HaNA_1.01.02_3780_0009-column-2603-370-927-2930</t>
        </is>
      </c>
      <c r="C995" t="inlineStr">
        <is>
          <t>lemma</t>
        </is>
      </c>
      <c r="D995" t="n">
        <v>2657</v>
      </c>
      <c r="E995" t="n">
        <v>1470</v>
      </c>
      <c r="F995" t="inlineStr">
        <is>
          <t>re Capitalen, de Raadt van Staate te ad-</t>
        </is>
      </c>
      <c r="G995">
        <f>HYPERLINK("https://images.diginfra.net/iiif/NL-HaNA_1.01.02/3780/NL-HaNA_1.01.02_3780_0009.jpg/2503,270,1127,3130/full/0/default.jpg", "iiif_url")</f>
        <v/>
      </c>
    </row>
    <row r="996">
      <c r="A996" t="inlineStr">
        <is>
          <t>NL-HaNA_1.01.02_3780_0009-page-17</t>
        </is>
      </c>
      <c r="B996" t="inlineStr">
        <is>
          <t>NL-HaNA_1.01.02_3780_0009-column-2603-370-927-2930</t>
        </is>
      </c>
      <c r="C996" t="inlineStr">
        <is>
          <t>lemma</t>
        </is>
      </c>
      <c r="D996" t="n">
        <v>2662</v>
      </c>
      <c r="E996" t="n">
        <v>1532</v>
      </c>
      <c r="F996" t="inlineStr">
        <is>
          <t>viseren. 717.</t>
        </is>
      </c>
      <c r="G996">
        <f>HYPERLINK("https://images.diginfra.net/iiif/NL-HaNA_1.01.02/3780/NL-HaNA_1.01.02_3780_0009.jpg/2503,270,1127,3130/full/0/default.jpg", "iiif_url")</f>
        <v/>
      </c>
    </row>
    <row r="997">
      <c r="A997" t="inlineStr">
        <is>
          <t>NL-HaNA_1.01.02_3780_0009-page-17</t>
        </is>
      </c>
      <c r="B997" t="inlineStr">
        <is>
          <t>NL-HaNA_1.01.02_3780_0009-column-2603-370-927-2930</t>
        </is>
      </c>
      <c r="C997" t="inlineStr">
        <is>
          <t>continuation</t>
        </is>
      </c>
      <c r="D997" t="n">
        <v>2788</v>
      </c>
      <c r="E997" t="n">
        <v>1563</v>
      </c>
      <c r="F997" t="inlineStr">
        <is>
          <t xml:space="preserve">    Schouten ende Regenten, mitsgaders</t>
        </is>
      </c>
      <c r="G997">
        <f>HYPERLINK("https://images.diginfra.net/iiif/NL-HaNA_1.01.02/3780/NL-HaNA_1.01.02_3780_0009.jpg/2503,270,1127,3130/full/0/default.jpg", "iiif_url")</f>
        <v/>
      </c>
    </row>
    <row r="998">
      <c r="A998" t="inlineStr">
        <is>
          <t>NL-HaNA_1.01.02_3780_0009-page-17</t>
        </is>
      </c>
      <c r="B998" t="inlineStr">
        <is>
          <t>NL-HaNA_1.01.02_3780_0009-column-2603-370-927-2930</t>
        </is>
      </c>
      <c r="C998" t="inlineStr">
        <is>
          <t>lemma</t>
        </is>
      </c>
      <c r="D998" t="n">
        <v>2659</v>
      </c>
      <c r="E998" t="n">
        <v>1612</v>
      </c>
      <c r="F998" t="inlineStr">
        <is>
          <t>Predikant en Kerkenraadt van de Hage ge-</t>
        </is>
      </c>
      <c r="G998">
        <f>HYPERLINK("https://images.diginfra.net/iiif/NL-HaNA_1.01.02/3780/NL-HaNA_1.01.02_3780_0009.jpg/2503,270,1127,3130/full/0/default.jpg", "iiif_url")</f>
        <v/>
      </c>
    </row>
    <row r="999">
      <c r="A999" t="inlineStr">
        <is>
          <t>NL-HaNA_1.01.02_3780_0009-page-17</t>
        </is>
      </c>
      <c r="B999" t="inlineStr">
        <is>
          <t>NL-HaNA_1.01.02_3780_0009-column-2603-370-927-2930</t>
        </is>
      </c>
      <c r="C999" t="inlineStr">
        <is>
          <t>lemma</t>
        </is>
      </c>
      <c r="D999" t="n">
        <v>2664</v>
      </c>
      <c r="E999" t="n">
        <v>1661</v>
      </c>
      <c r="F999" t="inlineStr">
        <is>
          <t>last haar te reguleren na het een en tiwin-</t>
        </is>
      </c>
      <c r="G999">
        <f>HYPERLINK("https://images.diginfra.net/iiif/NL-HaNA_1.01.02/3780/NL-HaNA_1.01.02_3780_0009.jpg/2503,270,1127,3130/full/0/default.jpg", "iiif_url")</f>
        <v/>
      </c>
    </row>
    <row r="1000">
      <c r="A1000" t="inlineStr">
        <is>
          <t>NL-HaNA_1.01.02_3780_0009-page-17</t>
        </is>
      </c>
      <c r="B1000" t="inlineStr">
        <is>
          <t>NL-HaNA_1.01.02_3780_0009-column-2603-370-927-2930</t>
        </is>
      </c>
      <c r="C1000" t="inlineStr">
        <is>
          <t>lemma</t>
        </is>
      </c>
      <c r="D1000" t="n">
        <v>2664</v>
      </c>
      <c r="E1000" t="n">
        <v>1705</v>
      </c>
      <c r="F1000" t="inlineStr">
        <is>
          <t>tigbste articul van het Reglement op de po-</t>
        </is>
      </c>
      <c r="G1000">
        <f>HYPERLINK("https://images.diginfra.net/iiif/NL-HaNA_1.01.02/3780/NL-HaNA_1.01.02_3780_0009.jpg/2503,270,1127,3130/full/0/default.jpg", "iiif_url")</f>
        <v/>
      </c>
    </row>
    <row r="1001">
      <c r="A1001" t="inlineStr">
        <is>
          <t>NL-HaNA_1.01.02_3780_0009-page-17</t>
        </is>
      </c>
      <c r="B1001" t="inlineStr">
        <is>
          <t>NL-HaNA_1.01.02_3780_0009-column-2603-370-927-2930</t>
        </is>
      </c>
      <c r="C1001" t="inlineStr">
        <is>
          <t>lemma</t>
        </is>
      </c>
      <c r="D1001" t="n">
        <v>2666</v>
      </c>
      <c r="E1001" t="n">
        <v>1768</v>
      </c>
      <c r="F1001" t="inlineStr">
        <is>
          <t>liiique reformatie. 734.</t>
        </is>
      </c>
      <c r="G1001">
        <f>HYPERLINK("https://images.diginfra.net/iiif/NL-HaNA_1.01.02/3780/NL-HaNA_1.01.02_3780_0009.jpg/2503,270,1127,3130/full/0/default.jpg", "iiif_url")</f>
        <v/>
      </c>
    </row>
    <row r="1002">
      <c r="A1002" t="inlineStr">
        <is>
          <t>NL-HaNA_1.01.02_3780_0009-page-17</t>
        </is>
      </c>
      <c r="B1002" t="inlineStr">
        <is>
          <t>NL-HaNA_1.01.02_3780_0009-column-2603-370-927-2930</t>
        </is>
      </c>
      <c r="C1002" t="inlineStr">
        <is>
          <t>non_index_line</t>
        </is>
      </c>
      <c r="D1002" t="n">
        <v>2795</v>
      </c>
      <c r="E1002" t="n">
        <v>1804</v>
      </c>
      <c r="F1002" t="inlineStr">
        <is>
          <t xml:space="preserve">        versoeck van Regerten van de Ha-</t>
        </is>
      </c>
      <c r="G1002">
        <f>HYPERLINK("https://images.diginfra.net/iiif/NL-HaNA_1.01.02/3780/NL-HaNA_1.01.02_3780_0009.jpg/2503,270,1127,3130/full/0/default.jpg", "iiif_url")</f>
        <v/>
      </c>
    </row>
    <row r="1003">
      <c r="A1003" t="inlineStr">
        <is>
          <t>NL-HaNA_1.01.02_3780_0009-page-17</t>
        </is>
      </c>
      <c r="B1003" t="inlineStr">
        <is>
          <t>NL-HaNA_1.01.02_3780_0009-column-2603-370-927-2930</t>
        </is>
      </c>
      <c r="C1003" t="inlineStr">
        <is>
          <t>lemma</t>
        </is>
      </c>
      <c r="D1003" t="n">
        <v>2669</v>
      </c>
      <c r="E1003" t="n">
        <v>1851</v>
      </c>
      <c r="F1003" t="inlineStr">
        <is>
          <t>ge wegens seekere Capitaalen, afgeweesen.</t>
        </is>
      </c>
      <c r="G1003">
        <f>HYPERLINK("https://images.diginfra.net/iiif/NL-HaNA_1.01.02/3780/NL-HaNA_1.01.02_3780_0009.jpg/2503,270,1127,3130/full/0/default.jpg", "iiif_url")</f>
        <v/>
      </c>
    </row>
    <row r="1004">
      <c r="A1004" t="inlineStr">
        <is>
          <t>NL-HaNA_1.01.02_3780_0009-page-17</t>
        </is>
      </c>
      <c r="B1004" t="inlineStr">
        <is>
          <t>NL-HaNA_1.01.02_3780_0009-column-2603-370-927-2930</t>
        </is>
      </c>
      <c r="C1004" t="inlineStr">
        <is>
          <t>continuation</t>
        </is>
      </c>
      <c r="D1004" t="n">
        <v>2671</v>
      </c>
      <c r="E1004" t="n">
        <v>1916</v>
      </c>
      <c r="F1004" t="inlineStr">
        <is>
          <t xml:space="preserve">    766.</t>
        </is>
      </c>
      <c r="G1004">
        <f>HYPERLINK("https://images.diginfra.net/iiif/NL-HaNA_1.01.02/3780/NL-HaNA_1.01.02_3780_0009.jpg/2503,270,1127,3130/full/0/default.jpg", "iiif_url")</f>
        <v/>
      </c>
    </row>
    <row r="1005">
      <c r="A1005" t="inlineStr">
        <is>
          <t>NL-HaNA_1.01.02_3780_0009-page-17</t>
        </is>
      </c>
      <c r="B1005" t="inlineStr">
        <is>
          <t>NL-HaNA_1.01.02_3780_0009-column-2603-370-927-2930</t>
        </is>
      </c>
      <c r="C1005" t="inlineStr">
        <is>
          <t>repeat_lemma</t>
        </is>
      </c>
      <c r="D1005" t="n">
        <v>2788</v>
      </c>
      <c r="E1005" t="n">
        <v>1945</v>
      </c>
      <c r="F1005" t="inlineStr">
        <is>
          <t xml:space="preserve">        ordre door den Drossara tegen Landt-</t>
        </is>
      </c>
      <c r="G1005">
        <f>HYPERLINK("https://images.diginfra.net/iiif/NL-HaNA_1.01.02/3780/NL-HaNA_1.01.02_3780_0009.jpg/2503,270,1127,3130/full/0/default.jpg", "iiif_url")</f>
        <v/>
      </c>
    </row>
    <row r="1006">
      <c r="A1006" t="inlineStr">
        <is>
          <t>NL-HaNA_1.01.02_3780_0009-page-17</t>
        </is>
      </c>
      <c r="B1006" t="inlineStr">
        <is>
          <t>NL-HaNA_1.01.02_3780_0009-column-2603-370-927-2930</t>
        </is>
      </c>
      <c r="C1006" t="inlineStr">
        <is>
          <t>lemma</t>
        </is>
      </c>
      <c r="D1006" t="n">
        <v>2671</v>
      </c>
      <c r="E1006" t="n">
        <v>2004</v>
      </c>
      <c r="F1006" t="inlineStr">
        <is>
          <t>hopers gefieldt. 907.</t>
        </is>
      </c>
      <c r="G1006">
        <f>HYPERLINK("https://images.diginfra.net/iiif/NL-HaNA_1.01.02/3780/NL-HaNA_1.01.02_3780_0009.jpg/2503,270,1127,3130/full/0/default.jpg", "iiif_url")</f>
        <v/>
      </c>
    </row>
    <row r="1007">
      <c r="A1007" t="inlineStr">
        <is>
          <t>NL-HaNA_1.01.02_3780_0009-page-17</t>
        </is>
      </c>
      <c r="B1007" t="inlineStr">
        <is>
          <t>NL-HaNA_1.01.02_3780_0009-column-2603-370-927-2930</t>
        </is>
      </c>
      <c r="C1007" t="inlineStr">
        <is>
          <t>non_index_line</t>
        </is>
      </c>
      <c r="D1007" t="n">
        <v>2802</v>
      </c>
      <c r="E1007" t="n">
        <v>2039</v>
      </c>
      <c r="F1007" t="inlineStr">
        <is>
          <t xml:space="preserve">        Drogard en Schepenen haar bekla-</t>
        </is>
      </c>
      <c r="G1007">
        <f>HYPERLINK("https://images.diginfra.net/iiif/NL-HaNA_1.01.02/3780/NL-HaNA_1.01.02_3780_0009.jpg/2503,270,1127,3130/full/0/default.jpg", "iiif_url")</f>
        <v/>
      </c>
    </row>
    <row r="1008">
      <c r="A1008" t="inlineStr">
        <is>
          <t>NL-HaNA_1.01.02_3780_0009-page-17</t>
        </is>
      </c>
      <c r="B1008" t="inlineStr">
        <is>
          <t>NL-HaNA_1.01.02_3780_0009-column-2603-370-927-2930</t>
        </is>
      </c>
      <c r="C1008" t="inlineStr">
        <is>
          <t>lemma</t>
        </is>
      </c>
      <c r="D1008" t="n">
        <v>2676</v>
      </c>
      <c r="E1008" t="n">
        <v>2089</v>
      </c>
      <c r="F1008" t="inlineStr">
        <is>
          <t>gende over het apprehenderen van Persoonen</t>
        </is>
      </c>
      <c r="G1008">
        <f>HYPERLINK("https://images.diginfra.net/iiif/NL-HaNA_1.01.02/3780/NL-HaNA_1.01.02_3780_0009.jpg/2503,270,1127,3130/full/0/default.jpg", "iiif_url")</f>
        <v/>
      </c>
    </row>
    <row r="1009">
      <c r="A1009" t="inlineStr">
        <is>
          <t>NL-HaNA_1.01.02_3780_0009-page-17</t>
        </is>
      </c>
      <c r="B1009" t="inlineStr">
        <is>
          <t>NL-HaNA_1.01.02_3780_0009-column-2603-370-927-2930</t>
        </is>
      </c>
      <c r="C1009" t="inlineStr">
        <is>
          <t>lemma</t>
        </is>
      </c>
      <c r="D1009" t="n">
        <v>2678</v>
      </c>
      <c r="E1009" t="n">
        <v>2136</v>
      </c>
      <c r="F1009" t="inlineStr">
        <is>
          <t>op baar Bodem,ide Raadt van Brabant te</t>
        </is>
      </c>
      <c r="G1009">
        <f>HYPERLINK("https://images.diginfra.net/iiif/NL-HaNA_1.01.02/3780/NL-HaNA_1.01.02_3780_0009.jpg/2503,270,1127,3130/full/0/default.jpg", "iiif_url")</f>
        <v/>
      </c>
    </row>
    <row r="1010">
      <c r="A1010" t="inlineStr">
        <is>
          <t>NL-HaNA_1.01.02_3780_0009-page-17</t>
        </is>
      </c>
      <c r="B1010" t="inlineStr">
        <is>
          <t>NL-HaNA_1.01.02_3780_0009-column-2603-370-927-2930</t>
        </is>
      </c>
      <c r="C1010" t="inlineStr">
        <is>
          <t>lemma</t>
        </is>
      </c>
      <c r="D1010" t="n">
        <v>2680</v>
      </c>
      <c r="E1010" t="n">
        <v>2197</v>
      </c>
      <c r="F1010" t="inlineStr">
        <is>
          <t>ddviseeren. 942.</t>
        </is>
      </c>
      <c r="G1010">
        <f>HYPERLINK("https://images.diginfra.net/iiif/NL-HaNA_1.01.02/3780/NL-HaNA_1.01.02_3780_0009.jpg/2503,270,1127,3130/full/0/default.jpg", "iiif_url")</f>
        <v/>
      </c>
    </row>
    <row r="1011">
      <c r="A1011" t="inlineStr">
        <is>
          <t>NL-HaNA_1.01.02_3780_0009-page-17</t>
        </is>
      </c>
      <c r="B1011" t="inlineStr">
        <is>
          <t>NL-HaNA_1.01.02_3780_0009-column-2603-370-927-2930</t>
        </is>
      </c>
      <c r="C1011" t="inlineStr">
        <is>
          <t>lemma</t>
        </is>
      </c>
      <c r="D1011" t="n">
        <v>2634</v>
      </c>
      <c r="E1011" t="n">
        <v>2238</v>
      </c>
      <c r="F1011" t="inlineStr">
        <is>
          <t>Breder en Gremer om een collecte te mogen</t>
        </is>
      </c>
      <c r="G1011">
        <f>HYPERLINK("https://images.diginfra.net/iiif/NL-HaNA_1.01.02/3780/NL-HaNA_1.01.02_3780_0009.jpg/2503,270,1127,3130/full/0/default.jpg", "iiif_url")</f>
        <v/>
      </c>
    </row>
    <row r="1012">
      <c r="A1012" t="inlineStr">
        <is>
          <t>NL-HaNA_1.01.02_3780_0009-page-17</t>
        </is>
      </c>
      <c r="B1012" t="inlineStr">
        <is>
          <t>NL-HaNA_1.01.02_3780_0009-column-2603-370-927-2930</t>
        </is>
      </c>
      <c r="C1012" t="inlineStr">
        <is>
          <t>lemma</t>
        </is>
      </c>
      <c r="D1012" t="n">
        <v>2680</v>
      </c>
      <c r="E1012" t="n">
        <v>2284</v>
      </c>
      <c r="F1012" t="inlineStr">
        <is>
          <t>doen, afgeweesen. 716.</t>
        </is>
      </c>
      <c r="G1012">
        <f>HYPERLINK("https://images.diginfra.net/iiif/NL-HaNA_1.01.02/3780/NL-HaNA_1.01.02_3780_0009.jpg/2503,270,1127,3130/full/0/default.jpg", "iiif_url")</f>
        <v/>
      </c>
    </row>
    <row r="1013">
      <c r="A1013" t="inlineStr">
        <is>
          <t>NL-HaNA_1.01.02_3780_0009-page-17</t>
        </is>
      </c>
      <c r="B1013" t="inlineStr">
        <is>
          <t>NL-HaNA_1.01.02_3780_0009-column-2603-370-927-2930</t>
        </is>
      </c>
      <c r="C1013" t="inlineStr">
        <is>
          <t>non_index_line</t>
        </is>
      </c>
      <c r="D1013" t="n">
        <v>2806</v>
      </c>
      <c r="E1013" t="n">
        <v>2324</v>
      </c>
      <c r="F1013" t="inlineStr">
        <is>
          <t xml:space="preserve">        om Pasport, afgewesen. 765.</t>
        </is>
      </c>
      <c r="G1013">
        <f>HYPERLINK("https://images.diginfra.net/iiif/NL-HaNA_1.01.02/3780/NL-HaNA_1.01.02_3780_0009.jpg/2503,270,1127,3130/full/0/default.jpg", "iiif_url")</f>
        <v/>
      </c>
    </row>
    <row r="1014">
      <c r="A1014" t="inlineStr">
        <is>
          <t>NL-HaNA_1.01.02_3780_0009-page-17</t>
        </is>
      </c>
      <c r="B1014" t="inlineStr">
        <is>
          <t>NL-HaNA_1.01.02_3780_0009-column-2603-370-927-2930</t>
        </is>
      </c>
      <c r="C1014" t="inlineStr">
        <is>
          <t>lemma</t>
        </is>
      </c>
      <c r="D1014" t="n">
        <v>2636</v>
      </c>
      <c r="E1014" t="n">
        <v>2376</v>
      </c>
      <c r="F1014" t="inlineStr">
        <is>
          <t>Brieven van condoleantie aau de Keyserinne</t>
        </is>
      </c>
      <c r="G1014">
        <f>HYPERLINK("https://images.diginfra.net/iiif/NL-HaNA_1.01.02/3780/NL-HaNA_1.01.02_3780_0009.jpg/2503,270,1127,3130/full/0/default.jpg", "iiif_url")</f>
        <v/>
      </c>
    </row>
    <row r="1015">
      <c r="A1015" t="inlineStr">
        <is>
          <t>NL-HaNA_1.01.02_3780_0009-page-17</t>
        </is>
      </c>
      <c r="B1015" t="inlineStr">
        <is>
          <t>NL-HaNA_1.01.02_3780_0009-column-2603-370-927-2930</t>
        </is>
      </c>
      <c r="C1015" t="inlineStr">
        <is>
          <t>continuation</t>
        </is>
      </c>
      <c r="D1015" t="n">
        <v>2690</v>
      </c>
      <c r="E1015" t="n">
        <v>2431</v>
      </c>
      <c r="F1015" t="inlineStr">
        <is>
          <t xml:space="preserve">    van Ruslandt: 223.</t>
        </is>
      </c>
      <c r="G1015">
        <f>HYPERLINK("https://images.diginfra.net/iiif/NL-HaNA_1.01.02/3780/NL-HaNA_1.01.02_3780_0009.jpg/2503,270,1127,3130/full/0/default.jpg", "iiif_url")</f>
        <v/>
      </c>
    </row>
    <row r="1016">
      <c r="A1016" t="inlineStr">
        <is>
          <t>NL-HaNA_1.01.02_3780_0009-page-17</t>
        </is>
      </c>
      <c r="B1016" t="inlineStr">
        <is>
          <t>NL-HaNA_1.01.02_3780_0009-column-2603-370-927-2930</t>
        </is>
      </c>
      <c r="C1016" t="inlineStr">
        <is>
          <t>non_index_line</t>
        </is>
      </c>
      <c r="D1016" t="n">
        <v>2813</v>
      </c>
      <c r="E1016" t="n">
        <v>2473</v>
      </c>
      <c r="F1016" t="inlineStr">
        <is>
          <t xml:space="preserve">        aan den Furst van Oost-Vrieslandt.</t>
        </is>
      </c>
      <c r="G1016">
        <f>HYPERLINK("https://images.diginfra.net/iiif/NL-HaNA_1.01.02/3780/NL-HaNA_1.01.02_3780_0009.jpg/2503,270,1127,3130/full/0/default.jpg", "iiif_url")</f>
        <v/>
      </c>
    </row>
    <row r="1017">
      <c r="A1017" t="inlineStr">
        <is>
          <t>NL-HaNA_1.01.02_3780_0009-page-17</t>
        </is>
      </c>
      <c r="B1017" t="inlineStr">
        <is>
          <t>NL-HaNA_1.01.02_3780_0009-column-2603-370-927-2930</t>
        </is>
      </c>
      <c r="C1017" t="inlineStr">
        <is>
          <t>continuation</t>
        </is>
      </c>
      <c r="D1017" t="n">
        <v>2690</v>
      </c>
      <c r="E1017" t="n">
        <v>2537</v>
      </c>
      <c r="F1017" t="inlineStr">
        <is>
          <t xml:space="preserve">    619.</t>
        </is>
      </c>
      <c r="G1017">
        <f>HYPERLINK("https://images.diginfra.net/iiif/NL-HaNA_1.01.02/3780/NL-HaNA_1.01.02_3780_0009.jpg/2503,270,1127,3130/full/0/default.jpg", "iiif_url")</f>
        <v/>
      </c>
    </row>
    <row r="1018">
      <c r="A1018" t="inlineStr">
        <is>
          <t>NL-HaNA_1.01.02_3780_0009-page-17</t>
        </is>
      </c>
      <c r="B1018" t="inlineStr">
        <is>
          <t>NL-HaNA_1.01.02_3780_0009-column-2603-370-927-2930</t>
        </is>
      </c>
      <c r="C1018" t="inlineStr">
        <is>
          <t>non_index_line</t>
        </is>
      </c>
      <c r="D1018" t="n">
        <v>2818</v>
      </c>
      <c r="E1018" t="n">
        <v>2549</v>
      </c>
      <c r="F1018" t="inlineStr">
        <is>
          <t xml:space="preserve">        van congratulatie aan den Landigra-</t>
        </is>
      </c>
      <c r="G1018">
        <f>HYPERLINK("https://images.diginfra.net/iiif/NL-HaNA_1.01.02/3780/NL-HaNA_1.01.02_3780_0009.jpg/2503,270,1127,3130/full/0/default.jpg", "iiif_url")</f>
        <v/>
      </c>
    </row>
    <row r="1019">
      <c r="A1019" t="inlineStr">
        <is>
          <t>NL-HaNA_1.01.02_3780_0009-page-17</t>
        </is>
      </c>
      <c r="B1019" t="inlineStr">
        <is>
          <t>NL-HaNA_1.01.02_3780_0009-column-2603-370-927-2930</t>
        </is>
      </c>
      <c r="C1019" t="inlineStr">
        <is>
          <t>continuation</t>
        </is>
      </c>
      <c r="D1019" t="n">
        <v>2697</v>
      </c>
      <c r="E1019" t="n">
        <v>2621</v>
      </c>
      <c r="F1019" t="inlineStr">
        <is>
          <t xml:space="preserve">    we van Hessen-Casel. 199.</t>
        </is>
      </c>
      <c r="G1019">
        <f>HYPERLINK("https://images.diginfra.net/iiif/NL-HaNA_1.01.02/3780/NL-HaNA_1.01.02_3780_0009.jpg/2503,270,1127,3130/full/0/default.jpg", "iiif_url")</f>
        <v/>
      </c>
    </row>
    <row r="1020">
      <c r="A1020" t="inlineStr">
        <is>
          <t>NL-HaNA_1.01.02_3780_0009-page-17</t>
        </is>
      </c>
      <c r="B1020" t="inlineStr">
        <is>
          <t>NL-HaNA_1.01.02_3780_0009-column-2603-370-927-2930</t>
        </is>
      </c>
      <c r="C1020" t="inlineStr">
        <is>
          <t>non_index_line</t>
        </is>
      </c>
      <c r="D1020" t="n">
        <v>2813</v>
      </c>
      <c r="E1020" t="n">
        <v>2668</v>
      </c>
      <c r="F1020" t="inlineStr">
        <is>
          <t xml:space="preserve">        aan den Grave van Bentheim-Stain-</t>
        </is>
      </c>
      <c r="G1020">
        <f>HYPERLINK("https://images.diginfra.net/iiif/NL-HaNA_1.01.02/3780/NL-HaNA_1.01.02_3780_0009.jpg/2503,270,1127,3130/full/0/default.jpg", "iiif_url")</f>
        <v/>
      </c>
    </row>
    <row r="1021">
      <c r="A1021" t="inlineStr">
        <is>
          <t>NL-HaNA_1.01.02_3780_0009-page-17</t>
        </is>
      </c>
      <c r="B1021" t="inlineStr">
        <is>
          <t>NL-HaNA_1.01.02_3780_0009-column-2603-370-927-2930</t>
        </is>
      </c>
      <c r="C1021" t="inlineStr">
        <is>
          <t>non_index_line</t>
        </is>
      </c>
      <c r="D1021" t="n">
        <v>2820</v>
      </c>
      <c r="E1021" t="n">
        <v>2728</v>
      </c>
      <c r="F1021" t="inlineStr">
        <is>
          <t xml:space="preserve">        316.</t>
        </is>
      </c>
      <c r="G1021">
        <f>HYPERLINK("https://images.diginfra.net/iiif/NL-HaNA_1.01.02/3780/NL-HaNA_1.01.02_3780_0009.jpg/2503,270,1127,3130/full/0/default.jpg", "iiif_url")</f>
        <v/>
      </c>
    </row>
    <row r="1022">
      <c r="A1022" t="inlineStr">
        <is>
          <t>NL-HaNA_1.01.02_3780_0009-page-17</t>
        </is>
      </c>
      <c r="B1022" t="inlineStr">
        <is>
          <t>NL-HaNA_1.01.02_3780_0009-column-2603-370-927-2930</t>
        </is>
      </c>
      <c r="C1022" t="inlineStr">
        <is>
          <t>continuation</t>
        </is>
      </c>
      <c r="D1022" t="n">
        <v>2697</v>
      </c>
      <c r="E1022" t="n">
        <v>2728</v>
      </c>
      <c r="F1022" t="inlineStr">
        <is>
          <t xml:space="preserve">    furt.</t>
        </is>
      </c>
      <c r="G1022">
        <f>HYPERLINK("https://images.diginfra.net/iiif/NL-HaNA_1.01.02/3780/NL-HaNA_1.01.02_3780_0009.jpg/2503,270,1127,3130/full/0/default.jpg", "iiif_url")</f>
        <v/>
      </c>
    </row>
    <row r="1023">
      <c r="A1023" t="inlineStr">
        <is>
          <t>NL-HaNA_1.01.02_3780_0009-page-17</t>
        </is>
      </c>
      <c r="B1023" t="inlineStr">
        <is>
          <t>NL-HaNA_1.01.02_3780_0009-column-2603-370-927-2930</t>
        </is>
      </c>
      <c r="C1023" t="inlineStr">
        <is>
          <t>non_index_line</t>
        </is>
      </c>
      <c r="D1023" t="n">
        <v>2834</v>
      </c>
      <c r="E1023" t="n">
        <v>2751</v>
      </c>
      <c r="F1023" t="inlineStr">
        <is>
          <t xml:space="preserve">        aan den Hertogh van Hoistein.</t>
        </is>
      </c>
      <c r="G1023">
        <f>HYPERLINK("https://images.diginfra.net/iiif/NL-HaNA_1.01.02/3780/NL-HaNA_1.01.02_3780_0009.jpg/2503,270,1127,3130/full/0/default.jpg", "iiif_url")</f>
        <v/>
      </c>
    </row>
    <row r="1024">
      <c r="A1024" t="inlineStr">
        <is>
          <t>NL-HaNA_1.01.02_3780_0009-page-17</t>
        </is>
      </c>
      <c r="B1024" t="inlineStr">
        <is>
          <t>NL-HaNA_1.01.02_3780_0009-column-2603-370-927-2930</t>
        </is>
      </c>
      <c r="C1024" t="inlineStr">
        <is>
          <t>continuation</t>
        </is>
      </c>
      <c r="D1024" t="n">
        <v>2704</v>
      </c>
      <c r="E1024" t="n">
        <v>2823</v>
      </c>
      <c r="F1024" t="inlineStr">
        <is>
          <t xml:space="preserve">    488.</t>
        </is>
      </c>
      <c r="G1024">
        <f>HYPERLINK("https://images.diginfra.net/iiif/NL-HaNA_1.01.02/3780/NL-HaNA_1.01.02_3780_0009.jpg/2503,270,1127,3130/full/0/default.jpg", "iiif_url")</f>
        <v/>
      </c>
    </row>
    <row r="1025">
      <c r="A1025" t="inlineStr">
        <is>
          <t>NL-HaNA_1.01.02_3780_0009-page-17</t>
        </is>
      </c>
      <c r="B1025" t="inlineStr">
        <is>
          <t>NL-HaNA_1.01.02_3780_0009-column-2603-370-927-2930</t>
        </is>
      </c>
      <c r="C1025" t="inlineStr">
        <is>
          <t>non_index_line</t>
        </is>
      </c>
      <c r="D1025" t="n">
        <v>2823</v>
      </c>
      <c r="E1025" t="n">
        <v>2827</v>
      </c>
      <c r="F1025" t="inlineStr">
        <is>
          <t xml:space="preserve">        aan den Churfurst van de Paltz.</t>
        </is>
      </c>
      <c r="G1025">
        <f>HYPERLINK("https://images.diginfra.net/iiif/NL-HaNA_1.01.02/3780/NL-HaNA_1.01.02_3780_0009.jpg/2503,270,1127,3130/full/0/default.jpg", "iiif_url")</f>
        <v/>
      </c>
    </row>
    <row r="1026">
      <c r="A1026" t="inlineStr">
        <is>
          <t>NL-HaNA_1.01.02_3780_0009-page-17</t>
        </is>
      </c>
      <c r="B1026" t="inlineStr">
        <is>
          <t>NL-HaNA_1.01.02_3780_0009-column-2603-370-927-2930</t>
        </is>
      </c>
      <c r="C1026" t="inlineStr">
        <is>
          <t>continuation</t>
        </is>
      </c>
      <c r="D1026" t="n">
        <v>2704</v>
      </c>
      <c r="E1026" t="n">
        <v>2915</v>
      </c>
      <c r="F1026" t="inlineStr">
        <is>
          <t xml:space="preserve">    900.</t>
        </is>
      </c>
      <c r="G1026">
        <f>HYPERLINK("https://images.diginfra.net/iiif/NL-HaNA_1.01.02/3780/NL-HaNA_1.01.02_3780_0009.jpg/2503,270,1127,3130/full/0/default.jpg", "iiif_url")</f>
        <v/>
      </c>
    </row>
    <row r="1027">
      <c r="A1027" t="inlineStr">
        <is>
          <t>NL-HaNA_1.01.02_3780_0009-page-17</t>
        </is>
      </c>
      <c r="B1027" t="inlineStr">
        <is>
          <t>NL-HaNA_1.01.02_3780_0009-column-2603-370-927-2930</t>
        </is>
      </c>
      <c r="C1027" t="inlineStr">
        <is>
          <t>non_index_line</t>
        </is>
      </c>
      <c r="D1027" t="n">
        <v>2830</v>
      </c>
      <c r="E1027" t="n">
        <v>2932</v>
      </c>
      <c r="F1027" t="inlineStr">
        <is>
          <t xml:space="preserve">        van creatie als Notaris voor de Pau</t>
        </is>
      </c>
      <c r="G1027">
        <f>HYPERLINK("https://images.diginfra.net/iiif/NL-HaNA_1.01.02/3780/NL-HaNA_1.01.02_3780_0009.jpg/2503,270,1127,3130/full/0/default.jpg", "iiif_url")</f>
        <v/>
      </c>
    </row>
    <row r="1028">
      <c r="A1028" t="inlineStr">
        <is>
          <t>NL-HaNA_1.01.02_3780_0009-page-17</t>
        </is>
      </c>
      <c r="B1028" t="inlineStr">
        <is>
          <t>NL-HaNA_1.01.02_3780_0009-column-2603-370-927-2930</t>
        </is>
      </c>
      <c r="C1028" t="inlineStr">
        <is>
          <t>continuation</t>
        </is>
      </c>
      <c r="D1028" t="n">
        <v>2706</v>
      </c>
      <c r="E1028" t="n">
        <v>3006</v>
      </c>
      <c r="F1028" t="inlineStr">
        <is>
          <t xml:space="preserve">    in Vlaanderen. 452.</t>
        </is>
      </c>
      <c r="G1028">
        <f>HYPERLINK("https://images.diginfra.net/iiif/NL-HaNA_1.01.02/3780/NL-HaNA_1.01.02_3780_0009.jpg/2503,270,1127,3130/full/0/default.jpg", "iiif_url")</f>
        <v/>
      </c>
    </row>
    <row r="1029">
      <c r="A1029" t="inlineStr">
        <is>
          <t>NL-HaNA_1.01.02_3780_0009-page-17</t>
        </is>
      </c>
      <c r="B1029" t="inlineStr">
        <is>
          <t>NL-HaNA_1.01.02_3780_0009-column-2603-370-927-2930</t>
        </is>
      </c>
      <c r="C1029" t="inlineStr">
        <is>
          <t>non_index_line</t>
        </is>
      </c>
      <c r="D1029" t="n">
        <v>2830</v>
      </c>
      <c r="E1029" t="n">
        <v>3049</v>
      </c>
      <c r="F1029" t="inlineStr">
        <is>
          <t xml:space="preserve">        voor de Vey in Vlaanderen. 843.</t>
        </is>
      </c>
      <c r="G1029">
        <f>HYPERLINK("https://images.diginfra.net/iiif/NL-HaNA_1.01.02/3780/NL-HaNA_1.01.02_3780_0009.jpg/2503,270,1127,3130/full/0/default.jpg", "iiif_url")</f>
        <v/>
      </c>
    </row>
    <row r="1030">
      <c r="A1030" t="inlineStr">
        <is>
          <t>NL-HaNA_1.01.02_3780_0009-page-17</t>
        </is>
      </c>
      <c r="B1030" t="inlineStr">
        <is>
          <t>NL-HaNA_1.01.02_3780_0009-column-2603-370-927-2930</t>
        </is>
      </c>
      <c r="C1030" t="inlineStr">
        <is>
          <t>non_index_line</t>
        </is>
      </c>
      <c r="D1030" t="n">
        <v>2832</v>
      </c>
      <c r="E1030" t="n">
        <v>3100</v>
      </c>
      <c r="F1030" t="inlineStr">
        <is>
          <t xml:space="preserve">        van credentie voor den Resident</t>
        </is>
      </c>
      <c r="G1030">
        <f>HYPERLINK("https://images.diginfra.net/iiif/NL-HaNA_1.01.02/3780/NL-HaNA_1.01.02_3780_0009.jpg/2503,270,1127,3130/full/0/default.jpg", "iiif_url")</f>
        <v/>
      </c>
    </row>
    <row r="1031">
      <c r="A1031" t="inlineStr">
        <is>
          <t>NL-HaNA_1.01.02_3780_0009-page-17</t>
        </is>
      </c>
      <c r="B1031" t="inlineStr">
        <is>
          <t>NL-HaNA_1.01.02_3780_0009-column-2603-370-927-2930</t>
        </is>
      </c>
      <c r="C1031" t="inlineStr">
        <is>
          <t>continuation</t>
        </is>
      </c>
      <c r="D1031" t="n">
        <v>2715</v>
      </c>
      <c r="E1031" t="n">
        <v>3155</v>
      </c>
      <c r="F1031" t="inlineStr">
        <is>
          <t xml:space="preserve">    Pesters. 126.</t>
        </is>
      </c>
      <c r="G1031">
        <f>HYPERLINK("https://images.diginfra.net/iiif/NL-HaNA_1.01.02/3780/NL-HaNA_1.01.02_3780_0009.jpg/2503,270,1127,3130/full/0/default.jpg", "iiif_url")</f>
        <v/>
      </c>
    </row>
    <row r="1032">
      <c r="A1032" t="inlineStr">
        <is>
          <t>NL-HaNA_1.01.02_3780_0009-page-17</t>
        </is>
      </c>
      <c r="B1032" t="inlineStr">
        <is>
          <t>NL-HaNA_1.01.02_3780_0009-column-2603-370-927-2930</t>
        </is>
      </c>
      <c r="C1032" t="inlineStr">
        <is>
          <t>non_index_line</t>
        </is>
      </c>
      <c r="D1032" t="n">
        <v>2837</v>
      </c>
      <c r="E1032" t="n">
        <v>3183</v>
      </c>
      <c r="F1032" t="inlineStr">
        <is>
          <t xml:space="preserve">        voor den Resident Rumpff. 179.</t>
        </is>
      </c>
      <c r="G1032">
        <f>HYPERLINK("https://images.diginfra.net/iiif/NL-HaNA_1.01.02/3780/NL-HaNA_1.01.02_3780_0009.jpg/2503,270,1127,3130/full/0/default.jpg", "iiif_url")</f>
        <v/>
      </c>
    </row>
    <row r="1033">
      <c r="A1033" t="inlineStr">
        <is>
          <t>NL-HaNA_1.01.02_3780_0009-page-17</t>
        </is>
      </c>
      <c r="B1033" t="inlineStr">
        <is>
          <t>NL-HaNA_1.01.02_3780_0009-column-2603-370-927-2930</t>
        </is>
      </c>
      <c r="C1033" t="inlineStr">
        <is>
          <t>non_index_line</t>
        </is>
      </c>
      <c r="D1033" t="n">
        <v>2839</v>
      </c>
      <c r="E1033" t="n">
        <v>3242</v>
      </c>
      <c r="F1033" t="inlineStr">
        <is>
          <t xml:space="preserve">        voor den Resident de Wilde. 236.</t>
        </is>
      </c>
      <c r="G1033">
        <f>HYPERLINK("https://images.diginfra.net/iiif/NL-HaNA_1.01.02/3780/NL-HaNA_1.01.02_3780_0009.jpg/2503,270,1127,3130/full/0/default.jpg", "iiif_url")</f>
        <v/>
      </c>
    </row>
    <row r="1035">
      <c r="A1035" t="inlineStr">
        <is>
          <t>NL-HaNA_1.01.02_3780_0009-page-17</t>
        </is>
      </c>
      <c r="B1035" t="inlineStr">
        <is>
          <t>NL-HaNA_1.01.02_3780_0009-column-3565-350-964-2925</t>
        </is>
      </c>
      <c r="C1035" t="inlineStr">
        <is>
          <t>repeat_lemma</t>
        </is>
      </c>
      <c r="D1035" t="n">
        <v>3726</v>
      </c>
      <c r="E1035" t="n">
        <v>339</v>
      </c>
      <c r="F1035" t="inlineStr">
        <is>
          <t xml:space="preserve">        van executie voor Regenten van Moers</t>
        </is>
      </c>
      <c r="G1035">
        <f>HYPERLINK("https://images.diginfra.net/iiif/NL-HaNA_1.01.02/3780/NL-HaNA_1.01.02_3780_0009.jpg/3465,250,1164,3125/full/0/default.jpg", "iiif_url")</f>
        <v/>
      </c>
    </row>
    <row r="1036">
      <c r="A1036" t="inlineStr">
        <is>
          <t>NL-HaNA_1.01.02_3780_0009-page-17</t>
        </is>
      </c>
      <c r="B1036" t="inlineStr">
        <is>
          <t>NL-HaNA_1.01.02_3780_0009-column-3565-350-964-2925</t>
        </is>
      </c>
      <c r="C1036" t="inlineStr">
        <is>
          <t>non_index_line</t>
        </is>
      </c>
      <c r="D1036" t="n">
        <v>3766</v>
      </c>
      <c r="E1036" t="n">
        <v>409</v>
      </c>
      <c r="F1036" t="inlineStr">
        <is>
          <t xml:space="preserve">        1.</t>
        </is>
      </c>
      <c r="G1036">
        <f>HYPERLINK("https://images.diginfra.net/iiif/NL-HaNA_1.01.02/3780/NL-HaNA_1.01.02_3780_0009.jpg/3465,250,1164,3125/full/0/default.jpg", "iiif_url")</f>
        <v/>
      </c>
    </row>
    <row r="1037">
      <c r="A1037" t="inlineStr">
        <is>
          <t>NL-HaNA_1.01.02_3780_0009-page-17</t>
        </is>
      </c>
      <c r="B1037" t="inlineStr">
        <is>
          <t>NL-HaNA_1.01.02_3780_0009-column-3565-350-964-2925</t>
        </is>
      </c>
      <c r="C1037" t="inlineStr">
        <is>
          <t>continuation</t>
        </is>
      </c>
      <c r="D1037" t="n">
        <v>3600</v>
      </c>
      <c r="E1037" t="n">
        <v>406</v>
      </c>
      <c r="F1037" t="inlineStr">
        <is>
          <t xml:space="preserve">    gestel.</t>
        </is>
      </c>
      <c r="G1037">
        <f>HYPERLINK("https://images.diginfra.net/iiif/NL-HaNA_1.01.02/3780/NL-HaNA_1.01.02_3780_0009.jpg/3465,250,1164,3125/full/0/default.jpg", "iiif_url")</f>
        <v/>
      </c>
    </row>
    <row r="1038">
      <c r="A1038" t="inlineStr">
        <is>
          <t>NL-HaNA_1.01.02_3780_0009-page-17</t>
        </is>
      </c>
      <c r="B1038" t="inlineStr">
        <is>
          <t>NL-HaNA_1.01.02_3780_0009-column-3565-350-964-2925</t>
        </is>
      </c>
      <c r="C1038" t="inlineStr">
        <is>
          <t>repeat_lemma</t>
        </is>
      </c>
      <c r="D1038" t="n">
        <v>3736</v>
      </c>
      <c r="E1038" t="n">
        <v>412</v>
      </c>
      <c r="F1038" t="inlineStr">
        <is>
          <t xml:space="preserve">        :</t>
        </is>
      </c>
      <c r="G1038">
        <f>HYPERLINK("https://images.diginfra.net/iiif/NL-HaNA_1.01.02/3780/NL-HaNA_1.01.02_3780_0009.jpg/3465,250,1164,3125/full/0/default.jpg", "iiif_url")</f>
        <v/>
      </c>
    </row>
    <row r="1039">
      <c r="A1039" t="inlineStr">
        <is>
          <t>NL-HaNA_1.01.02_3780_0009-page-17</t>
        </is>
      </c>
      <c r="B1039" t="inlineStr">
        <is>
          <t>NL-HaNA_1.01.02_3780_0009-column-3565-350-964-2925</t>
        </is>
      </c>
      <c r="C1039" t="inlineStr">
        <is>
          <t>repeat_lemma</t>
        </is>
      </c>
      <c r="D1039" t="n">
        <v>3724</v>
      </c>
      <c r="E1039" t="n">
        <v>435</v>
      </c>
      <c r="F1039" t="inlineStr">
        <is>
          <t xml:space="preserve">        voor Regenten van Eerssel. 51.</t>
        </is>
      </c>
      <c r="G1039">
        <f>HYPERLINK("https://images.diginfra.net/iiif/NL-HaNA_1.01.02/3780/NL-HaNA_1.01.02_3780_0009.jpg/3465,250,1164,3125/full/0/default.jpg", "iiif_url")</f>
        <v/>
      </c>
    </row>
    <row r="1040">
      <c r="A1040" t="inlineStr">
        <is>
          <t>NL-HaNA_1.01.02_3780_0009-page-17</t>
        </is>
      </c>
      <c r="B1040" t="inlineStr">
        <is>
          <t>NL-HaNA_1.01.02_3780_0009-column-3565-350-964-2925</t>
        </is>
      </c>
      <c r="C1040" t="inlineStr">
        <is>
          <t>repeat_lemma</t>
        </is>
      </c>
      <c r="D1040" t="n">
        <v>3724</v>
      </c>
      <c r="E1040" t="n">
        <v>483</v>
      </c>
      <c r="F1040" t="inlineStr">
        <is>
          <t xml:space="preserve">        woor Regenten van Bladil en Reusel</t>
        </is>
      </c>
      <c r="G1040">
        <f>HYPERLINK("https://images.diginfra.net/iiif/NL-HaNA_1.01.02/3780/NL-HaNA_1.01.02_3780_0009.jpg/3465,250,1164,3125/full/0/default.jpg", "iiif_url")</f>
        <v/>
      </c>
    </row>
    <row r="1041">
      <c r="A1041" t="inlineStr">
        <is>
          <t>NL-HaNA_1.01.02_3780_0009-page-17</t>
        </is>
      </c>
      <c r="B1041" t="inlineStr">
        <is>
          <t>NL-HaNA_1.01.02_3780_0009-column-3565-350-964-2925</t>
        </is>
      </c>
      <c r="C1041" t="inlineStr">
        <is>
          <t>continuation</t>
        </is>
      </c>
      <c r="D1041" t="n">
        <v>3605</v>
      </c>
      <c r="E1041" t="n">
        <v>553</v>
      </c>
      <c r="F1041" t="inlineStr">
        <is>
          <t xml:space="preserve">    cs.</t>
        </is>
      </c>
      <c r="G1041">
        <f>HYPERLINK("https://images.diginfra.net/iiif/NL-HaNA_1.01.02/3780/NL-HaNA_1.01.02_3780_0009.jpg/3465,250,1164,3125/full/0/default.jpg", "iiif_url")</f>
        <v/>
      </c>
    </row>
    <row r="1042">
      <c r="A1042" t="inlineStr">
        <is>
          <t>NL-HaNA_1.01.02_3780_0009-page-17</t>
        </is>
      </c>
      <c r="B1042" t="inlineStr">
        <is>
          <t>NL-HaNA_1.01.02_3780_0009-column-3565-350-964-2925</t>
        </is>
      </c>
      <c r="C1042" t="inlineStr">
        <is>
          <t>repeat_lemma</t>
        </is>
      </c>
      <c r="D1042" t="n">
        <v>3729</v>
      </c>
      <c r="E1042" t="n">
        <v>574</v>
      </c>
      <c r="F1042" t="inlineStr">
        <is>
          <t xml:space="preserve">        voor Regenten van Ogsterwijek. 272.</t>
        </is>
      </c>
      <c r="G1042">
        <f>HYPERLINK("https://images.diginfra.net/iiif/NL-HaNA_1.01.02/3780/NL-HaNA_1.01.02_3780_0009.jpg/3465,250,1164,3125/full/0/default.jpg", "iiif_url")</f>
        <v/>
      </c>
    </row>
    <row r="1043">
      <c r="A1043" t="inlineStr">
        <is>
          <t>NL-HaNA_1.01.02_3780_0009-page-17</t>
        </is>
      </c>
      <c r="B1043" t="inlineStr">
        <is>
          <t>NL-HaNA_1.01.02_3780_0009-column-3565-350-964-2925</t>
        </is>
      </c>
      <c r="C1043" t="inlineStr">
        <is>
          <t>repeat_lemma</t>
        </is>
      </c>
      <c r="D1043" t="n">
        <v>3738</v>
      </c>
      <c r="E1043" t="n">
        <v>633</v>
      </c>
      <c r="F1043" t="inlineStr">
        <is>
          <t xml:space="preserve">        veor Resenten van Helmond. 406.</t>
        </is>
      </c>
      <c r="G1043">
        <f>HYPERLINK("https://images.diginfra.net/iiif/NL-HaNA_1.01.02/3780/NL-HaNA_1.01.02_3780_0009.jpg/3465,250,1164,3125/full/0/default.jpg", "iiif_url")</f>
        <v/>
      </c>
    </row>
    <row r="1044">
      <c r="A1044" t="inlineStr">
        <is>
          <t>NL-HaNA_1.01.02_3780_0009-page-17</t>
        </is>
      </c>
      <c r="B1044" t="inlineStr">
        <is>
          <t>NL-HaNA_1.01.02_3780_0009-column-3565-350-964-2925</t>
        </is>
      </c>
      <c r="C1044" t="inlineStr">
        <is>
          <t>repeat_lemma</t>
        </is>
      </c>
      <c r="D1044" t="n">
        <v>3733</v>
      </c>
      <c r="E1044" t="n">
        <v>684</v>
      </c>
      <c r="F1044" t="inlineStr">
        <is>
          <t xml:space="preserve">        voor Lammens. 18.</t>
        </is>
      </c>
      <c r="G1044">
        <f>HYPERLINK("https://images.diginfra.net/iiif/NL-HaNA_1.01.02/3780/NL-HaNA_1.01.02_3780_0009.jpg/3465,250,1164,3125/full/0/default.jpg", "iiif_url")</f>
        <v/>
      </c>
    </row>
    <row r="1045">
      <c r="A1045" t="inlineStr">
        <is>
          <t>NL-HaNA_1.01.02_3780_0009-page-17</t>
        </is>
      </c>
      <c r="B1045" t="inlineStr">
        <is>
          <t>NL-HaNA_1.01.02_3780_0009-column-3565-350-964-2925</t>
        </is>
      </c>
      <c r="C1045" t="inlineStr">
        <is>
          <t>repeat_lemma</t>
        </is>
      </c>
      <c r="D1045" t="n">
        <v>3733</v>
      </c>
      <c r="E1045" t="n">
        <v>725</v>
      </c>
      <c r="F1045" t="inlineStr">
        <is>
          <t xml:space="preserve">        voor Regenten van Peellandt. 476.</t>
        </is>
      </c>
      <c r="G1045">
        <f>HYPERLINK("https://images.diginfra.net/iiif/NL-HaNA_1.01.02/3780/NL-HaNA_1.01.02_3780_0009.jpg/3465,250,1164,3125/full/0/default.jpg", "iiif_url")</f>
        <v/>
      </c>
    </row>
    <row r="1046">
      <c r="A1046" t="inlineStr">
        <is>
          <t>NL-HaNA_1.01.02_3780_0009-page-17</t>
        </is>
      </c>
      <c r="B1046" t="inlineStr">
        <is>
          <t>NL-HaNA_1.01.02_3780_0009-column-3565-350-964-2925</t>
        </is>
      </c>
      <c r="C1046" t="inlineStr">
        <is>
          <t>repeat_lemma</t>
        </is>
      </c>
      <c r="D1046" t="n">
        <v>3736</v>
      </c>
      <c r="E1046" t="n">
        <v>785</v>
      </c>
      <c r="F1046" t="inlineStr">
        <is>
          <t xml:space="preserve">        voor de Cassemajor. 504.</t>
        </is>
      </c>
      <c r="G1046">
        <f>HYPERLINK("https://images.diginfra.net/iiif/NL-HaNA_1.01.02/3780/NL-HaNA_1.01.02_3780_0009.jpg/3465,250,1164,3125/full/0/default.jpg", "iiif_url")</f>
        <v/>
      </c>
    </row>
    <row r="1047">
      <c r="A1047" t="inlineStr">
        <is>
          <t>NL-HaNA_1.01.02_3780_0009-page-17</t>
        </is>
      </c>
      <c r="B1047" t="inlineStr">
        <is>
          <t>NL-HaNA_1.01.02_3780_0009-column-3565-350-964-2925</t>
        </is>
      </c>
      <c r="C1047" t="inlineStr">
        <is>
          <t>repeat_lemma</t>
        </is>
      </c>
      <c r="D1047" t="n">
        <v>3738</v>
      </c>
      <c r="E1047" t="n">
        <v>831</v>
      </c>
      <c r="F1047" t="inlineStr">
        <is>
          <t xml:space="preserve">        woor de Bye. 517.</t>
        </is>
      </c>
      <c r="G1047">
        <f>HYPERLINK("https://images.diginfra.net/iiif/NL-HaNA_1.01.02/3780/NL-HaNA_1.01.02_3780_0009.jpg/3465,250,1164,3125/full/0/default.jpg", "iiif_url")</f>
        <v/>
      </c>
    </row>
    <row r="1048">
      <c r="A1048" t="inlineStr">
        <is>
          <t>NL-HaNA_1.01.02_3780_0009-page-17</t>
        </is>
      </c>
      <c r="B1048" t="inlineStr">
        <is>
          <t>NL-HaNA_1.01.02_3780_0009-column-3565-350-964-2925</t>
        </is>
      </c>
      <c r="C1048" t="inlineStr">
        <is>
          <t>repeat_lemma</t>
        </is>
      </c>
      <c r="D1048" t="n">
        <v>3738</v>
      </c>
      <c r="E1048" t="n">
        <v>878</v>
      </c>
      <c r="F1048" t="inlineStr">
        <is>
          <t xml:space="preserve">        woor van ssfelen 526.</t>
        </is>
      </c>
      <c r="G1048">
        <f>HYPERLINK("https://images.diginfra.net/iiif/NL-HaNA_1.01.02/3780/NL-HaNA_1.01.02_3780_0009.jpg/3465,250,1164,3125/full/0/default.jpg", "iiif_url")</f>
        <v/>
      </c>
    </row>
    <row r="1049">
      <c r="A1049" t="inlineStr">
        <is>
          <t>NL-HaNA_1.01.02_3780_0009-page-17</t>
        </is>
      </c>
      <c r="B1049" t="inlineStr">
        <is>
          <t>NL-HaNA_1.01.02_3780_0009-column-3565-350-964-2925</t>
        </is>
      </c>
      <c r="C1049" t="inlineStr">
        <is>
          <t>repeat_lemma</t>
        </is>
      </c>
      <c r="D1049" t="n">
        <v>3736</v>
      </c>
      <c r="E1049" t="n">
        <v>916</v>
      </c>
      <c r="F1049" t="inlineStr">
        <is>
          <t xml:space="preserve">        voor Regenten van Maasland. 527.</t>
        </is>
      </c>
      <c r="G1049">
        <f>HYPERLINK("https://images.diginfra.net/iiif/NL-HaNA_1.01.02/3780/NL-HaNA_1.01.02_3780_0009.jpg/3465,250,1164,3125/full/0/default.jpg", "iiif_url")</f>
        <v/>
      </c>
    </row>
    <row r="1050">
      <c r="A1050" t="inlineStr">
        <is>
          <t>NL-HaNA_1.01.02_3780_0009-page-17</t>
        </is>
      </c>
      <c r="B1050" t="inlineStr">
        <is>
          <t>NL-HaNA_1.01.02_3780_0009-column-3565-350-964-2925</t>
        </is>
      </c>
      <c r="C1050" t="inlineStr">
        <is>
          <t>repeat_lemma</t>
        </is>
      </c>
      <c r="D1050" t="n">
        <v>3741</v>
      </c>
      <c r="E1050" t="n">
        <v>975</v>
      </c>
      <c r="F1050" t="inlineStr">
        <is>
          <t xml:space="preserve">        voor de Lange. 641.</t>
        </is>
      </c>
      <c r="G1050">
        <f>HYPERLINK("https://images.diginfra.net/iiif/NL-HaNA_1.01.02/3780/NL-HaNA_1.01.02_3780_0009.jpg/3465,250,1164,3125/full/0/default.jpg", "iiif_url")</f>
        <v/>
      </c>
    </row>
    <row r="1051">
      <c r="A1051" t="inlineStr">
        <is>
          <t>NL-HaNA_1.01.02_3780_0009-page-17</t>
        </is>
      </c>
      <c r="B1051" t="inlineStr">
        <is>
          <t>NL-HaNA_1.01.02_3780_0009-column-3565-350-964-2925</t>
        </is>
      </c>
      <c r="C1051" t="inlineStr">
        <is>
          <t>repeat_lemma</t>
        </is>
      </c>
      <c r="D1051" t="n">
        <v>3743</v>
      </c>
      <c r="E1051" t="n">
        <v>1021</v>
      </c>
      <c r="F1051" t="inlineStr">
        <is>
          <t xml:space="preserve">        voor Ginbove. 654.</t>
        </is>
      </c>
      <c r="G1051">
        <f>HYPERLINK("https://images.diginfra.net/iiif/NL-HaNA_1.01.02/3780/NL-HaNA_1.01.02_3780_0009.jpg/3465,250,1164,3125/full/0/default.jpg", "iiif_url")</f>
        <v/>
      </c>
    </row>
    <row r="1052">
      <c r="A1052" t="inlineStr">
        <is>
          <t>NL-HaNA_1.01.02_3780_0009-page-17</t>
        </is>
      </c>
      <c r="B1052" t="inlineStr">
        <is>
          <t>NL-HaNA_1.01.02_3780_0009-column-3565-350-964-2925</t>
        </is>
      </c>
      <c r="C1052" t="inlineStr">
        <is>
          <t>repeat_lemma</t>
        </is>
      </c>
      <c r="D1052" t="n">
        <v>3740</v>
      </c>
      <c r="E1052" t="n">
        <v>1054</v>
      </c>
      <c r="F1052" t="inlineStr">
        <is>
          <t xml:space="preserve">        voor Regenten van Waalwyck. 805.</t>
        </is>
      </c>
      <c r="G1052">
        <f>HYPERLINK("https://images.diginfra.net/iiif/NL-HaNA_1.01.02/3780/NL-HaNA_1.01.02_3780_0009.jpg/3465,250,1164,3125/full/0/default.jpg", "iiif_url")</f>
        <v/>
      </c>
    </row>
    <row r="1053">
      <c r="A1053" t="inlineStr">
        <is>
          <t>NL-HaNA_1.01.02_3780_0009-page-17</t>
        </is>
      </c>
      <c r="B1053" t="inlineStr">
        <is>
          <t>NL-HaNA_1.01.02_3780_0009-column-3565-350-964-2925</t>
        </is>
      </c>
      <c r="C1053" t="inlineStr">
        <is>
          <t>repeat_lemma</t>
        </is>
      </c>
      <c r="D1053" t="n">
        <v>3743</v>
      </c>
      <c r="E1053" t="n">
        <v>1106</v>
      </c>
      <c r="F1053" t="inlineStr">
        <is>
          <t xml:space="preserve">        voor Igelanden van de swarte Pol-</t>
        </is>
      </c>
      <c r="G1053">
        <f>HYPERLINK("https://images.diginfra.net/iiif/NL-HaNA_1.01.02/3780/NL-HaNA_1.01.02_3780_0009.jpg/3465,250,1164,3125/full/0/default.jpg", "iiif_url")</f>
        <v/>
      </c>
    </row>
    <row r="1054">
      <c r="A1054" t="inlineStr">
        <is>
          <t>NL-HaNA_1.01.02_3780_0009-page-17</t>
        </is>
      </c>
      <c r="B1054" t="inlineStr">
        <is>
          <t>NL-HaNA_1.01.02_3780_0009-column-3565-350-964-2925</t>
        </is>
      </c>
      <c r="C1054" t="inlineStr">
        <is>
          <t>lemma</t>
        </is>
      </c>
      <c r="D1054" t="n">
        <v>3624</v>
      </c>
      <c r="E1054" t="n">
        <v>1160</v>
      </c>
      <c r="F1054" t="inlineStr">
        <is>
          <t>der. 8yi.</t>
        </is>
      </c>
      <c r="G1054">
        <f>HYPERLINK("https://images.diginfra.net/iiif/NL-HaNA_1.01.02/3780/NL-HaNA_1.01.02_3780_0009.jpg/3465,250,1164,3125/full/0/default.jpg", "iiif_url")</f>
        <v/>
      </c>
    </row>
    <row r="1055">
      <c r="A1055" t="inlineStr">
        <is>
          <t>NL-HaNA_1.01.02_3780_0009-page-17</t>
        </is>
      </c>
      <c r="B1055" t="inlineStr">
        <is>
          <t>NL-HaNA_1.01.02_3780_0009-column-3565-350-964-2925</t>
        </is>
      </c>
      <c r="C1055" t="inlineStr">
        <is>
          <t>repeat_lemma</t>
        </is>
      </c>
      <c r="D1055" t="n">
        <v>3743</v>
      </c>
      <c r="E1055" t="n">
        <v>1196</v>
      </c>
      <c r="F1055" t="inlineStr">
        <is>
          <t xml:space="preserve">        van felicitatie aan den Koningh van</t>
        </is>
      </c>
      <c r="G1055">
        <f>HYPERLINK("https://images.diginfra.net/iiif/NL-HaNA_1.01.02/3780/NL-HaNA_1.01.02_3780_0009.jpg/3465,250,1164,3125/full/0/default.jpg", "iiif_url")</f>
        <v/>
      </c>
    </row>
    <row r="1056">
      <c r="A1056" t="inlineStr">
        <is>
          <t>NL-HaNA_1.01.02_3780_0009-page-17</t>
        </is>
      </c>
      <c r="B1056" t="inlineStr">
        <is>
          <t>NL-HaNA_1.01.02_3780_0009-column-3565-350-964-2925</t>
        </is>
      </c>
      <c r="C1056" t="inlineStr">
        <is>
          <t>continuation</t>
        </is>
      </c>
      <c r="D1056" t="n">
        <v>3628</v>
      </c>
      <c r="E1056" t="n">
        <v>1260</v>
      </c>
      <c r="F1056" t="inlineStr">
        <is>
          <t xml:space="preserve">    Groot-Brittannien. 20.</t>
        </is>
      </c>
      <c r="G1056">
        <f>HYPERLINK("https://images.diginfra.net/iiif/NL-HaNA_1.01.02/3780/NL-HaNA_1.01.02_3780_0009.jpg/3465,250,1164,3125/full/0/default.jpg", "iiif_url")</f>
        <v/>
      </c>
    </row>
    <row r="1057">
      <c r="A1057" t="inlineStr">
        <is>
          <t>NL-HaNA_1.01.02_3780_0009-page-17</t>
        </is>
      </c>
      <c r="B1057" t="inlineStr">
        <is>
          <t>NL-HaNA_1.01.02_3780_0009-column-3565-350-964-2925</t>
        </is>
      </c>
      <c r="C1057" t="inlineStr">
        <is>
          <t>repeat_lemma</t>
        </is>
      </c>
      <c r="D1057" t="n">
        <v>3747</v>
      </c>
      <c r="E1057" t="n">
        <v>1283</v>
      </c>
      <c r="F1057" t="inlineStr">
        <is>
          <t xml:space="preserve">        aan den Grave van Daun. 126.</t>
        </is>
      </c>
      <c r="G1057">
        <f>HYPERLINK("https://images.diginfra.net/iiif/NL-HaNA_1.01.02/3780/NL-HaNA_1.01.02_3780_0009.jpg/3465,250,1164,3125/full/0/default.jpg", "iiif_url")</f>
        <v/>
      </c>
    </row>
    <row r="1058">
      <c r="A1058" t="inlineStr">
        <is>
          <t>NL-HaNA_1.01.02_3780_0009-page-17</t>
        </is>
      </c>
      <c r="B1058" t="inlineStr">
        <is>
          <t>NL-HaNA_1.01.02_3780_0009-column-3565-350-964-2925</t>
        </is>
      </c>
      <c r="C1058" t="inlineStr">
        <is>
          <t>repeat_lemma</t>
        </is>
      </c>
      <c r="D1058" t="n">
        <v>3743</v>
      </c>
      <c r="E1058" t="n">
        <v>1349</v>
      </c>
      <c r="F1058" t="inlineStr">
        <is>
          <t xml:space="preserve">        aan de Reyserinne van Ruslandt.</t>
        </is>
      </c>
      <c r="G1058">
        <f>HYPERLINK("https://images.diginfra.net/iiif/NL-HaNA_1.01.02/3780/NL-HaNA_1.01.02_3780_0009.jpg/3465,250,1164,3125/full/0/default.jpg", "iiif_url")</f>
        <v/>
      </c>
    </row>
    <row r="1059">
      <c r="A1059" t="inlineStr">
        <is>
          <t>NL-HaNA_1.01.02_3780_0009-page-17</t>
        </is>
      </c>
      <c r="B1059" t="inlineStr">
        <is>
          <t>NL-HaNA_1.01.02_3780_0009-column-3565-350-964-2925</t>
        </is>
      </c>
      <c r="C1059" t="inlineStr">
        <is>
          <t>continuation</t>
        </is>
      </c>
      <c r="D1059" t="n">
        <v>3628</v>
      </c>
      <c r="E1059" t="n">
        <v>1418</v>
      </c>
      <c r="F1059" t="inlineStr">
        <is>
          <t xml:space="preserve">    223.</t>
        </is>
      </c>
      <c r="G1059">
        <f>HYPERLINK("https://images.diginfra.net/iiif/NL-HaNA_1.01.02/3780/NL-HaNA_1.01.02_3780_0009.jpg/3465,250,1164,3125/full/0/default.jpg", "iiif_url")</f>
        <v/>
      </c>
    </row>
    <row r="1060">
      <c r="A1060" t="inlineStr">
        <is>
          <t>NL-HaNA_1.01.02_3780_0009-page-17</t>
        </is>
      </c>
      <c r="B1060" t="inlineStr">
        <is>
          <t>NL-HaNA_1.01.02_3780_0009-column-3565-350-964-2925</t>
        </is>
      </c>
      <c r="C1060" t="inlineStr">
        <is>
          <t>repeat_lemma</t>
        </is>
      </c>
      <c r="D1060" t="n">
        <v>3750</v>
      </c>
      <c r="E1060" t="n">
        <v>1430</v>
      </c>
      <c r="F1060" t="inlineStr">
        <is>
          <t xml:space="preserve">        aan den Koningb van Vranckryck.</t>
        </is>
      </c>
      <c r="G1060">
        <f>HYPERLINK("https://images.diginfra.net/iiif/NL-HaNA_1.01.02/3780/NL-HaNA_1.01.02_3780_0009.jpg/3465,250,1164,3125/full/0/default.jpg", "iiif_url")</f>
        <v/>
      </c>
    </row>
    <row r="1061">
      <c r="A1061" t="inlineStr">
        <is>
          <t>NL-HaNA_1.01.02_3780_0009-page-17</t>
        </is>
      </c>
      <c r="B1061" t="inlineStr">
        <is>
          <t>NL-HaNA_1.01.02_3780_0009-column-3565-350-964-2925</t>
        </is>
      </c>
      <c r="C1061" t="inlineStr">
        <is>
          <t>continuation</t>
        </is>
      </c>
      <c r="D1061" t="n">
        <v>3631</v>
      </c>
      <c r="E1061" t="n">
        <v>1513</v>
      </c>
      <c r="F1061" t="inlineStr">
        <is>
          <t xml:space="preserve">    649.</t>
        </is>
      </c>
      <c r="G1061">
        <f>HYPERLINK("https://images.diginfra.net/iiif/NL-HaNA_1.01.02/3780/NL-HaNA_1.01.02_3780_0009.jpg/3465,250,1164,3125/full/0/default.jpg", "iiif_url")</f>
        <v/>
      </c>
    </row>
    <row r="1062">
      <c r="A1062" t="inlineStr">
        <is>
          <t>NL-HaNA_1.01.02_3780_0009-page-17</t>
        </is>
      </c>
      <c r="B1062" t="inlineStr">
        <is>
          <t>NL-HaNA_1.01.02_3780_0009-column-3565-350-964-2925</t>
        </is>
      </c>
      <c r="C1062" t="inlineStr">
        <is>
          <t>repeat_lemma</t>
        </is>
      </c>
      <c r="D1062" t="n">
        <v>3750</v>
      </c>
      <c r="E1062" t="n">
        <v>1522</v>
      </c>
      <c r="F1062" t="inlineStr">
        <is>
          <t xml:space="preserve">        van naturalisatie voor Weyberrn.</t>
        </is>
      </c>
      <c r="G1062">
        <f>HYPERLINK("https://images.diginfra.net/iiif/NL-HaNA_1.01.02/3780/NL-HaNA_1.01.02_3780_0009.jpg/3465,250,1164,3125/full/0/default.jpg", "iiif_url")</f>
        <v/>
      </c>
    </row>
    <row r="1063">
      <c r="A1063" t="inlineStr">
        <is>
          <t>NL-HaNA_1.01.02_3780_0009-page-17</t>
        </is>
      </c>
      <c r="B1063" t="inlineStr">
        <is>
          <t>NL-HaNA_1.01.02_3780_0009-column-3565-350-964-2925</t>
        </is>
      </c>
      <c r="C1063" t="inlineStr">
        <is>
          <t>continuation</t>
        </is>
      </c>
      <c r="D1063" t="n">
        <v>3635</v>
      </c>
      <c r="E1063" t="n">
        <v>1613</v>
      </c>
      <c r="F1063" t="inlineStr">
        <is>
          <t xml:space="preserve">    534.</t>
        </is>
      </c>
      <c r="G1063">
        <f>HYPERLINK("https://images.diginfra.net/iiif/NL-HaNA_1.01.02/3780/NL-HaNA_1.01.02_3780_0009.jpg/3465,250,1164,3125/full/0/default.jpg", "iiif_url")</f>
        <v/>
      </c>
    </row>
    <row r="1064">
      <c r="A1064" t="inlineStr">
        <is>
          <t>NL-HaNA_1.01.02_3780_0009-page-17</t>
        </is>
      </c>
      <c r="B1064" t="inlineStr">
        <is>
          <t>NL-HaNA_1.01.02_3780_0009-column-3565-350-964-2925</t>
        </is>
      </c>
      <c r="C1064" t="inlineStr">
        <is>
          <t>non_index_line</t>
        </is>
      </c>
      <c r="D1064" t="n">
        <v>3761</v>
      </c>
      <c r="E1064" t="n">
        <v>1605</v>
      </c>
      <c r="F1064" t="inlineStr">
        <is>
          <t xml:space="preserve">        van ontslaginge van fidei-commis</t>
        </is>
      </c>
      <c r="G1064">
        <f>HYPERLINK("https://images.diginfra.net/iiif/NL-HaNA_1.01.02/3780/NL-HaNA_1.01.02_3780_0009.jpg/3465,250,1164,3125/full/0/default.jpg", "iiif_url")</f>
        <v/>
      </c>
    </row>
    <row r="1065">
      <c r="A1065" t="inlineStr">
        <is>
          <t>NL-HaNA_1.01.02_3780_0009-page-17</t>
        </is>
      </c>
      <c r="B1065" t="inlineStr">
        <is>
          <t>NL-HaNA_1.01.02_3780_0009-column-3565-350-964-2925</t>
        </is>
      </c>
      <c r="C1065" t="inlineStr">
        <is>
          <t>repeat_lemma</t>
        </is>
      </c>
      <c r="D1065" t="n">
        <v>3725</v>
      </c>
      <c r="E1065" t="n">
        <v>1696</v>
      </c>
      <c r="F1065" t="inlineStr">
        <is>
          <t xml:space="preserve">        van Boven. 963.</t>
        </is>
      </c>
      <c r="G1065">
        <f>HYPERLINK("https://images.diginfra.net/iiif/NL-HaNA_1.01.02/3780/NL-HaNA_1.01.02_3780_0009.jpg/3465,250,1164,3125/full/0/default.jpg", "iiif_url")</f>
        <v/>
      </c>
    </row>
    <row r="1066">
      <c r="A1066" t="inlineStr">
        <is>
          <t>NL-HaNA_1.01.02_3780_0009-page-17</t>
        </is>
      </c>
      <c r="B1066" t="inlineStr">
        <is>
          <t>NL-HaNA_1.01.02_3780_0009-column-3565-350-964-2925</t>
        </is>
      </c>
      <c r="C1066" t="inlineStr">
        <is>
          <t>lemma</t>
        </is>
      </c>
      <c r="D1066" t="n">
        <v>3628</v>
      </c>
      <c r="E1066" t="n">
        <v>1700</v>
      </c>
      <c r="F1066" t="inlineStr">
        <is>
          <t>voor</t>
        </is>
      </c>
      <c r="G1066">
        <f>HYPERLINK("https://images.diginfra.net/iiif/NL-HaNA_1.01.02/3780/NL-HaNA_1.01.02_3780_0009.jpg/3465,250,1164,3125/full/0/default.jpg", "iiif_url")</f>
        <v/>
      </c>
    </row>
    <row r="1067">
      <c r="A1067" t="inlineStr">
        <is>
          <t>NL-HaNA_1.01.02_3780_0009-page-17</t>
        </is>
      </c>
      <c r="B1067" t="inlineStr">
        <is>
          <t>NL-HaNA_1.01.02_3780_0009-column-3565-350-964-2925</t>
        </is>
      </c>
      <c r="C1067" t="inlineStr">
        <is>
          <t>non_index_line</t>
        </is>
      </c>
      <c r="D1067" t="n">
        <v>3757</v>
      </c>
      <c r="E1067" t="n">
        <v>1724</v>
      </c>
      <c r="F1067" t="inlineStr">
        <is>
          <t xml:space="preserve">        van pardon voor Martin. 522.</t>
        </is>
      </c>
      <c r="G1067">
        <f>HYPERLINK("https://images.diginfra.net/iiif/NL-HaNA_1.01.02/3780/NL-HaNA_1.01.02_3780_0009.jpg/3465,250,1164,3125/full/0/default.jpg", "iiif_url")</f>
        <v/>
      </c>
    </row>
    <row r="1068">
      <c r="A1068" t="inlineStr">
        <is>
          <t>NL-HaNA_1.01.02_3780_0009-page-17</t>
        </is>
      </c>
      <c r="B1068" t="inlineStr">
        <is>
          <t>NL-HaNA_1.01.02_3780_0009-column-3565-350-964-2925</t>
        </is>
      </c>
      <c r="C1068" t="inlineStr">
        <is>
          <t>non_index_line</t>
        </is>
      </c>
      <c r="D1068" t="n">
        <v>3761</v>
      </c>
      <c r="E1068" t="n">
        <v>1789</v>
      </c>
      <c r="F1068" t="inlineStr">
        <is>
          <t xml:space="preserve">        voor de Vaines. 333.</t>
        </is>
      </c>
      <c r="G1068">
        <f>HYPERLINK("https://images.diginfra.net/iiif/NL-HaNA_1.01.02/3780/NL-HaNA_1.01.02_3780_0009.jpg/3465,250,1164,3125/full/0/default.jpg", "iiif_url")</f>
        <v/>
      </c>
    </row>
    <row r="1069">
      <c r="A1069" t="inlineStr">
        <is>
          <t>NL-HaNA_1.01.02_3780_0009-page-17</t>
        </is>
      </c>
      <c r="B1069" t="inlineStr">
        <is>
          <t>NL-HaNA_1.01.02_3780_0009-column-3565-350-964-2925</t>
        </is>
      </c>
      <c r="C1069" t="inlineStr">
        <is>
          <t>non_index_line</t>
        </is>
      </c>
      <c r="D1069" t="n">
        <v>3757</v>
      </c>
      <c r="E1069" t="n">
        <v>1839</v>
      </c>
      <c r="F1069" t="inlineStr">
        <is>
          <t xml:space="preserve">        voor Vaillant. 767.</t>
        </is>
      </c>
      <c r="G1069">
        <f>HYPERLINK("https://images.diginfra.net/iiif/NL-HaNA_1.01.02/3780/NL-HaNA_1.01.02_3780_0009.jpg/3465,250,1164,3125/full/0/default.jpg", "iiif_url")</f>
        <v/>
      </c>
    </row>
    <row r="1070">
      <c r="A1070" t="inlineStr">
        <is>
          <t>NL-HaNA_1.01.02_3780_0009-page-17</t>
        </is>
      </c>
      <c r="B1070" t="inlineStr">
        <is>
          <t>NL-HaNA_1.01.02_3780_0009-column-3565-350-964-2925</t>
        </is>
      </c>
      <c r="C1070" t="inlineStr">
        <is>
          <t>repeat_lemma</t>
        </is>
      </c>
      <c r="D1070" t="n">
        <v>3754</v>
      </c>
      <c r="E1070" t="n">
        <v>1854</v>
      </c>
      <c r="F1070" t="inlineStr">
        <is>
          <t xml:space="preserve">        van rappel voor den Ambassadeur</t>
        </is>
      </c>
      <c r="G1070">
        <f>HYPERLINK("https://images.diginfra.net/iiif/NL-HaNA_1.01.02/3780/NL-HaNA_1.01.02_3780_0009.jpg/3465,250,1164,3125/full/0/default.jpg", "iiif_url")</f>
        <v/>
      </c>
    </row>
    <row r="1071">
      <c r="A1071" t="inlineStr">
        <is>
          <t>NL-HaNA_1.01.02_3780_0009-page-17</t>
        </is>
      </c>
      <c r="B1071" t="inlineStr">
        <is>
          <t>NL-HaNA_1.01.02_3780_0009-column-3565-350-964-2925</t>
        </is>
      </c>
      <c r="C1071" t="inlineStr">
        <is>
          <t>non_index_line</t>
        </is>
      </c>
      <c r="D1071" t="n">
        <v>3768</v>
      </c>
      <c r="E1071" t="n">
        <v>1934</v>
      </c>
      <c r="F1071" t="inlineStr">
        <is>
          <t xml:space="preserve">        684.</t>
        </is>
      </c>
      <c r="G1071">
        <f>HYPERLINK("https://images.diginfra.net/iiif/NL-HaNA_1.01.02/3780/NL-HaNA_1.01.02_3780_0009.jpg/3465,250,1164,3125/full/0/default.jpg", "iiif_url")</f>
        <v/>
      </c>
    </row>
    <row r="1072">
      <c r="A1072" t="inlineStr">
        <is>
          <t>NL-HaNA_1.01.02_3780_0009-page-17</t>
        </is>
      </c>
      <c r="B1072" t="inlineStr">
        <is>
          <t>NL-HaNA_1.01.02_3780_0009-column-3565-350-964-2925</t>
        </is>
      </c>
      <c r="C1072" t="inlineStr">
        <is>
          <t>lemma</t>
        </is>
      </c>
      <c r="D1072" t="n">
        <v>3635</v>
      </c>
      <c r="E1072" t="n">
        <v>1941</v>
      </c>
      <c r="F1072" t="inlineStr">
        <is>
          <t>Hop.</t>
        </is>
      </c>
      <c r="G1072">
        <f>HYPERLINK("https://images.diginfra.net/iiif/NL-HaNA_1.01.02/3780/NL-HaNA_1.01.02_3780_0009.jpg/3465,250,1164,3125/full/0/default.jpg", "iiif_url")</f>
        <v/>
      </c>
    </row>
    <row r="1073">
      <c r="A1073" t="inlineStr">
        <is>
          <t>NL-HaNA_1.01.02_3780_0009-page-17</t>
        </is>
      </c>
      <c r="B1073" t="inlineStr">
        <is>
          <t>NL-HaNA_1.01.02_3780_0009-column-3565-350-964-2925</t>
        </is>
      </c>
      <c r="C1073" t="inlineStr">
        <is>
          <t>non_index_line</t>
        </is>
      </c>
      <c r="D1073" t="n">
        <v>3759</v>
      </c>
      <c r="E1073" t="n">
        <v>1964</v>
      </c>
      <c r="F1073" t="inlineStr">
        <is>
          <t xml:space="preserve">        van recredentie voor Gedeputeerden</t>
        </is>
      </c>
      <c r="G1073">
        <f>HYPERLINK("https://images.diginfra.net/iiif/NL-HaNA_1.01.02/3780/NL-HaNA_1.01.02_3780_0009.jpg/3465,250,1164,3125/full/0/default.jpg", "iiif_url")</f>
        <v/>
      </c>
    </row>
    <row r="1074">
      <c r="A1074" t="inlineStr">
        <is>
          <t>NL-HaNA_1.01.02_3780_0009-page-17</t>
        </is>
      </c>
      <c r="B1074" t="inlineStr">
        <is>
          <t>NL-HaNA_1.01.02_3780_0009-column-3565-350-964-2925</t>
        </is>
      </c>
      <c r="C1074" t="inlineStr">
        <is>
          <t>continuation</t>
        </is>
      </c>
      <c r="D1074" t="n">
        <v>3645</v>
      </c>
      <c r="E1074" t="n">
        <v>2023</v>
      </c>
      <c r="F1074" t="inlineStr">
        <is>
          <t xml:space="preserve">    van Oost-Vrieslandt. 597.</t>
        </is>
      </c>
      <c r="G1074">
        <f>HYPERLINK("https://images.diginfra.net/iiif/NL-HaNA_1.01.02/3780/NL-HaNA_1.01.02_3780_0009.jpg/3465,250,1164,3125/full/0/default.jpg", "iiif_url")</f>
        <v/>
      </c>
    </row>
    <row r="1075">
      <c r="A1075" t="inlineStr">
        <is>
          <t>NL-HaNA_1.01.02_3780_0009-page-17</t>
        </is>
      </c>
      <c r="B1075" t="inlineStr">
        <is>
          <t>NL-HaNA_1.01.02_3780_0009-column-3565-350-964-2925</t>
        </is>
      </c>
      <c r="C1075" t="inlineStr">
        <is>
          <t>non_index_line</t>
        </is>
      </c>
      <c r="D1075" t="n">
        <v>3761</v>
      </c>
      <c r="E1075" t="n">
        <v>2082</v>
      </c>
      <c r="F1075" t="inlineStr">
        <is>
          <t xml:space="preserve">        dvor Hesseling. 597.</t>
        </is>
      </c>
      <c r="G1075">
        <f>HYPERLINK("https://images.diginfra.net/iiif/NL-HaNA_1.01.02/3780/NL-HaNA_1.01.02_3780_0009.jpg/3465,250,1164,3125/full/0/default.jpg", "iiif_url")</f>
        <v/>
      </c>
    </row>
    <row r="1076">
      <c r="A1076" t="inlineStr">
        <is>
          <t>NL-HaNA_1.01.02_3780_0009-page-17</t>
        </is>
      </c>
      <c r="B1076" t="inlineStr">
        <is>
          <t>NL-HaNA_1.01.02_3780_0009-column-3565-350-964-2925</t>
        </is>
      </c>
      <c r="C1076" t="inlineStr">
        <is>
          <t>non_index_line</t>
        </is>
      </c>
      <c r="D1076" t="n">
        <v>3764</v>
      </c>
      <c r="E1076" t="n">
        <v>2121</v>
      </c>
      <c r="F1076" t="inlineStr">
        <is>
          <t xml:space="preserve">        woor Windisgratz. 611.</t>
        </is>
      </c>
      <c r="G1076">
        <f>HYPERLINK("https://images.diginfra.net/iiif/NL-HaNA_1.01.02/3780/NL-HaNA_1.01.02_3780_0009.jpg/3465,250,1164,3125/full/0/default.jpg", "iiif_url")</f>
        <v/>
      </c>
    </row>
    <row r="1077">
      <c r="A1077" t="inlineStr">
        <is>
          <t>NL-HaNA_1.01.02_3780_0009-page-17</t>
        </is>
      </c>
      <c r="B1077" t="inlineStr">
        <is>
          <t>NL-HaNA_1.01.02_3780_0009-column-3565-350-964-2925</t>
        </is>
      </c>
      <c r="C1077" t="inlineStr">
        <is>
          <t>non_index_line</t>
        </is>
      </c>
      <c r="D1077" t="n">
        <v>3771</v>
      </c>
      <c r="E1077" t="n">
        <v>2169</v>
      </c>
      <c r="F1077" t="inlineStr">
        <is>
          <t xml:space="preserve">        voor Kwurakin 867.</t>
        </is>
      </c>
      <c r="G1077">
        <f>HYPERLINK("https://images.diginfra.net/iiif/NL-HaNA_1.01.02/3780/NL-HaNA_1.01.02_3780_0009.jpg/3465,250,1164,3125/full/0/default.jpg", "iiif_url")</f>
        <v/>
      </c>
    </row>
    <row r="1078">
      <c r="A1078" t="inlineStr">
        <is>
          <t>NL-HaNA_1.01.02_3780_0009-page-17</t>
        </is>
      </c>
      <c r="B1078" t="inlineStr">
        <is>
          <t>NL-HaNA_1.01.02_3780_0009-column-3565-350-964-2925</t>
        </is>
      </c>
      <c r="C1078" t="inlineStr">
        <is>
          <t>non_index_line</t>
        </is>
      </c>
      <c r="D1078" t="n">
        <v>3766</v>
      </c>
      <c r="E1078" t="n">
        <v>2216</v>
      </c>
      <c r="F1078" t="inlineStr">
        <is>
          <t xml:space="preserve">        woor Monteleon. 925.</t>
        </is>
      </c>
      <c r="G1078">
        <f>HYPERLINK("https://images.diginfra.net/iiif/NL-HaNA_1.01.02/3780/NL-HaNA_1.01.02_3780_0009.jpg/3465,250,1164,3125/full/0/default.jpg", "iiif_url")</f>
        <v/>
      </c>
    </row>
    <row r="1079">
      <c r="A1079" t="inlineStr">
        <is>
          <t>NL-HaNA_1.01.02_3780_0009-page-17</t>
        </is>
      </c>
      <c r="B1079" t="inlineStr">
        <is>
          <t>NL-HaNA_1.01.02_3780_0009-column-3565-350-964-2925</t>
        </is>
      </c>
      <c r="C1079" t="inlineStr">
        <is>
          <t>non_index_line</t>
        </is>
      </c>
      <c r="D1079" t="n">
        <v>3778</v>
      </c>
      <c r="E1079" t="n">
        <v>2239</v>
      </c>
      <c r="F1079" t="inlineStr">
        <is>
          <t xml:space="preserve">        van relif voor Zhys prol Deo.</t>
        </is>
      </c>
      <c r="G1079">
        <f>HYPERLINK("https://images.diginfra.net/iiif/NL-HaNA_1.01.02/3780/NL-HaNA_1.01.02_3780_0009.jpg/3465,250,1164,3125/full/0/default.jpg", "iiif_url")</f>
        <v/>
      </c>
    </row>
    <row r="1080">
      <c r="A1080" t="inlineStr">
        <is>
          <t>NL-HaNA_1.01.02_3780_0009-page-17</t>
        </is>
      </c>
      <c r="B1080" t="inlineStr">
        <is>
          <t>NL-HaNA_1.01.02_3780_0009-column-3565-350-964-2925</t>
        </is>
      </c>
      <c r="C1080" t="inlineStr">
        <is>
          <t>continuation</t>
        </is>
      </c>
      <c r="D1080" t="n">
        <v>3663</v>
      </c>
      <c r="E1080" t="n">
        <v>2325</v>
      </c>
      <c r="F1080" t="inlineStr">
        <is>
          <t xml:space="preserve">    164.</t>
        </is>
      </c>
      <c r="G1080">
        <f>HYPERLINK("https://images.diginfra.net/iiif/NL-HaNA_1.01.02/3780/NL-HaNA_1.01.02_3780_0009.jpg/3465,250,1164,3125/full/0/default.jpg", "iiif_url")</f>
        <v/>
      </c>
    </row>
    <row r="1081">
      <c r="A1081" t="inlineStr">
        <is>
          <t>NL-HaNA_1.01.02_3780_0009-page-17</t>
        </is>
      </c>
      <c r="B1081" t="inlineStr">
        <is>
          <t>NL-HaNA_1.01.02_3780_0009-column-3565-350-964-2925</t>
        </is>
      </c>
      <c r="C1081" t="inlineStr">
        <is>
          <t>non_index_line</t>
        </is>
      </c>
      <c r="D1081" t="n">
        <v>3773</v>
      </c>
      <c r="E1081" t="n">
        <v>2338</v>
      </c>
      <c r="F1081" t="inlineStr">
        <is>
          <t xml:space="preserve">        woor Machiels. 538.</t>
        </is>
      </c>
      <c r="G1081">
        <f>HYPERLINK("https://images.diginfra.net/iiif/NL-HaNA_1.01.02/3780/NL-HaNA_1.01.02_3780_0009.jpg/3465,250,1164,3125/full/0/default.jpg", "iiif_url")</f>
        <v/>
      </c>
    </row>
    <row r="1082">
      <c r="A1082" t="inlineStr">
        <is>
          <t>NL-HaNA_1.01.02_3780_0009-page-17</t>
        </is>
      </c>
      <c r="B1082" t="inlineStr">
        <is>
          <t>NL-HaNA_1.01.02_3780_0009-column-3565-350-964-2925</t>
        </is>
      </c>
      <c r="C1082" t="inlineStr">
        <is>
          <t>non_index_line</t>
        </is>
      </c>
      <c r="D1082" t="n">
        <v>3775</v>
      </c>
      <c r="E1082" t="n">
        <v>2395</v>
      </c>
      <c r="F1082" t="inlineStr">
        <is>
          <t xml:space="preserve">        voor Deeken en Capittel van St. Kruys</t>
        </is>
      </c>
      <c r="G1082">
        <f>HYPERLINK("https://images.diginfra.net/iiif/NL-HaNA_1.01.02/3780/NL-HaNA_1.01.02_3780_0009.jpg/3465,250,1164,3125/full/0/default.jpg", "iiif_url")</f>
        <v/>
      </c>
    </row>
    <row r="1083">
      <c r="A1083" t="inlineStr">
        <is>
          <t>NL-HaNA_1.01.02_3780_0009-page-17</t>
        </is>
      </c>
      <c r="B1083" t="inlineStr">
        <is>
          <t>NL-HaNA_1.01.02_3780_0009-column-3565-350-964-2925</t>
        </is>
      </c>
      <c r="C1083" t="inlineStr">
        <is>
          <t>continuation</t>
        </is>
      </c>
      <c r="D1083" t="n">
        <v>3654</v>
      </c>
      <c r="E1083" t="n">
        <v>2455</v>
      </c>
      <c r="F1083" t="inlineStr">
        <is>
          <t xml:space="preserve">    tot Luyck. gs50.</t>
        </is>
      </c>
      <c r="G1083">
        <f>HYPERLINK("https://images.diginfra.net/iiif/NL-HaNA_1.01.02/3780/NL-HaNA_1.01.02_3780_0009.jpg/3465,250,1164,3125/full/0/default.jpg", "iiif_url")</f>
        <v/>
      </c>
    </row>
    <row r="1084">
      <c r="A1084" t="inlineStr">
        <is>
          <t>NL-HaNA_1.01.02_3780_0009-page-17</t>
        </is>
      </c>
      <c r="B1084" t="inlineStr">
        <is>
          <t>NL-HaNA_1.01.02_3780_0009-column-3565-350-964-2925</t>
        </is>
      </c>
      <c r="C1084" t="inlineStr">
        <is>
          <t>non_index_line</t>
        </is>
      </c>
      <c r="D1084" t="n">
        <v>3775</v>
      </c>
      <c r="E1084" t="n">
        <v>2506</v>
      </c>
      <c r="F1084" t="inlineStr">
        <is>
          <t xml:space="preserve">        voor Hendricks. 957.</t>
        </is>
      </c>
      <c r="G1084">
        <f>HYPERLINK("https://images.diginfra.net/iiif/NL-HaNA_1.01.02/3780/NL-HaNA_1.01.02_3780_0009.jpg/3465,250,1164,3125/full/0/default.jpg", "iiif_url")</f>
        <v/>
      </c>
    </row>
    <row r="1085">
      <c r="A1085" t="inlineStr">
        <is>
          <t>NL-HaNA_1.01.02_3780_0009-page-17</t>
        </is>
      </c>
      <c r="B1085" t="inlineStr">
        <is>
          <t>NL-HaNA_1.01.02_3780_0009-column-3565-350-964-2925</t>
        </is>
      </c>
      <c r="C1085" t="inlineStr">
        <is>
          <t>non_index_line</t>
        </is>
      </c>
      <c r="D1085" t="n">
        <v>3778</v>
      </c>
      <c r="E1085" t="n">
        <v>2541</v>
      </c>
      <c r="F1085" t="inlineStr">
        <is>
          <t xml:space="preserve">        van remissie voor Regenten van Ros-</t>
        </is>
      </c>
      <c r="G1085">
        <f>HYPERLINK("https://images.diginfra.net/iiif/NL-HaNA_1.01.02/3780/NL-HaNA_1.01.02_3780_0009.jpg/3465,250,1164,3125/full/0/default.jpg", "iiif_url")</f>
        <v/>
      </c>
    </row>
    <row r="1086">
      <c r="A1086" t="inlineStr">
        <is>
          <t>NL-HaNA_1.01.02_3780_0009-page-17</t>
        </is>
      </c>
      <c r="B1086" t="inlineStr">
        <is>
          <t>NL-HaNA_1.01.02_3780_0009-column-3565-350-964-2925</t>
        </is>
      </c>
      <c r="C1086" t="inlineStr">
        <is>
          <t>continuation</t>
        </is>
      </c>
      <c r="D1086" t="n">
        <v>3659</v>
      </c>
      <c r="E1086" t="n">
        <v>2605</v>
      </c>
      <c r="F1086" t="inlineStr">
        <is>
          <t xml:space="preserve">    malen. 194.</t>
        </is>
      </c>
      <c r="G1086">
        <f>HYPERLINK("https://images.diginfra.net/iiif/NL-HaNA_1.01.02/3780/NL-HaNA_1.01.02_3780_0009.jpg/3465,250,1164,3125/full/0/default.jpg", "iiif_url")</f>
        <v/>
      </c>
    </row>
    <row r="1087">
      <c r="A1087" t="inlineStr">
        <is>
          <t>NL-HaNA_1.01.02_3780_0009-page-17</t>
        </is>
      </c>
      <c r="B1087" t="inlineStr">
        <is>
          <t>NL-HaNA_1.01.02_3780_0009-column-3565-350-964-2925</t>
        </is>
      </c>
      <c r="C1087" t="inlineStr">
        <is>
          <t>non_index_line</t>
        </is>
      </c>
      <c r="D1087" t="n">
        <v>3782</v>
      </c>
      <c r="E1087" t="n">
        <v>2624</v>
      </c>
      <c r="F1087" t="inlineStr">
        <is>
          <t xml:space="preserve">        woor Regenten van Berlicum en Mid-</t>
        </is>
      </c>
      <c r="G1087">
        <f>HYPERLINK("https://images.diginfra.net/iiif/NL-HaNA_1.01.02/3780/NL-HaNA_1.01.02_3780_0009.jpg/3465,250,1164,3125/full/0/default.jpg", "iiif_url")</f>
        <v/>
      </c>
    </row>
    <row r="1088">
      <c r="A1088" t="inlineStr">
        <is>
          <t>NL-HaNA_1.01.02_3780_0009-page-17</t>
        </is>
      </c>
      <c r="B1088" t="inlineStr">
        <is>
          <t>NL-HaNA_1.01.02_3780_0009-column-3565-350-964-2925</t>
        </is>
      </c>
      <c r="C1088" t="inlineStr">
        <is>
          <t>continuation</t>
        </is>
      </c>
      <c r="D1088" t="n">
        <v>3663</v>
      </c>
      <c r="E1088" t="n">
        <v>2694</v>
      </c>
      <c r="F1088" t="inlineStr">
        <is>
          <t xml:space="preserve">    delroode. 319.</t>
        </is>
      </c>
      <c r="G1088">
        <f>HYPERLINK("https://images.diginfra.net/iiif/NL-HaNA_1.01.02/3780/NL-HaNA_1.01.02_3780_0009.jpg/3465,250,1164,3125/full/0/default.jpg", "iiif_url")</f>
        <v/>
      </c>
    </row>
    <row r="1089">
      <c r="A1089" t="inlineStr">
        <is>
          <t>NL-HaNA_1.01.02_3780_0009-page-17</t>
        </is>
      </c>
      <c r="B1089" t="inlineStr">
        <is>
          <t>NL-HaNA_1.01.02_3780_0009-column-3565-350-964-2925</t>
        </is>
      </c>
      <c r="C1089" t="inlineStr">
        <is>
          <t>non_index_line</t>
        </is>
      </c>
      <c r="D1089" t="n">
        <v>3792</v>
      </c>
      <c r="E1089" t="n">
        <v>2727</v>
      </c>
      <c r="F1089" t="inlineStr">
        <is>
          <t xml:space="preserve">        voor Regenten van Maaren. 320.</t>
        </is>
      </c>
      <c r="G1089">
        <f>HYPERLINK("https://images.diginfra.net/iiif/NL-HaNA_1.01.02/3780/NL-HaNA_1.01.02_3780_0009.jpg/3465,250,1164,3125/full/0/default.jpg", "iiif_url")</f>
        <v/>
      </c>
    </row>
    <row r="1090">
      <c r="A1090" t="inlineStr">
        <is>
          <t>NL-HaNA_1.01.02_3780_0009-page-17</t>
        </is>
      </c>
      <c r="B1090" t="inlineStr">
        <is>
          <t>NL-HaNA_1.01.02_3780_0009-column-3565-350-964-2925</t>
        </is>
      </c>
      <c r="C1090" t="inlineStr">
        <is>
          <t>non_index_line</t>
        </is>
      </c>
      <c r="D1090" t="n">
        <v>3794</v>
      </c>
      <c r="E1090" t="n">
        <v>2790</v>
      </c>
      <c r="F1090" t="inlineStr">
        <is>
          <t xml:space="preserve">        DOED</t>
        </is>
      </c>
      <c r="G1090">
        <f>HYPERLINK("https://images.diginfra.net/iiif/NL-HaNA_1.01.02/3780/NL-HaNA_1.01.02_3780_0009.jpg/3465,250,1164,3125/full/0/default.jpg", "iiif_url")</f>
        <v/>
      </c>
    </row>
    <row r="1091">
      <c r="A1091" t="inlineStr">
        <is>
          <t>NL-HaNA_1.01.02_3780_0009-page-17</t>
        </is>
      </c>
      <c r="B1091" t="inlineStr">
        <is>
          <t>NL-HaNA_1.01.02_3780_0009-column-3565-350-964-2925</t>
        </is>
      </c>
      <c r="C1091" t="inlineStr">
        <is>
          <t>non_index_line</t>
        </is>
      </c>
      <c r="D1091" t="n">
        <v>3796</v>
      </c>
      <c r="E1091" t="n">
        <v>2839</v>
      </c>
      <c r="F1091" t="inlineStr">
        <is>
          <t xml:space="preserve">        voor Retenten van Put. 458.</t>
        </is>
      </c>
      <c r="G1091">
        <f>HYPERLINK("https://images.diginfra.net/iiif/NL-HaNA_1.01.02/3780/NL-HaNA_1.01.02_3780_0009.jpg/3465,250,1164,3125/full/0/default.jpg", "iiif_url")</f>
        <v/>
      </c>
    </row>
    <row r="1092">
      <c r="A1092" t="inlineStr">
        <is>
          <t>NL-HaNA_1.01.02_3780_0009-page-17</t>
        </is>
      </c>
      <c r="B1092" t="inlineStr">
        <is>
          <t>NL-HaNA_1.01.02_3780_0009-column-3565-350-964-2925</t>
        </is>
      </c>
      <c r="C1092" t="inlineStr">
        <is>
          <t>non_index_line</t>
        </is>
      </c>
      <c r="D1092" t="n">
        <v>3796</v>
      </c>
      <c r="E1092" t="n">
        <v>2868</v>
      </c>
      <c r="F1092" t="inlineStr">
        <is>
          <t xml:space="preserve">        voor Regenten van Heeswijk en Din-</t>
        </is>
      </c>
      <c r="G1092">
        <f>HYPERLINK("https://images.diginfra.net/iiif/NL-HaNA_1.01.02/3780/NL-HaNA_1.01.02_3780_0009.jpg/3465,250,1164,3125/full/0/default.jpg", "iiif_url")</f>
        <v/>
      </c>
    </row>
    <row r="1093">
      <c r="A1093" t="inlineStr">
        <is>
          <t>NL-HaNA_1.01.02_3780_0009-page-17</t>
        </is>
      </c>
      <c r="B1093" t="inlineStr">
        <is>
          <t>NL-HaNA_1.01.02_3780_0009-column-3565-350-964-2925</t>
        </is>
      </c>
      <c r="C1093" t="inlineStr">
        <is>
          <t>non_index_line</t>
        </is>
      </c>
      <c r="D1093" t="n">
        <v>3801</v>
      </c>
      <c r="E1093" t="n">
        <v>2950</v>
      </c>
      <c r="F1093" t="inlineStr">
        <is>
          <t xml:space="preserve">        453.</t>
        </is>
      </c>
      <c r="G1093">
        <f>HYPERLINK("https://images.diginfra.net/iiif/NL-HaNA_1.01.02/3780/NL-HaNA_1.01.02_3780_0009.jpg/3465,250,1164,3125/full/0/default.jpg", "iiif_url")</f>
        <v/>
      </c>
    </row>
    <row r="1094">
      <c r="A1094" t="inlineStr">
        <is>
          <t>NL-HaNA_1.01.02_3780_0009-page-17</t>
        </is>
      </c>
      <c r="B1094" t="inlineStr">
        <is>
          <t>NL-HaNA_1.01.02_3780_0009-column-3565-350-964-2925</t>
        </is>
      </c>
      <c r="C1094" t="inlineStr">
        <is>
          <t>continuation</t>
        </is>
      </c>
      <c r="D1094" t="n">
        <v>3673</v>
      </c>
      <c r="E1094" t="n">
        <v>2947</v>
      </c>
      <c r="F1094" t="inlineStr">
        <is>
          <t xml:space="preserve">    ther.</t>
        </is>
      </c>
      <c r="G1094">
        <f>HYPERLINK("https://images.diginfra.net/iiif/NL-HaNA_1.01.02/3780/NL-HaNA_1.01.02_3780_0009.jpg/3465,250,1164,3125/full/0/default.jpg", "iiif_url")</f>
        <v/>
      </c>
    </row>
    <row r="1095">
      <c r="A1095" t="inlineStr">
        <is>
          <t>NL-HaNA_1.01.02_3780_0009-page-17</t>
        </is>
      </c>
      <c r="B1095" t="inlineStr">
        <is>
          <t>NL-HaNA_1.01.02_3780_0009-column-3565-350-964-2925</t>
        </is>
      </c>
      <c r="C1095" t="inlineStr">
        <is>
          <t>non_index_line</t>
        </is>
      </c>
      <c r="D1095" t="n">
        <v>3799</v>
      </c>
      <c r="E1095" t="n">
        <v>2967</v>
      </c>
      <c r="F1095" t="inlineStr">
        <is>
          <t xml:space="preserve">        zvoor Regenten van Berchem. 464.</t>
        </is>
      </c>
      <c r="G1095">
        <f>HYPERLINK("https://images.diginfra.net/iiif/NL-HaNA_1.01.02/3780/NL-HaNA_1.01.02_3780_0009.jpg/3465,250,1164,3125/full/0/default.jpg", "iiif_url")</f>
        <v/>
      </c>
    </row>
    <row r="1096">
      <c r="A1096" t="inlineStr">
        <is>
          <t>NL-HaNA_1.01.02_3780_0009-page-17</t>
        </is>
      </c>
      <c r="B1096" t="inlineStr">
        <is>
          <t>NL-HaNA_1.01.02_3780_0009-column-3565-350-964-2925</t>
        </is>
      </c>
      <c r="C1096" t="inlineStr">
        <is>
          <t>non_index_line</t>
        </is>
      </c>
      <c r="D1096" t="n">
        <v>3799</v>
      </c>
      <c r="E1096" t="n">
        <v>3028</v>
      </c>
      <c r="F1096" t="inlineStr">
        <is>
          <t xml:space="preserve">        voor Regenten van Mistelroy. 465.</t>
        </is>
      </c>
      <c r="G1096">
        <f>HYPERLINK("https://images.diginfra.net/iiif/NL-HaNA_1.01.02/3780/NL-HaNA_1.01.02_3780_0009.jpg/3465,250,1164,3125/full/0/default.jpg", "iiif_url")</f>
        <v/>
      </c>
    </row>
    <row r="1097">
      <c r="A1097" t="inlineStr">
        <is>
          <t>NL-HaNA_1.01.02_3780_0009-page-17</t>
        </is>
      </c>
      <c r="B1097" t="inlineStr">
        <is>
          <t>NL-HaNA_1.01.02_3780_0009-column-3565-350-964-2925</t>
        </is>
      </c>
      <c r="C1097" t="inlineStr">
        <is>
          <t>non_index_line</t>
        </is>
      </c>
      <c r="D1097" t="n">
        <v>3801</v>
      </c>
      <c r="E1097" t="n">
        <v>3075</v>
      </c>
      <c r="F1097" t="inlineStr">
        <is>
          <t xml:space="preserve">        voor Regenten van Hoogemierden, La-</t>
        </is>
      </c>
      <c r="G1097">
        <f>HYPERLINK("https://images.diginfra.net/iiif/NL-HaNA_1.01.02/3780/NL-HaNA_1.01.02_3780_0009.jpg/3465,250,1164,3125/full/0/default.jpg", "iiif_url")</f>
        <v/>
      </c>
    </row>
    <row r="1098">
      <c r="A1098" t="inlineStr">
        <is>
          <t>NL-HaNA_1.01.02_3780_0009-page-17</t>
        </is>
      </c>
      <c r="B1098" t="inlineStr">
        <is>
          <t>NL-HaNA_1.01.02_3780_0009-column-3565-350-964-2925</t>
        </is>
      </c>
      <c r="C1098" t="inlineStr">
        <is>
          <t>continuation</t>
        </is>
      </c>
      <c r="D1098" t="n">
        <v>3677</v>
      </c>
      <c r="E1098" t="n">
        <v>3129</v>
      </c>
      <c r="F1098" t="inlineStr">
        <is>
          <t xml:space="preserve">    gemierden en Hulsel. 480.</t>
        </is>
      </c>
      <c r="G1098">
        <f>HYPERLINK("https://images.diginfra.net/iiif/NL-HaNA_1.01.02/3780/NL-HaNA_1.01.02_3780_0009.jpg/3465,250,1164,3125/full/0/default.jpg", "iiif_url")</f>
        <v/>
      </c>
    </row>
    <row r="1099">
      <c r="A1099" t="inlineStr">
        <is>
          <t>NL-HaNA_1.01.02_3780_0009-page-17</t>
        </is>
      </c>
      <c r="B1099" t="inlineStr">
        <is>
          <t>NL-HaNA_1.01.02_3780_0009-column-3565-350-964-2925</t>
        </is>
      </c>
      <c r="C1099" t="inlineStr">
        <is>
          <t>non_index_line</t>
        </is>
      </c>
      <c r="D1099" t="n">
        <v>3803</v>
      </c>
      <c r="E1099" t="n">
        <v>3175</v>
      </c>
      <c r="F1099" t="inlineStr">
        <is>
          <t xml:space="preserve">        voor Regenten van Nuland. 534-</t>
        </is>
      </c>
      <c r="G1099">
        <f>HYPERLINK("https://images.diginfra.net/iiif/NL-HaNA_1.01.02/3780/NL-HaNA_1.01.02_3780_0009.jpg/3465,250,1164,3125/full/0/default.jpg", "iiif_url")</f>
        <v/>
      </c>
    </row>
    <row r="1100">
      <c r="A1100" t="inlineStr">
        <is>
          <t>NL-HaNA_1.01.02_3780_0009-page-17</t>
        </is>
      </c>
      <c r="B1100" t="inlineStr">
        <is>
          <t>NL-HaNA_1.01.02_3780_0009-column-3565-350-964-2925</t>
        </is>
      </c>
      <c r="C1100" t="inlineStr">
        <is>
          <t>non_index_line</t>
        </is>
      </c>
      <c r="D1100" t="n">
        <v>4346</v>
      </c>
      <c r="E1100" t="n">
        <v>3232</v>
      </c>
      <c r="F1100" t="inlineStr">
        <is>
          <t xml:space="preserve">        534-</t>
        </is>
      </c>
      <c r="G1100">
        <f>HYPERLINK("https://images.diginfra.net/iiif/NL-HaNA_1.01.02/3780/NL-HaNA_1.01.02_3780_0009.jpg/3465,250,1164,3125/full/0/default.jpg", "iiif_url")</f>
        <v/>
      </c>
    </row>
    <row r="1101">
      <c r="A1101" t="inlineStr">
        <is>
          <t>NL-HaNA_1.01.02_3780_0009-page-17</t>
        </is>
      </c>
      <c r="B1101" t="inlineStr">
        <is>
          <t>NL-HaNA_1.01.02_3780_0009-column-3565-350-964-2925</t>
        </is>
      </c>
      <c r="C1101" t="inlineStr">
        <is>
          <t>non_index_line</t>
        </is>
      </c>
      <c r="D1101" t="n">
        <v>3808</v>
      </c>
      <c r="E1101" t="n">
        <v>3224</v>
      </c>
      <c r="F1101" t="inlineStr">
        <is>
          <t xml:space="preserve">        voor Regenten van Geffen.</t>
        </is>
      </c>
      <c r="G1101">
        <f>HYPERLINK("https://images.diginfra.net/iiif/NL-HaNA_1.01.02/3780/NL-HaNA_1.01.02_3780_0009.jpg/3465,250,1164,3125/full/0/default.jpg", "iiif_url")</f>
        <v/>
      </c>
    </row>
    <row r="1105">
      <c r="A1105" t="inlineStr">
        <is>
          <t>NL-HaNA_1.01.02_3780_0010-page-18</t>
        </is>
      </c>
      <c r="B1105" t="inlineStr">
        <is>
          <t>NL-HaNA_1.01.02_3780_0010-column-278-373-894-2957</t>
        </is>
      </c>
      <c r="C1105" t="inlineStr">
        <is>
          <t>unknown_line_type</t>
        </is>
      </c>
      <c r="D1105" t="n">
        <v>426</v>
      </c>
      <c r="E1105" t="n">
        <v>370</v>
      </c>
      <c r="F1105" t="inlineStr">
        <is>
          <t xml:space="preserve">        woor Regenten van Valkenswaart. 587.</t>
        </is>
      </c>
      <c r="G1105">
        <f>HYPERLINK("https://images.diginfra.net/iiif/NL-HaNA_1.01.02/3780/NL-HaNA_1.01.02_3780_0010.jpg/178,273,1094,3157/full/0/default.jpg", "iiif_url")</f>
        <v/>
      </c>
    </row>
    <row r="1106">
      <c r="A1106" t="inlineStr">
        <is>
          <t>NL-HaNA_1.01.02_3780_0010-page-18</t>
        </is>
      </c>
      <c r="B1106" t="inlineStr">
        <is>
          <t>NL-HaNA_1.01.02_3780_0010-column-278-373-894-2957</t>
        </is>
      </c>
      <c r="C1106" t="inlineStr">
        <is>
          <t>unknown_line_type</t>
        </is>
      </c>
      <c r="D1106" t="n">
        <v>426</v>
      </c>
      <c r="E1106" t="n">
        <v>419</v>
      </c>
      <c r="F1106" t="inlineStr">
        <is>
          <t xml:space="preserve">        woor Regenten van Wintelre. 588.</t>
        </is>
      </c>
      <c r="G1106">
        <f>HYPERLINK("https://images.diginfra.net/iiif/NL-HaNA_1.01.02/3780/NL-HaNA_1.01.02_3780_0010.jpg/178,273,1094,3157/full/0/default.jpg", "iiif_url")</f>
        <v/>
      </c>
    </row>
    <row r="1107">
      <c r="A1107" t="inlineStr">
        <is>
          <t>NL-HaNA_1.01.02_3780_0010-page-18</t>
        </is>
      </c>
      <c r="B1107" t="inlineStr">
        <is>
          <t>NL-HaNA_1.01.02_3780_0010-column-278-373-894-2957</t>
        </is>
      </c>
      <c r="C1107" t="inlineStr">
        <is>
          <t>unknown_line_type</t>
        </is>
      </c>
      <c r="D1107" t="n">
        <v>433</v>
      </c>
      <c r="E1107" t="n">
        <v>472</v>
      </c>
      <c r="F1107" t="inlineStr">
        <is>
          <t xml:space="preserve">        voor Regenten van Oostelbeers. 588.</t>
        </is>
      </c>
      <c r="G1107">
        <f>HYPERLINK("https://images.diginfra.net/iiif/NL-HaNA_1.01.02/3780/NL-HaNA_1.01.02_3780_0010.jpg/178,273,1094,3157/full/0/default.jpg", "iiif_url")</f>
        <v/>
      </c>
    </row>
    <row r="1108">
      <c r="A1108" t="inlineStr">
        <is>
          <t>NL-HaNA_1.01.02_3780_0010-page-18</t>
        </is>
      </c>
      <c r="B1108" t="inlineStr">
        <is>
          <t>NL-HaNA_1.01.02_3780_0010-column-278-373-894-2957</t>
        </is>
      </c>
      <c r="C1108" t="inlineStr">
        <is>
          <t>unknown_line_type</t>
        </is>
      </c>
      <c r="D1108" t="n">
        <v>435</v>
      </c>
      <c r="E1108" t="n">
        <v>518</v>
      </c>
      <c r="F1108" t="inlineStr">
        <is>
          <t xml:space="preserve">        voor Réenten van Waalre. 589.</t>
        </is>
      </c>
      <c r="G1108">
        <f>HYPERLINK("https://images.diginfra.net/iiif/NL-HaNA_1.01.02/3780/NL-HaNA_1.01.02_3780_0010.jpg/178,273,1094,3157/full/0/default.jpg", "iiif_url")</f>
        <v/>
      </c>
    </row>
    <row r="1109">
      <c r="A1109" t="inlineStr">
        <is>
          <t>NL-HaNA_1.01.02_3780_0010-page-18</t>
        </is>
      </c>
      <c r="B1109" t="inlineStr">
        <is>
          <t>NL-HaNA_1.01.02_3780_0010-column-278-373-894-2957</t>
        </is>
      </c>
      <c r="C1109" t="inlineStr">
        <is>
          <t>unknown_line_type</t>
        </is>
      </c>
      <c r="D1109" t="n">
        <v>431</v>
      </c>
      <c r="E1109" t="n">
        <v>566</v>
      </c>
      <c r="F1109" t="inlineStr">
        <is>
          <t xml:space="preserve">        voor Regenten van Reusel. 589-</t>
        </is>
      </c>
      <c r="G1109">
        <f>HYPERLINK("https://images.diginfra.net/iiif/NL-HaNA_1.01.02/3780/NL-HaNA_1.01.02_3780_0010.jpg/178,273,1094,3157/full/0/default.jpg", "iiif_url")</f>
        <v/>
      </c>
    </row>
    <row r="1110">
      <c r="A1110" t="inlineStr">
        <is>
          <t>NL-HaNA_1.01.02_3780_0010-page-18</t>
        </is>
      </c>
      <c r="B1110" t="inlineStr">
        <is>
          <t>NL-HaNA_1.01.02_3780_0010-column-278-373-894-2957</t>
        </is>
      </c>
      <c r="C1110" t="inlineStr">
        <is>
          <t>unknown_line_type</t>
        </is>
      </c>
      <c r="D1110" t="n">
        <v>435</v>
      </c>
      <c r="E1110" t="n">
        <v>614</v>
      </c>
      <c r="F1110" t="inlineStr">
        <is>
          <t xml:space="preserve">        voor Rigenten van Netersel. 590.</t>
        </is>
      </c>
      <c r="G1110">
        <f>HYPERLINK("https://images.diginfra.net/iiif/NL-HaNA_1.01.02/3780/NL-HaNA_1.01.02_3780_0010.jpg/178,273,1094,3157/full/0/default.jpg", "iiif_url")</f>
        <v/>
      </c>
    </row>
    <row r="1111">
      <c r="A1111" t="inlineStr">
        <is>
          <t>NL-HaNA_1.01.02_3780_0010-page-18</t>
        </is>
      </c>
      <c r="B1111" t="inlineStr">
        <is>
          <t>NL-HaNA_1.01.02_3780_0010-column-278-373-894-2957</t>
        </is>
      </c>
      <c r="C1111" t="inlineStr">
        <is>
          <t>unknown_line_type</t>
        </is>
      </c>
      <c r="D1111" t="n">
        <v>433</v>
      </c>
      <c r="E1111" t="n">
        <v>663</v>
      </c>
      <c r="F1111" t="inlineStr">
        <is>
          <t xml:space="preserve">        wor Regenten van Heesch. 645.</t>
        </is>
      </c>
      <c r="G1111">
        <f>HYPERLINK("https://images.diginfra.net/iiif/NL-HaNA_1.01.02/3780/NL-HaNA_1.01.02_3780_0010.jpg/178,273,1094,3157/full/0/default.jpg", "iiif_url")</f>
        <v/>
      </c>
    </row>
    <row r="1112">
      <c r="A1112" t="inlineStr">
        <is>
          <t>NL-HaNA_1.01.02_3780_0010-page-18</t>
        </is>
      </c>
      <c r="B1112" t="inlineStr">
        <is>
          <t>NL-HaNA_1.01.02_3780_0010-column-278-373-894-2957</t>
        </is>
      </c>
      <c r="C1112" t="inlineStr">
        <is>
          <t>unknown_line_type</t>
        </is>
      </c>
      <c r="D1112" t="n">
        <v>431</v>
      </c>
      <c r="E1112" t="n">
        <v>712</v>
      </c>
      <c r="F1112" t="inlineStr">
        <is>
          <t xml:space="preserve">        voor Regenten van Bergheyck. 653.</t>
        </is>
      </c>
      <c r="G1112">
        <f>HYPERLINK("https://images.diginfra.net/iiif/NL-HaNA_1.01.02/3780/NL-HaNA_1.01.02_3780_0010.jpg/178,273,1094,3157/full/0/default.jpg", "iiif_url")</f>
        <v/>
      </c>
    </row>
    <row r="1113">
      <c r="A1113" t="inlineStr">
        <is>
          <t>NL-HaNA_1.01.02_3780_0010-page-18</t>
        </is>
      </c>
      <c r="B1113" t="inlineStr">
        <is>
          <t>NL-HaNA_1.01.02_3780_0010-column-278-373-894-2957</t>
        </is>
      </c>
      <c r="C1113" t="inlineStr">
        <is>
          <t>unknown_line_type</t>
        </is>
      </c>
      <c r="D1113" t="n">
        <v>435</v>
      </c>
      <c r="E1113" t="n">
        <v>757</v>
      </c>
      <c r="F1113" t="inlineStr">
        <is>
          <t xml:space="preserve">        voor Regenten vau Vessem. 654.</t>
        </is>
      </c>
      <c r="G1113">
        <f>HYPERLINK("https://images.diginfra.net/iiif/NL-HaNA_1.01.02/3780/NL-HaNA_1.01.02_3780_0010.jpg/178,273,1094,3157/full/0/default.jpg", "iiif_url")</f>
        <v/>
      </c>
    </row>
    <row r="1114">
      <c r="A1114" t="inlineStr">
        <is>
          <t>NL-HaNA_1.01.02_3780_0010-page-18</t>
        </is>
      </c>
      <c r="B1114" t="inlineStr">
        <is>
          <t>NL-HaNA_1.01.02_3780_0010-column-278-373-894-2957</t>
        </is>
      </c>
      <c r="C1114" t="inlineStr">
        <is>
          <t>unknown_line_type</t>
        </is>
      </c>
      <c r="D1114" t="n">
        <v>431</v>
      </c>
      <c r="E1114" t="n">
        <v>806</v>
      </c>
      <c r="F1114" t="inlineStr">
        <is>
          <t xml:space="preserve">        voor Regenten van Udenbout. '654.</t>
        </is>
      </c>
      <c r="G1114">
        <f>HYPERLINK("https://images.diginfra.net/iiif/NL-HaNA_1.01.02/3780/NL-HaNA_1.01.02_3780_0010.jpg/178,273,1094,3157/full/0/default.jpg", "iiif_url")</f>
        <v/>
      </c>
    </row>
    <row r="1115">
      <c r="A1115" t="inlineStr">
        <is>
          <t>NL-HaNA_1.01.02_3780_0010-page-18</t>
        </is>
      </c>
      <c r="B1115" t="inlineStr">
        <is>
          <t>NL-HaNA_1.01.02_3780_0010-column-278-373-894-2957</t>
        </is>
      </c>
      <c r="C1115" t="inlineStr">
        <is>
          <t>unknown_line_type</t>
        </is>
      </c>
      <c r="D1115" t="n">
        <v>433</v>
      </c>
      <c r="E1115" t="n">
        <v>855</v>
      </c>
      <c r="F1115" t="inlineStr">
        <is>
          <t xml:space="preserve">        voor Regenten van Helvoort. 756.</t>
        </is>
      </c>
      <c r="G1115">
        <f>HYPERLINK("https://images.diginfra.net/iiif/NL-HaNA_1.01.02/3780/NL-HaNA_1.01.02_3780_0010.jpg/178,273,1094,3157/full/0/default.jpg", "iiif_url")</f>
        <v/>
      </c>
    </row>
    <row r="1116">
      <c r="A1116" t="inlineStr">
        <is>
          <t>NL-HaNA_1.01.02_3780_0010-page-18</t>
        </is>
      </c>
      <c r="B1116" t="inlineStr">
        <is>
          <t>NL-HaNA_1.01.02_3780_0010-column-278-373-894-2957</t>
        </is>
      </c>
      <c r="C1116" t="inlineStr">
        <is>
          <t>repeat_lemma</t>
        </is>
      </c>
      <c r="D1116" t="n">
        <v>431</v>
      </c>
      <c r="E1116" t="n">
        <v>903</v>
      </c>
      <c r="F1116" t="inlineStr">
        <is>
          <t xml:space="preserve">        voor Regenten van Drunen. 756.</t>
        </is>
      </c>
      <c r="G1116">
        <f>HYPERLINK("https://images.diginfra.net/iiif/NL-HaNA_1.01.02/3780/NL-HaNA_1.01.02_3780_0010.jpg/178,273,1094,3157/full/0/default.jpg", "iiif_url")</f>
        <v/>
      </c>
    </row>
    <row r="1117">
      <c r="A1117" t="inlineStr">
        <is>
          <t>NL-HaNA_1.01.02_3780_0010-page-18</t>
        </is>
      </c>
      <c r="B1117" t="inlineStr">
        <is>
          <t>NL-HaNA_1.01.02_3780_0010-column-278-373-894-2957</t>
        </is>
      </c>
      <c r="C1117" t="inlineStr">
        <is>
          <t>repeat_lemma</t>
        </is>
      </c>
      <c r="D1117" t="n">
        <v>428</v>
      </c>
      <c r="E1117" t="n">
        <v>951</v>
      </c>
      <c r="F1117" t="inlineStr">
        <is>
          <t xml:space="preserve">        voor Regenten van Moergestel. 757.</t>
        </is>
      </c>
      <c r="G1117">
        <f>HYPERLINK("https://images.diginfra.net/iiif/NL-HaNA_1.01.02/3780/NL-HaNA_1.01.02_3780_0010.jpg/178,273,1094,3157/full/0/default.jpg", "iiif_url")</f>
        <v/>
      </c>
    </row>
    <row r="1118">
      <c r="A1118" t="inlineStr">
        <is>
          <t>NL-HaNA_1.01.02_3780_0010-page-18</t>
        </is>
      </c>
      <c r="B1118" t="inlineStr">
        <is>
          <t>NL-HaNA_1.01.02_3780_0010-column-278-373-894-2957</t>
        </is>
      </c>
      <c r="C1118" t="inlineStr">
        <is>
          <t>repeat_lemma</t>
        </is>
      </c>
      <c r="D1118" t="n">
        <v>426</v>
      </c>
      <c r="E1118" t="n">
        <v>999</v>
      </c>
      <c r="F1118" t="inlineStr">
        <is>
          <t xml:space="preserve">        woor Regenten van Dussen. 787.</t>
        </is>
      </c>
      <c r="G1118">
        <f>HYPERLINK("https://images.diginfra.net/iiif/NL-HaNA_1.01.02/3780/NL-HaNA_1.01.02_3780_0010.jpg/178,273,1094,3157/full/0/default.jpg", "iiif_url")</f>
        <v/>
      </c>
    </row>
    <row r="1119">
      <c r="A1119" t="inlineStr">
        <is>
          <t>NL-HaNA_1.01.02_3780_0010-page-18</t>
        </is>
      </c>
      <c r="B1119" t="inlineStr">
        <is>
          <t>NL-HaNA_1.01.02_3780_0010-column-278-373-894-2957</t>
        </is>
      </c>
      <c r="C1119" t="inlineStr">
        <is>
          <t>repeat_lemma</t>
        </is>
      </c>
      <c r="D1119" t="n">
        <v>426</v>
      </c>
      <c r="E1119" t="n">
        <v>1045</v>
      </c>
      <c r="F1119" t="inlineStr">
        <is>
          <t xml:space="preserve">        woor Regenten van Hapert en Casteren.</t>
        </is>
      </c>
      <c r="G1119">
        <f>HYPERLINK("https://images.diginfra.net/iiif/NL-HaNA_1.01.02/3780/NL-HaNA_1.01.02_3780_0010.jpg/178,273,1094,3157/full/0/default.jpg", "iiif_url")</f>
        <v/>
      </c>
    </row>
    <row r="1120">
      <c r="A1120" t="inlineStr">
        <is>
          <t>NL-HaNA_1.01.02_3780_0010-page-18</t>
        </is>
      </c>
      <c r="B1120" t="inlineStr">
        <is>
          <t>NL-HaNA_1.01.02_3780_0010-column-278-373-894-2957</t>
        </is>
      </c>
      <c r="C1120" t="inlineStr">
        <is>
          <t>continuation</t>
        </is>
      </c>
      <c r="D1120" t="n">
        <v>340</v>
      </c>
      <c r="E1120" t="n">
        <v>1096</v>
      </c>
      <c r="F1120" t="inlineStr">
        <is>
          <t xml:space="preserve">    778.</t>
        </is>
      </c>
      <c r="G1120">
        <f>HYPERLINK("https://images.diginfra.net/iiif/NL-HaNA_1.01.02/3780/NL-HaNA_1.01.02_3780_0010.jpg/178,273,1094,3157/full/0/default.jpg", "iiif_url")</f>
        <v/>
      </c>
    </row>
    <row r="1121">
      <c r="A1121" t="inlineStr">
        <is>
          <t>NL-HaNA_1.01.02_3780_0010-page-18</t>
        </is>
      </c>
      <c r="B1121" t="inlineStr">
        <is>
          <t>NL-HaNA_1.01.02_3780_0010-column-278-373-894-2957</t>
        </is>
      </c>
      <c r="C1121" t="inlineStr">
        <is>
          <t>repeat_lemma</t>
        </is>
      </c>
      <c r="D1121" t="n">
        <v>426</v>
      </c>
      <c r="E1121" t="n">
        <v>1141</v>
      </c>
      <c r="F1121" t="inlineStr">
        <is>
          <t xml:space="preserve">        voor Regenten van Merseldboven en</t>
        </is>
      </c>
      <c r="G1121">
        <f>HYPERLINK("https://images.diginfra.net/iiif/NL-HaNA_1.01.02/3780/NL-HaNA_1.01.02_3780_0010.jpg/178,273,1094,3157/full/0/default.jpg", "iiif_url")</f>
        <v/>
      </c>
    </row>
    <row r="1122">
      <c r="A1122" t="inlineStr">
        <is>
          <t>NL-HaNA_1.01.02_3780_0010-page-18</t>
        </is>
      </c>
      <c r="B1122" t="inlineStr">
        <is>
          <t>NL-HaNA_1.01.02_3780_0010-column-278-373-894-2957</t>
        </is>
      </c>
      <c r="C1122" t="inlineStr">
        <is>
          <t>continuation</t>
        </is>
      </c>
      <c r="D1122" t="n">
        <v>342</v>
      </c>
      <c r="E1122" t="n">
        <v>1192</v>
      </c>
      <c r="F1122" t="inlineStr">
        <is>
          <t xml:space="preserve">    Zeelt. 778.</t>
        </is>
      </c>
      <c r="G1122">
        <f>HYPERLINK("https://images.diginfra.net/iiif/NL-HaNA_1.01.02/3780/NL-HaNA_1.01.02_3780_0010.jpg/178,273,1094,3157/full/0/default.jpg", "iiif_url")</f>
        <v/>
      </c>
    </row>
    <row r="1123">
      <c r="A1123" t="inlineStr">
        <is>
          <t>NL-HaNA_1.01.02_3780_0010-page-18</t>
        </is>
      </c>
      <c r="B1123" t="inlineStr">
        <is>
          <t>NL-HaNA_1.01.02_3780_0010-column-278-373-894-2957</t>
        </is>
      </c>
      <c r="C1123" t="inlineStr">
        <is>
          <t>repeat_lemma</t>
        </is>
      </c>
      <c r="D1123" t="n">
        <v>422</v>
      </c>
      <c r="E1123" t="n">
        <v>1236</v>
      </c>
      <c r="F1123" t="inlineStr">
        <is>
          <t xml:space="preserve">        poor Regenten van Eersel. 788.</t>
        </is>
      </c>
      <c r="G1123">
        <f>HYPERLINK("https://images.diginfra.net/iiif/NL-HaNA_1.01.02/3780/NL-HaNA_1.01.02_3780_0010.jpg/178,273,1094,3157/full/0/default.jpg", "iiif_url")</f>
        <v/>
      </c>
    </row>
    <row r="1124">
      <c r="A1124" t="inlineStr">
        <is>
          <t>NL-HaNA_1.01.02_3780_0010-page-18</t>
        </is>
      </c>
      <c r="B1124" t="inlineStr">
        <is>
          <t>NL-HaNA_1.01.02_3780_0010-column-278-373-894-2957</t>
        </is>
      </c>
      <c r="C1124" t="inlineStr">
        <is>
          <t>repeat_lemma</t>
        </is>
      </c>
      <c r="D1124" t="n">
        <v>424</v>
      </c>
      <c r="E1124" t="n">
        <v>1283</v>
      </c>
      <c r="F1124" t="inlineStr">
        <is>
          <t xml:space="preserve">        woor Regenten van Hooghloou, Bladel</t>
        </is>
      </c>
      <c r="G1124">
        <f>HYPERLINK("https://images.diginfra.net/iiif/NL-HaNA_1.01.02/3780/NL-HaNA_1.01.02_3780_0010.jpg/178,273,1094,3157/full/0/default.jpg", "iiif_url")</f>
        <v/>
      </c>
    </row>
    <row r="1125">
      <c r="A1125" t="inlineStr">
        <is>
          <t>NL-HaNA_1.01.02_3780_0010-page-18</t>
        </is>
      </c>
      <c r="B1125" t="inlineStr">
        <is>
          <t>NL-HaNA_1.01.02_3780_0010-column-278-373-894-2957</t>
        </is>
      </c>
      <c r="C1125" t="inlineStr">
        <is>
          <t>continuation</t>
        </is>
      </c>
      <c r="D1125" t="n">
        <v>337</v>
      </c>
      <c r="E1125" t="n">
        <v>1340</v>
      </c>
      <c r="F1125" t="inlineStr">
        <is>
          <t xml:space="preserve">    en Netersel. 14.</t>
        </is>
      </c>
      <c r="G1125">
        <f>HYPERLINK("https://images.diginfra.net/iiif/NL-HaNA_1.01.02/3780/NL-HaNA_1.01.02_3780_0010.jpg/178,273,1094,3157/full/0/default.jpg", "iiif_url")</f>
        <v/>
      </c>
    </row>
    <row r="1126">
      <c r="A1126" t="inlineStr">
        <is>
          <t>NL-HaNA_1.01.02_3780_0010-page-18</t>
        </is>
      </c>
      <c r="B1126" t="inlineStr">
        <is>
          <t>NL-HaNA_1.01.02_3780_0010-column-278-373-894-2957</t>
        </is>
      </c>
      <c r="C1126" t="inlineStr">
        <is>
          <t>repeat_lemma</t>
        </is>
      </c>
      <c r="D1126" t="n">
        <v>426</v>
      </c>
      <c r="E1126" t="n">
        <v>1381</v>
      </c>
      <c r="F1126" t="inlineStr">
        <is>
          <t xml:space="preserve">        voor Regenten van Riethoven. 917.</t>
        </is>
      </c>
      <c r="G1126">
        <f>HYPERLINK("https://images.diginfra.net/iiif/NL-HaNA_1.01.02/3780/NL-HaNA_1.01.02_3780_0010.jpg/178,273,1094,3157/full/0/default.jpg", "iiif_url")</f>
        <v/>
      </c>
    </row>
    <row r="1127">
      <c r="A1127" t="inlineStr">
        <is>
          <t>NL-HaNA_1.01.02_3780_0010-page-18</t>
        </is>
      </c>
      <c r="B1127" t="inlineStr">
        <is>
          <t>NL-HaNA_1.01.02_3780_0010-column-278-373-894-2957</t>
        </is>
      </c>
      <c r="C1127" t="inlineStr">
        <is>
          <t>repeat_lemma</t>
        </is>
      </c>
      <c r="D1127" t="n">
        <v>428</v>
      </c>
      <c r="E1127" t="n">
        <v>1429</v>
      </c>
      <c r="F1127" t="inlineStr">
        <is>
          <t xml:space="preserve">        voor Regenten van Osth. 17.</t>
        </is>
      </c>
      <c r="G1127">
        <f>HYPERLINK("https://images.diginfra.net/iiif/NL-HaNA_1.01.02/3780/NL-HaNA_1.01.02_3780_0010.jpg/178,273,1094,3157/full/0/default.jpg", "iiif_url")</f>
        <v/>
      </c>
    </row>
    <row r="1128">
      <c r="A1128" t="inlineStr">
        <is>
          <t>NL-HaNA_1.01.02_3780_0010-page-18</t>
        </is>
      </c>
      <c r="B1128" t="inlineStr">
        <is>
          <t>NL-HaNA_1.01.02_3780_0010-column-278-373-894-2957</t>
        </is>
      </c>
      <c r="C1128" t="inlineStr">
        <is>
          <t>repeat_lemma</t>
        </is>
      </c>
      <c r="D1128" t="n">
        <v>431</v>
      </c>
      <c r="E1128" t="n">
        <v>1477</v>
      </c>
      <c r="F1128" t="inlineStr">
        <is>
          <t xml:space="preserve">        voor Régenen van Kessel. 949.</t>
        </is>
      </c>
      <c r="G1128">
        <f>HYPERLINK("https://images.diginfra.net/iiif/NL-HaNA_1.01.02/3780/NL-HaNA_1.01.02_3780_0010.jpg/178,273,1094,3157/full/0/default.jpg", "iiif_url")</f>
        <v/>
      </c>
    </row>
    <row r="1129">
      <c r="A1129" t="inlineStr">
        <is>
          <t>NL-HaNA_1.01.02_3780_0010-page-18</t>
        </is>
      </c>
      <c r="B1129" t="inlineStr">
        <is>
          <t>NL-HaNA_1.01.02_3780_0010-column-278-373-894-2957</t>
        </is>
      </c>
      <c r="C1129" t="inlineStr">
        <is>
          <t>repeat_lemma</t>
        </is>
      </c>
      <c r="D1129" t="n">
        <v>426</v>
      </c>
      <c r="E1129" t="n">
        <v>1529</v>
      </c>
      <c r="F1129" t="inlineStr">
        <is>
          <t xml:space="preserve">        voor Regenten van Oosterwijck. gys.</t>
        </is>
      </c>
      <c r="G1129">
        <f>HYPERLINK("https://images.diginfra.net/iiif/NL-HaNA_1.01.02/3780/NL-HaNA_1.01.02_3780_0010.jpg/178,273,1094,3157/full/0/default.jpg", "iiif_url")</f>
        <v/>
      </c>
    </row>
    <row r="1130">
      <c r="A1130" t="inlineStr">
        <is>
          <t>NL-HaNA_1.01.02_3780_0010-page-18</t>
        </is>
      </c>
      <c r="B1130" t="inlineStr">
        <is>
          <t>NL-HaNA_1.01.02_3780_0010-column-278-373-894-2957</t>
        </is>
      </c>
      <c r="C1130" t="inlineStr">
        <is>
          <t>repeat_lemma</t>
        </is>
      </c>
      <c r="D1130" t="n">
        <v>428</v>
      </c>
      <c r="E1130" t="n">
        <v>1574</v>
      </c>
      <c r="F1130" t="inlineStr">
        <is>
          <t xml:space="preserve">        voor Regenten van Berckel, Enschot en</t>
        </is>
      </c>
      <c r="G1130">
        <f>HYPERLINK("https://images.diginfra.net/iiif/NL-HaNA_1.01.02/3780/NL-HaNA_1.01.02_3780_0010.jpg/178,273,1094,3157/full/0/default.jpg", "iiif_url")</f>
        <v/>
      </c>
    </row>
    <row r="1131">
      <c r="A1131" t="inlineStr">
        <is>
          <t>NL-HaNA_1.01.02_3780_0010-page-18</t>
        </is>
      </c>
      <c r="B1131" t="inlineStr">
        <is>
          <t>NL-HaNA_1.01.02_3780_0010-column-278-373-894-2957</t>
        </is>
      </c>
      <c r="C1131" t="inlineStr">
        <is>
          <t>continuation</t>
        </is>
      </c>
      <c r="D1131" t="n">
        <v>337</v>
      </c>
      <c r="E1131" t="n">
        <v>1631</v>
      </c>
      <c r="F1131" t="inlineStr">
        <is>
          <t xml:space="preserve">    Huiclm. 955.</t>
        </is>
      </c>
      <c r="G1131">
        <f>HYPERLINK("https://images.diginfra.net/iiif/NL-HaNA_1.01.02/3780/NL-HaNA_1.01.02_3780_0010.jpg/178,273,1094,3157/full/0/default.jpg", "iiif_url")</f>
        <v/>
      </c>
    </row>
    <row r="1132">
      <c r="A1132" t="inlineStr">
        <is>
          <t>NL-HaNA_1.01.02_3780_0010-page-18</t>
        </is>
      </c>
      <c r="B1132" t="inlineStr">
        <is>
          <t>NL-HaNA_1.01.02_3780_0010-column-278-373-894-2957</t>
        </is>
      </c>
      <c r="C1132" t="inlineStr">
        <is>
          <t>repeat_lemma</t>
        </is>
      </c>
      <c r="D1132" t="n">
        <v>424</v>
      </c>
      <c r="E1132" t="n">
        <v>1670</v>
      </c>
      <c r="F1132" t="inlineStr">
        <is>
          <t xml:space="preserve">        woor Regenten van Dungen. 957.</t>
        </is>
      </c>
      <c r="G1132">
        <f>HYPERLINK("https://images.diginfra.net/iiif/NL-HaNA_1.01.02/3780/NL-HaNA_1.01.02_3780_0010.jpg/178,273,1094,3157/full/0/default.jpg", "iiif_url")</f>
        <v/>
      </c>
    </row>
    <row r="1133">
      <c r="A1133" t="inlineStr">
        <is>
          <t>NL-HaNA_1.01.02_3780_0010-page-18</t>
        </is>
      </c>
      <c r="B1133" t="inlineStr">
        <is>
          <t>NL-HaNA_1.01.02_3780_0010-column-278-373-894-2957</t>
        </is>
      </c>
      <c r="C1133" t="inlineStr">
        <is>
          <t>repeat_lemma</t>
        </is>
      </c>
      <c r="D1133" t="n">
        <v>426</v>
      </c>
      <c r="E1133" t="n">
        <v>1718</v>
      </c>
      <c r="F1133" t="inlineStr">
        <is>
          <t xml:space="preserve">        woor Regenten van Westelbeers. 958.</t>
        </is>
      </c>
      <c r="G1133">
        <f>HYPERLINK("https://images.diginfra.net/iiif/NL-HaNA_1.01.02/3780/NL-HaNA_1.01.02_3780_0010.jpg/178,273,1094,3157/full/0/default.jpg", "iiif_url")</f>
        <v/>
      </c>
    </row>
    <row r="1134">
      <c r="A1134" t="inlineStr">
        <is>
          <t>NL-HaNA_1.01.02_3780_0010-page-18</t>
        </is>
      </c>
      <c r="B1134" t="inlineStr">
        <is>
          <t>NL-HaNA_1.01.02_3780_0010-column-278-373-894-2957</t>
        </is>
      </c>
      <c r="C1134" t="inlineStr">
        <is>
          <t>repeat_lemma</t>
        </is>
      </c>
      <c r="D1134" t="n">
        <v>428</v>
      </c>
      <c r="E1134" t="n">
        <v>1768</v>
      </c>
      <c r="F1134" t="inlineStr">
        <is>
          <t xml:space="preserve">        voor Régenten van Lommel. 959.</t>
        </is>
      </c>
      <c r="G1134">
        <f>HYPERLINK("https://images.diginfra.net/iiif/NL-HaNA_1.01.02/3780/NL-HaNA_1.01.02_3780_0010.jpg/178,273,1094,3157/full/0/default.jpg", "iiif_url")</f>
        <v/>
      </c>
    </row>
    <row r="1135">
      <c r="A1135" t="inlineStr">
        <is>
          <t>NL-HaNA_1.01.02_3780_0010-page-18</t>
        </is>
      </c>
      <c r="B1135" t="inlineStr">
        <is>
          <t>NL-HaNA_1.01.02_3780_0010-column-278-373-894-2957</t>
        </is>
      </c>
      <c r="C1135" t="inlineStr">
        <is>
          <t>repeat_lemma</t>
        </is>
      </c>
      <c r="D1135" t="n">
        <v>426</v>
      </c>
      <c r="E1135" t="n">
        <v>1818</v>
      </c>
      <c r="F1135" t="inlineStr">
        <is>
          <t xml:space="preserve">        voor Regenten van Esch, Vught en</t>
        </is>
      </c>
      <c r="G1135">
        <f>HYPERLINK("https://images.diginfra.net/iiif/NL-HaNA_1.01.02/3780/NL-HaNA_1.01.02_3780_0010.jpg/178,273,1094,3157/full/0/default.jpg", "iiif_url")</f>
        <v/>
      </c>
    </row>
    <row r="1136">
      <c r="A1136" t="inlineStr">
        <is>
          <t>NL-HaNA_1.01.02_3780_0010-page-18</t>
        </is>
      </c>
      <c r="B1136" t="inlineStr">
        <is>
          <t>NL-HaNA_1.01.02_3780_0010-column-278-373-894-2957</t>
        </is>
      </c>
      <c r="C1136" t="inlineStr">
        <is>
          <t>continuation</t>
        </is>
      </c>
      <c r="D1136" t="n">
        <v>340</v>
      </c>
      <c r="E1136" t="n">
        <v>1873</v>
      </c>
      <c r="F1136" t="inlineStr">
        <is>
          <t xml:space="preserve">    Cromvoirt. 962.</t>
        </is>
      </c>
      <c r="G1136">
        <f>HYPERLINK("https://images.diginfra.net/iiif/NL-HaNA_1.01.02/3780/NL-HaNA_1.01.02_3780_0010.jpg/178,273,1094,3157/full/0/default.jpg", "iiif_url")</f>
        <v/>
      </c>
    </row>
    <row r="1137">
      <c r="A1137" t="inlineStr">
        <is>
          <t>NL-HaNA_1.01.02_3780_0010-page-18</t>
        </is>
      </c>
      <c r="B1137" t="inlineStr">
        <is>
          <t>NL-HaNA_1.01.02_3780_0010-column-278-373-894-2957</t>
        </is>
      </c>
      <c r="C1137" t="inlineStr">
        <is>
          <t>repeat_lemma</t>
        </is>
      </c>
      <c r="D1137" t="n">
        <v>422</v>
      </c>
      <c r="E1137" t="n">
        <v>1914</v>
      </c>
      <c r="F1137" t="inlineStr">
        <is>
          <t xml:space="preserve">        voor Regenten van Haren. 967.</t>
        </is>
      </c>
      <c r="G1137">
        <f>HYPERLINK("https://images.diginfra.net/iiif/NL-HaNA_1.01.02/3780/NL-HaNA_1.01.02_3780_0010.jpg/178,273,1094,3157/full/0/default.jpg", "iiif_url")</f>
        <v/>
      </c>
    </row>
    <row r="1138">
      <c r="A1138" t="inlineStr">
        <is>
          <t>NL-HaNA_1.01.02_3780_0010-page-18</t>
        </is>
      </c>
      <c r="B1138" t="inlineStr">
        <is>
          <t>NL-HaNA_1.01.02_3780_0010-column-278-373-894-2957</t>
        </is>
      </c>
      <c r="C1138" t="inlineStr">
        <is>
          <t>repeat_lemma</t>
        </is>
      </c>
      <c r="D1138" t="n">
        <v>424</v>
      </c>
      <c r="E1138" t="n">
        <v>1963</v>
      </c>
      <c r="F1138" t="inlineStr">
        <is>
          <t xml:space="preserve">        voor Regenten van Riel. 987.</t>
        </is>
      </c>
      <c r="G1138">
        <f>HYPERLINK("https://images.diginfra.net/iiif/NL-HaNA_1.01.02/3780/NL-HaNA_1.01.02_3780_0010.jpg/178,273,1094,3157/full/0/default.jpg", "iiif_url")</f>
        <v/>
      </c>
    </row>
    <row r="1139">
      <c r="A1139" t="inlineStr">
        <is>
          <t>NL-HaNA_1.01.02_3780_0010-page-18</t>
        </is>
      </c>
      <c r="B1139" t="inlineStr">
        <is>
          <t>NL-HaNA_1.01.02_3780_0010-column-278-373-894-2957</t>
        </is>
      </c>
      <c r="C1139" t="inlineStr">
        <is>
          <t>repeat_lemma</t>
        </is>
      </c>
      <c r="D1139" t="n">
        <v>424</v>
      </c>
      <c r="E1139" t="n">
        <v>2001</v>
      </c>
      <c r="F1139" t="inlineStr">
        <is>
          <t xml:space="preserve">        van requisitoir voor de Groote. 158.</t>
        </is>
      </c>
      <c r="G1139">
        <f>HYPERLINK("https://images.diginfra.net/iiif/NL-HaNA_1.01.02/3780/NL-HaNA_1.01.02_3780_0010.jpg/178,273,1094,3157/full/0/default.jpg", "iiif_url")</f>
        <v/>
      </c>
    </row>
    <row r="1140">
      <c r="A1140" t="inlineStr">
        <is>
          <t>NL-HaNA_1.01.02_3780_0010-page-18</t>
        </is>
      </c>
      <c r="B1140" t="inlineStr">
        <is>
          <t>NL-HaNA_1.01.02_3780_0010-column-278-373-894-2957</t>
        </is>
      </c>
      <c r="C1140" t="inlineStr">
        <is>
          <t>repeat_lemma</t>
        </is>
      </c>
      <c r="D1140" t="n">
        <v>419</v>
      </c>
      <c r="E1140" t="n">
        <v>2058</v>
      </c>
      <c r="F1140" t="inlineStr">
        <is>
          <t xml:space="preserve">        voor Baache. 159.</t>
        </is>
      </c>
      <c r="G1140">
        <f>HYPERLINK("https://images.diginfra.net/iiif/NL-HaNA_1.01.02/3780/NL-HaNA_1.01.02_3780_0010.jpg/178,273,1094,3157/full/0/default.jpg", "iiif_url")</f>
        <v/>
      </c>
    </row>
    <row r="1141">
      <c r="A1141" t="inlineStr">
        <is>
          <t>NL-HaNA_1.01.02_3780_0010-page-18</t>
        </is>
      </c>
      <c r="B1141" t="inlineStr">
        <is>
          <t>NL-HaNA_1.01.02_3780_0010-column-278-373-894-2957</t>
        </is>
      </c>
      <c r="C1141" t="inlineStr">
        <is>
          <t>repeat_lemma</t>
        </is>
      </c>
      <c r="D1141" t="n">
        <v>424</v>
      </c>
      <c r="E1141" t="n">
        <v>2105</v>
      </c>
      <c r="F1141" t="inlineStr">
        <is>
          <t xml:space="preserve">        van revisie voor Heeremse. 673.</t>
        </is>
      </c>
      <c r="G1141">
        <f>HYPERLINK("https://images.diginfra.net/iiif/NL-HaNA_1.01.02/3780/NL-HaNA_1.01.02_3780_0010.jpg/178,273,1094,3157/full/0/default.jpg", "iiif_url")</f>
        <v/>
      </c>
    </row>
    <row r="1142">
      <c r="A1142" t="inlineStr">
        <is>
          <t>NL-HaNA_1.01.02_3780_0010-page-18</t>
        </is>
      </c>
      <c r="B1142" t="inlineStr">
        <is>
          <t>NL-HaNA_1.01.02_3780_0010-column-278-373-894-2957</t>
        </is>
      </c>
      <c r="C1142" t="inlineStr">
        <is>
          <t>repeat_lemma</t>
        </is>
      </c>
      <c r="D1142" t="n">
        <v>422</v>
      </c>
      <c r="E1142" t="n">
        <v>2151</v>
      </c>
      <c r="F1142" t="inlineStr">
        <is>
          <t xml:space="preserve">        van sureté du Corps zor de Salis.</t>
        </is>
      </c>
      <c r="G1142">
        <f>HYPERLINK("https://images.diginfra.net/iiif/NL-HaNA_1.01.02/3780/NL-HaNA_1.01.02_3780_0010.jpg/178,273,1094,3157/full/0/default.jpg", "iiif_url")</f>
        <v/>
      </c>
    </row>
    <row r="1143">
      <c r="A1143" t="inlineStr">
        <is>
          <t>NL-HaNA_1.01.02_3780_0010-page-18</t>
        </is>
      </c>
      <c r="B1143" t="inlineStr">
        <is>
          <t>NL-HaNA_1.01.02_3780_0010-column-278-373-894-2957</t>
        </is>
      </c>
      <c r="C1143" t="inlineStr">
        <is>
          <t>continuation</t>
        </is>
      </c>
      <c r="D1143" t="n">
        <v>340</v>
      </c>
      <c r="E1143" t="n">
        <v>2207</v>
      </c>
      <c r="F1143" t="inlineStr">
        <is>
          <t xml:space="preserve">    182.</t>
        </is>
      </c>
      <c r="G1143">
        <f>HYPERLINK("https://images.diginfra.net/iiif/NL-HaNA_1.01.02/3780/NL-HaNA_1.01.02_3780_0010.jpg/178,273,1094,3157/full/0/default.jpg", "iiif_url")</f>
        <v/>
      </c>
    </row>
    <row r="1144">
      <c r="A1144" t="inlineStr">
        <is>
          <t>NL-HaNA_1.01.02_3780_0010-page-18</t>
        </is>
      </c>
      <c r="B1144" t="inlineStr">
        <is>
          <t>NL-HaNA_1.01.02_3780_0010-column-278-373-894-2957</t>
        </is>
      </c>
      <c r="C1144" t="inlineStr">
        <is>
          <t>repeat_lemma</t>
        </is>
      </c>
      <c r="D1144" t="n">
        <v>438</v>
      </c>
      <c r="E1144" t="n">
        <v>2243</v>
      </c>
      <c r="F1144" t="inlineStr">
        <is>
          <t xml:space="preserve">        van surcheantie voor MYeyhern.</t>
        </is>
      </c>
      <c r="G1144">
        <f>HYPERLINK("https://images.diginfra.net/iiif/NL-HaNA_1.01.02/3780/NL-HaNA_1.01.02_3780_0010.jpg/178,273,1094,3157/full/0/default.jpg", "iiif_url")</f>
        <v/>
      </c>
    </row>
    <row r="1145">
      <c r="A1145" t="inlineStr">
        <is>
          <t>NL-HaNA_1.01.02_3780_0010-page-18</t>
        </is>
      </c>
      <c r="B1145" t="inlineStr">
        <is>
          <t>NL-HaNA_1.01.02_3780_0010-column-278-373-894-2957</t>
        </is>
      </c>
      <c r="C1145" t="inlineStr">
        <is>
          <t>continuation</t>
        </is>
      </c>
      <c r="D1145" t="n">
        <v>333</v>
      </c>
      <c r="E1145" t="n">
        <v>2314</v>
      </c>
      <c r="F1145" t="inlineStr">
        <is>
          <t xml:space="preserve">    972.</t>
        </is>
      </c>
      <c r="G1145">
        <f>HYPERLINK("https://images.diginfra.net/iiif/NL-HaNA_1.01.02/3780/NL-HaNA_1.01.02_3780_0010.jpg/178,273,1094,3157/full/0/default.jpg", "iiif_url")</f>
        <v/>
      </c>
    </row>
    <row r="1146">
      <c r="A1146" t="inlineStr">
        <is>
          <t>NL-HaNA_1.01.02_3780_0010-page-18</t>
        </is>
      </c>
      <c r="B1146" t="inlineStr">
        <is>
          <t>NL-HaNA_1.01.02_3780_0010-column-278-373-894-2957</t>
        </is>
      </c>
      <c r="C1146" t="inlineStr">
        <is>
          <t>repeat_lemma</t>
        </is>
      </c>
      <c r="D1146" t="n">
        <v>418</v>
      </c>
      <c r="E1146" t="n">
        <v>2343</v>
      </c>
      <c r="F1146" t="inlineStr">
        <is>
          <t xml:space="preserve">        van voorschryvens voor de Neufville</t>
        </is>
      </c>
      <c r="G1146">
        <f>HYPERLINK("https://images.diginfra.net/iiif/NL-HaNA_1.01.02/3780/NL-HaNA_1.01.02_3780_0010.jpg/178,273,1094,3157/full/0/default.jpg", "iiif_url")</f>
        <v/>
      </c>
    </row>
    <row r="1147">
      <c r="A1147" t="inlineStr">
        <is>
          <t>NL-HaNA_1.01.02_3780_0010-page-18</t>
        </is>
      </c>
      <c r="B1147" t="inlineStr">
        <is>
          <t>NL-HaNA_1.01.02_3780_0010-column-278-373-894-2957</t>
        </is>
      </c>
      <c r="C1147" t="inlineStr">
        <is>
          <t>continuation</t>
        </is>
      </c>
      <c r="D1147" t="n">
        <v>330</v>
      </c>
      <c r="E1147" t="n">
        <v>2392</v>
      </c>
      <c r="F1147" t="inlineStr">
        <is>
          <t xml:space="preserve">    aan het Hof van Spaigne. 8.</t>
        </is>
      </c>
      <c r="G1147">
        <f>HYPERLINK("https://images.diginfra.net/iiif/NL-HaNA_1.01.02/3780/NL-HaNA_1.01.02_3780_0010.jpg/178,273,1094,3157/full/0/default.jpg", "iiif_url")</f>
        <v/>
      </c>
    </row>
    <row r="1148">
      <c r="A1148" t="inlineStr">
        <is>
          <t>NL-HaNA_1.01.02_3780_0010-page-18</t>
        </is>
      </c>
      <c r="B1148" t="inlineStr">
        <is>
          <t>NL-HaNA_1.01.02_3780_0010-column-278-373-894-2957</t>
        </is>
      </c>
      <c r="C1148" t="inlineStr">
        <is>
          <t>repeat_lemma</t>
        </is>
      </c>
      <c r="D1148" t="n">
        <v>426</v>
      </c>
      <c r="E1148" t="n">
        <v>2442</v>
      </c>
      <c r="F1148" t="inlineStr">
        <is>
          <t xml:space="preserve">        voor Zegelaar, cum suis, aan ' Fof</t>
        </is>
      </c>
      <c r="G1148">
        <f>HYPERLINK("https://images.diginfra.net/iiif/NL-HaNA_1.01.02/3780/NL-HaNA_1.01.02_3780_0010.jpg/178,273,1094,3157/full/0/default.jpg", "iiif_url")</f>
        <v/>
      </c>
    </row>
    <row r="1149">
      <c r="A1149" t="inlineStr">
        <is>
          <t>NL-HaNA_1.01.02_3780_0010-page-18</t>
        </is>
      </c>
      <c r="B1149" t="inlineStr">
        <is>
          <t>NL-HaNA_1.01.02_3780_0010-column-278-373-894-2957</t>
        </is>
      </c>
      <c r="C1149" t="inlineStr">
        <is>
          <t>continuation</t>
        </is>
      </c>
      <c r="D1149" t="n">
        <v>333</v>
      </c>
      <c r="E1149" t="n">
        <v>2495</v>
      </c>
      <c r="F1149" t="inlineStr">
        <is>
          <t xml:space="preserve">    van Spaigne. 20.</t>
        </is>
      </c>
      <c r="G1149">
        <f>HYPERLINK("https://images.diginfra.net/iiif/NL-HaNA_1.01.02/3780/NL-HaNA_1.01.02_3780_0010.jpg/178,273,1094,3157/full/0/default.jpg", "iiif_url")</f>
        <v/>
      </c>
    </row>
    <row r="1150">
      <c r="A1150" t="inlineStr">
        <is>
          <t>NL-HaNA_1.01.02_3780_0010-page-18</t>
        </is>
      </c>
      <c r="B1150" t="inlineStr">
        <is>
          <t>NL-HaNA_1.01.02_3780_0010-column-278-373-894-2957</t>
        </is>
      </c>
      <c r="C1150" t="inlineStr">
        <is>
          <t>repeat_lemma</t>
        </is>
      </c>
      <c r="D1150" t="n">
        <v>431</v>
      </c>
      <c r="E1150" t="n">
        <v>2531</v>
      </c>
      <c r="F1150" t="inlineStr">
        <is>
          <t xml:space="preserve">        voor Bosch, Weduwe Boreel aan't Hof</t>
        </is>
      </c>
      <c r="G1150">
        <f>HYPERLINK("https://images.diginfra.net/iiif/NL-HaNA_1.01.02/3780/NL-HaNA_1.01.02_3780_0010.jpg/178,273,1094,3157/full/0/default.jpg", "iiif_url")</f>
        <v/>
      </c>
    </row>
    <row r="1151">
      <c r="A1151" t="inlineStr">
        <is>
          <t>NL-HaNA_1.01.02_3780_0010-page-18</t>
        </is>
      </c>
      <c r="B1151" t="inlineStr">
        <is>
          <t>NL-HaNA_1.01.02_3780_0010-column-278-373-894-2957</t>
        </is>
      </c>
      <c r="C1151" t="inlineStr">
        <is>
          <t>continuation</t>
        </is>
      </c>
      <c r="D1151" t="n">
        <v>330</v>
      </c>
      <c r="E1151" t="n">
        <v>2592</v>
      </c>
      <c r="F1151" t="inlineStr">
        <is>
          <t xml:space="preserve">    van Portugaal. 37.</t>
        </is>
      </c>
      <c r="G1151">
        <f>HYPERLINK("https://images.diginfra.net/iiif/NL-HaNA_1.01.02/3780/NL-HaNA_1.01.02_3780_0010.jpg/178,273,1094,3157/full/0/default.jpg", "iiif_url")</f>
        <v/>
      </c>
    </row>
    <row r="1152">
      <c r="A1152" t="inlineStr">
        <is>
          <t>NL-HaNA_1.01.02_3780_0010-page-18</t>
        </is>
      </c>
      <c r="B1152" t="inlineStr">
        <is>
          <t>NL-HaNA_1.01.02_3780_0010-column-278-373-894-2957</t>
        </is>
      </c>
      <c r="C1152" t="inlineStr">
        <is>
          <t>repeat_lemma</t>
        </is>
      </c>
      <c r="D1152" t="n">
        <v>431</v>
      </c>
      <c r="E1152" t="n">
        <v>2631</v>
      </c>
      <c r="F1152" t="inlineStr">
        <is>
          <t xml:space="preserve">        qoor van Dalen aan den Resident</t>
        </is>
      </c>
      <c r="G1152">
        <f>HYPERLINK("https://images.diginfra.net/iiif/NL-HaNA_1.01.02/3780/NL-HaNA_1.01.02_3780_0010.jpg/178,273,1094,3157/full/0/default.jpg", "iiif_url")</f>
        <v/>
      </c>
    </row>
    <row r="1153">
      <c r="A1153" t="inlineStr">
        <is>
          <t>NL-HaNA_1.01.02_3780_0010-page-18</t>
        </is>
      </c>
      <c r="B1153" t="inlineStr">
        <is>
          <t>NL-HaNA_1.01.02_3780_0010-column-278-373-894-2957</t>
        </is>
      </c>
      <c r="C1153" t="inlineStr">
        <is>
          <t>continuation</t>
        </is>
      </c>
      <c r="D1153" t="n">
        <v>328</v>
      </c>
      <c r="E1153" t="n">
        <v>2693</v>
      </c>
      <c r="F1153" t="inlineStr">
        <is>
          <t xml:space="preserve">    Pesters. 49.</t>
        </is>
      </c>
      <c r="G1153">
        <f>HYPERLINK("https://images.diginfra.net/iiif/NL-HaNA_1.01.02/3780/NL-HaNA_1.01.02_3780_0010.jpg/178,273,1094,3157/full/0/default.jpg", "iiif_url")</f>
        <v/>
      </c>
    </row>
    <row r="1154">
      <c r="A1154" t="inlineStr">
        <is>
          <t>NL-HaNA_1.01.02_3780_0010-page-18</t>
        </is>
      </c>
      <c r="B1154" t="inlineStr">
        <is>
          <t>NL-HaNA_1.01.02_3780_0010-column-278-373-894-2957</t>
        </is>
      </c>
      <c r="C1154" t="inlineStr">
        <is>
          <t>repeat_lemma</t>
        </is>
      </c>
      <c r="D1154" t="n">
        <v>424</v>
      </c>
      <c r="E1154" t="n">
        <v>2727</v>
      </c>
      <c r="F1154" t="inlineStr">
        <is>
          <t xml:space="preserve">        voor Boisanguin, cum suis, aan het</t>
        </is>
      </c>
      <c r="G1154">
        <f>HYPERLINK("https://images.diginfra.net/iiif/NL-HaNA_1.01.02/3780/NL-HaNA_1.01.02_3780_0010.jpg/178,273,1094,3157/full/0/default.jpg", "iiif_url")</f>
        <v/>
      </c>
    </row>
    <row r="1155">
      <c r="A1155" t="inlineStr">
        <is>
          <t>NL-HaNA_1.01.02_3780_0010-page-18</t>
        </is>
      </c>
      <c r="B1155" t="inlineStr">
        <is>
          <t>NL-HaNA_1.01.02_3780_0010-column-278-373-894-2957</t>
        </is>
      </c>
      <c r="C1155" t="inlineStr">
        <is>
          <t>continuation</t>
        </is>
      </c>
      <c r="D1155" t="n">
        <v>328</v>
      </c>
      <c r="E1155" t="n">
        <v>2783</v>
      </c>
      <c r="F1155" t="inlineStr">
        <is>
          <t xml:space="preserve">    Fof van Spaigne 55.</t>
        </is>
      </c>
      <c r="G1155">
        <f>HYPERLINK("https://images.diginfra.net/iiif/NL-HaNA_1.01.02/3780/NL-HaNA_1.01.02_3780_0010.jpg/178,273,1094,3157/full/0/default.jpg", "iiif_url")</f>
        <v/>
      </c>
    </row>
    <row r="1156">
      <c r="A1156" t="inlineStr">
        <is>
          <t>NL-HaNA_1.01.02_3780_0010-page-18</t>
        </is>
      </c>
      <c r="B1156" t="inlineStr">
        <is>
          <t>NL-HaNA_1.01.02_3780_0010-column-278-373-894-2957</t>
        </is>
      </c>
      <c r="C1156" t="inlineStr">
        <is>
          <t>repeat_lemma</t>
        </is>
      </c>
      <c r="D1156" t="n">
        <v>424</v>
      </c>
      <c r="E1156" t="n">
        <v>2827</v>
      </c>
      <c r="F1156" t="inlineStr">
        <is>
          <t xml:space="preserve">        voor Brandtjes, cum suis, aan't Hof</t>
        </is>
      </c>
      <c r="G1156">
        <f>HYPERLINK("https://images.diginfra.net/iiif/NL-HaNA_1.01.02/3780/NL-HaNA_1.01.02_3780_0010.jpg/178,273,1094,3157/full/0/default.jpg", "iiif_url")</f>
        <v/>
      </c>
    </row>
    <row r="1157">
      <c r="A1157" t="inlineStr">
        <is>
          <t>NL-HaNA_1.01.02_3780_0010-page-18</t>
        </is>
      </c>
      <c r="B1157" t="inlineStr">
        <is>
          <t>NL-HaNA_1.01.02_3780_0010-column-278-373-894-2957</t>
        </is>
      </c>
      <c r="C1157" t="inlineStr">
        <is>
          <t>continuation</t>
        </is>
      </c>
      <c r="D1157" t="n">
        <v>326</v>
      </c>
      <c r="E1157" t="n">
        <v>2883</v>
      </c>
      <c r="F1157" t="inlineStr">
        <is>
          <t xml:space="preserve">    van den Czaar. 140.</t>
        </is>
      </c>
      <c r="G1157">
        <f>HYPERLINK("https://images.diginfra.net/iiif/NL-HaNA_1.01.02/3780/NL-HaNA_1.01.02_3780_0010.jpg/178,273,1094,3157/full/0/default.jpg", "iiif_url")</f>
        <v/>
      </c>
    </row>
    <row r="1158">
      <c r="A1158" t="inlineStr">
        <is>
          <t>NL-HaNA_1.01.02_3780_0010-page-18</t>
        </is>
      </c>
      <c r="B1158" t="inlineStr">
        <is>
          <t>NL-HaNA_1.01.02_3780_0010-column-278-373-894-2957</t>
        </is>
      </c>
      <c r="C1158" t="inlineStr">
        <is>
          <t>repeat_lemma</t>
        </is>
      </c>
      <c r="D1158" t="n">
        <v>426</v>
      </c>
      <c r="E1158" t="n">
        <v>2918</v>
      </c>
      <c r="F1158" t="inlineStr">
        <is>
          <t xml:space="preserve">        voor Loftus, cum suis, aan het Hof</t>
        </is>
      </c>
      <c r="G1158">
        <f>HYPERLINK("https://images.diginfra.net/iiif/NL-HaNA_1.01.02/3780/NL-HaNA_1.01.02_3780_0010.jpg/178,273,1094,3157/full/0/default.jpg", "iiif_url")</f>
        <v/>
      </c>
    </row>
    <row r="1159">
      <c r="A1159" t="inlineStr">
        <is>
          <t>NL-HaNA_1.01.02_3780_0010-page-18</t>
        </is>
      </c>
      <c r="B1159" t="inlineStr">
        <is>
          <t>NL-HaNA_1.01.02_3780_0010-column-278-373-894-2957</t>
        </is>
      </c>
      <c r="C1159" t="inlineStr">
        <is>
          <t>continuation</t>
        </is>
      </c>
      <c r="D1159" t="n">
        <v>326</v>
      </c>
      <c r="E1159" t="n">
        <v>2975</v>
      </c>
      <c r="F1159" t="inlineStr">
        <is>
          <t xml:space="preserve">    van den Czaar. 177.</t>
        </is>
      </c>
      <c r="G1159">
        <f>HYPERLINK("https://images.diginfra.net/iiif/NL-HaNA_1.01.02/3780/NL-HaNA_1.01.02_3780_0010.jpg/178,273,1094,3157/full/0/default.jpg", "iiif_url")</f>
        <v/>
      </c>
    </row>
    <row r="1160">
      <c r="A1160" t="inlineStr">
        <is>
          <t>NL-HaNA_1.01.02_3780_0010-page-18</t>
        </is>
      </c>
      <c r="B1160" t="inlineStr">
        <is>
          <t>NL-HaNA_1.01.02_3780_0010-column-278-373-894-2957</t>
        </is>
      </c>
      <c r="C1160" t="inlineStr">
        <is>
          <t>repeat_lemma</t>
        </is>
      </c>
      <c r="D1160" t="n">
        <v>424</v>
      </c>
      <c r="E1160" t="n">
        <v>3014</v>
      </c>
      <c r="F1160" t="inlineStr">
        <is>
          <t xml:space="preserve">        voor Freher, cum suis, aan bet Hof</t>
        </is>
      </c>
      <c r="G1160">
        <f>HYPERLINK("https://images.diginfra.net/iiif/NL-HaNA_1.01.02/3780/NL-HaNA_1.01.02_3780_0010.jpg/178,273,1094,3157/full/0/default.jpg", "iiif_url")</f>
        <v/>
      </c>
    </row>
    <row r="1161">
      <c r="A1161" t="inlineStr">
        <is>
          <t>NL-HaNA_1.01.02_3780_0010-page-18</t>
        </is>
      </c>
      <c r="B1161" t="inlineStr">
        <is>
          <t>NL-HaNA_1.01.02_3780_0010-column-278-373-894-2957</t>
        </is>
      </c>
      <c r="C1161" t="inlineStr">
        <is>
          <t>continuation</t>
        </is>
      </c>
      <c r="D1161" t="n">
        <v>321</v>
      </c>
      <c r="E1161" t="n">
        <v>3069</v>
      </c>
      <c r="F1161" t="inlineStr">
        <is>
          <t xml:space="preserve">    van Deenemarcken. 248.</t>
        </is>
      </c>
      <c r="G1161">
        <f>HYPERLINK("https://images.diginfra.net/iiif/NL-HaNA_1.01.02/3780/NL-HaNA_1.01.02_3780_0010.jpg/178,273,1094,3157/full/0/default.jpg", "iiif_url")</f>
        <v/>
      </c>
    </row>
    <row r="1162">
      <c r="A1162" t="inlineStr">
        <is>
          <t>NL-HaNA_1.01.02_3780_0010-page-18</t>
        </is>
      </c>
      <c r="B1162" t="inlineStr">
        <is>
          <t>NL-HaNA_1.01.02_3780_0010-column-278-373-894-2957</t>
        </is>
      </c>
      <c r="C1162" t="inlineStr">
        <is>
          <t>repeat_lemma</t>
        </is>
      </c>
      <c r="D1162" t="n">
        <v>422</v>
      </c>
      <c r="E1162" t="n">
        <v>3113</v>
      </c>
      <c r="F1162" t="inlineStr">
        <is>
          <t xml:space="preserve">        voor Hammerseyi aan de Churfurst</t>
        </is>
      </c>
      <c r="G1162">
        <f>HYPERLINK("https://images.diginfra.net/iiif/NL-HaNA_1.01.02/3780/NL-HaNA_1.01.02_3780_0010.jpg/178,273,1094,3157/full/0/default.jpg", "iiif_url")</f>
        <v/>
      </c>
    </row>
    <row r="1163">
      <c r="A1163" t="inlineStr">
        <is>
          <t>NL-HaNA_1.01.02_3780_0010-page-18</t>
        </is>
      </c>
      <c r="B1163" t="inlineStr">
        <is>
          <t>NL-HaNA_1.01.02_3780_0010-column-278-373-894-2957</t>
        </is>
      </c>
      <c r="C1163" t="inlineStr">
        <is>
          <t>continuation</t>
        </is>
      </c>
      <c r="D1163" t="n">
        <v>321</v>
      </c>
      <c r="E1163" t="n">
        <v>3164</v>
      </c>
      <c r="F1163" t="inlineStr">
        <is>
          <t xml:space="preserve">    van de Paltz. 273. 481.</t>
        </is>
      </c>
      <c r="G1163">
        <f>HYPERLINK("https://images.diginfra.net/iiif/NL-HaNA_1.01.02/3780/NL-HaNA_1.01.02_3780_0010.jpg/178,273,1094,3157/full/0/default.jpg", "iiif_url")</f>
        <v/>
      </c>
    </row>
    <row r="1164">
      <c r="A1164" t="inlineStr">
        <is>
          <t>NL-HaNA_1.01.02_3780_0010-page-18</t>
        </is>
      </c>
      <c r="B1164" t="inlineStr">
        <is>
          <t>NL-HaNA_1.01.02_3780_0010-column-278-373-894-2957</t>
        </is>
      </c>
      <c r="C1164" t="inlineStr">
        <is>
          <t>repeat_lemma</t>
        </is>
      </c>
      <c r="D1164" t="n">
        <v>417</v>
      </c>
      <c r="E1164" t="n">
        <v>3208</v>
      </c>
      <c r="F1164" t="inlineStr">
        <is>
          <t xml:space="preserve">        wor de Nassau aan het Ff van Por-</t>
        </is>
      </c>
      <c r="G1164">
        <f>HYPERLINK("https://images.diginfra.net/iiif/NL-HaNA_1.01.02/3780/NL-HaNA_1.01.02_3780_0010.jpg/178,273,1094,3157/full/0/default.jpg", "iiif_url")</f>
        <v/>
      </c>
    </row>
    <row r="1165">
      <c r="A1165" t="inlineStr">
        <is>
          <t>NL-HaNA_1.01.02_3780_0010-page-18</t>
        </is>
      </c>
      <c r="B1165" t="inlineStr">
        <is>
          <t>NL-HaNA_1.01.02_3780_0010-column-278-373-894-2957</t>
        </is>
      </c>
      <c r="C1165" t="inlineStr">
        <is>
          <t>continuation</t>
        </is>
      </c>
      <c r="D1165" t="n">
        <v>319</v>
      </c>
      <c r="E1165" t="n">
        <v>3265</v>
      </c>
      <c r="F1165" t="inlineStr">
        <is>
          <t xml:space="preserve">    mgaal. 295. 764.</t>
        </is>
      </c>
      <c r="G1165">
        <f>HYPERLINK("https://images.diginfra.net/iiif/NL-HaNA_1.01.02/3780/NL-HaNA_1.01.02_3780_0010.jpg/178,273,1094,3157/full/0/default.jpg", "iiif_url")</f>
        <v/>
      </c>
    </row>
    <row r="1167">
      <c r="A1167" t="inlineStr">
        <is>
          <t>NL-HaNA_1.01.02_3780_0010-page-18</t>
        </is>
      </c>
      <c r="B1167" t="inlineStr">
        <is>
          <t>NL-HaNA_1.01.02_3780_0010-column-1261-378-878-2927</t>
        </is>
      </c>
      <c r="C1167" t="inlineStr">
        <is>
          <t>repeat_lemma</t>
        </is>
      </c>
      <c r="D1167" t="n">
        <v>1412</v>
      </c>
      <c r="E1167" t="n">
        <v>359</v>
      </c>
      <c r="F1167" t="inlineStr">
        <is>
          <t xml:space="preserve">        woor van Laar aan't Fof van Vrauk-</t>
        </is>
      </c>
      <c r="G1167">
        <f>HYPERLINK("https://images.diginfra.net/iiif/NL-HaNA_1.01.02/3780/NL-HaNA_1.01.02_3780_0010.jpg/1161,278,1078,3127/full/0/default.jpg", "iiif_url")</f>
        <v/>
      </c>
    </row>
    <row r="1168">
      <c r="A1168" t="inlineStr">
        <is>
          <t>NL-HaNA_1.01.02_3780_0010-page-18</t>
        </is>
      </c>
      <c r="B1168" t="inlineStr">
        <is>
          <t>NL-HaNA_1.01.02_3780_0010-column-1261-378-878-2927</t>
        </is>
      </c>
      <c r="C1168" t="inlineStr">
        <is>
          <t>continuation</t>
        </is>
      </c>
      <c r="D1168" t="n">
        <v>1316</v>
      </c>
      <c r="E1168" t="n">
        <v>421</v>
      </c>
      <c r="F1168" t="inlineStr">
        <is>
          <t xml:space="preserve">    ryck.</t>
        </is>
      </c>
      <c r="G1168">
        <f>HYPERLINK("https://images.diginfra.net/iiif/NL-HaNA_1.01.02/3780/NL-HaNA_1.01.02_3780_0010.jpg/1161,278,1078,3127/full/0/default.jpg", "iiif_url")</f>
        <v/>
      </c>
    </row>
    <row r="1169">
      <c r="A1169" t="inlineStr">
        <is>
          <t>NL-HaNA_1.01.02_3780_0010-page-18</t>
        </is>
      </c>
      <c r="B1169" t="inlineStr">
        <is>
          <t>NL-HaNA_1.01.02_3780_0010-column-1261-378-878-2927</t>
        </is>
      </c>
      <c r="C1169" t="inlineStr">
        <is>
          <t>continuation</t>
        </is>
      </c>
      <c r="D1169" t="n">
        <v>1417</v>
      </c>
      <c r="E1169" t="n">
        <v>427</v>
      </c>
      <c r="F1169" t="inlineStr">
        <is>
          <t xml:space="preserve">    300.</t>
        </is>
      </c>
      <c r="G1169">
        <f>HYPERLINK("https://images.diginfra.net/iiif/NL-HaNA_1.01.02/3780/NL-HaNA_1.01.02_3780_0010.jpg/1161,278,1078,3127/full/0/default.jpg", "iiif_url")</f>
        <v/>
      </c>
    </row>
    <row r="1170">
      <c r="A1170" t="inlineStr">
        <is>
          <t>NL-HaNA_1.01.02_3780_0010-page-18</t>
        </is>
      </c>
      <c r="B1170" t="inlineStr">
        <is>
          <t>NL-HaNA_1.01.02_3780_0010-column-1261-378-878-2927</t>
        </is>
      </c>
      <c r="C1170" t="inlineStr">
        <is>
          <t>repeat_lemma</t>
        </is>
      </c>
      <c r="D1170" t="n">
        <v>1412</v>
      </c>
      <c r="E1170" t="n">
        <v>449</v>
      </c>
      <c r="F1170" t="inlineStr">
        <is>
          <t xml:space="preserve">        waor Coben aan bet Hof van Pruysjen.</t>
        </is>
      </c>
      <c r="G1170">
        <f>HYPERLINK("https://images.diginfra.net/iiif/NL-HaNA_1.01.02/3780/NL-HaNA_1.01.02_3780_0010.jpg/1161,278,1078,3127/full/0/default.jpg", "iiif_url")</f>
        <v/>
      </c>
    </row>
    <row r="1171">
      <c r="A1171" t="inlineStr">
        <is>
          <t>NL-HaNA_1.01.02_3780_0010-page-18</t>
        </is>
      </c>
      <c r="B1171" t="inlineStr">
        <is>
          <t>NL-HaNA_1.01.02_3780_0010-column-1261-378-878-2927</t>
        </is>
      </c>
      <c r="C1171" t="inlineStr">
        <is>
          <t>continuation</t>
        </is>
      </c>
      <c r="D1171" t="n">
        <v>1318</v>
      </c>
      <c r="E1171" t="n">
        <v>519</v>
      </c>
      <c r="F1171" t="inlineStr">
        <is>
          <t xml:space="preserve">    349.</t>
        </is>
      </c>
      <c r="G1171">
        <f>HYPERLINK("https://images.diginfra.net/iiif/NL-HaNA_1.01.02/3780/NL-HaNA_1.01.02_3780_0010.jpg/1161,278,1078,3127/full/0/default.jpg", "iiif_url")</f>
        <v/>
      </c>
    </row>
    <row r="1172">
      <c r="A1172" t="inlineStr">
        <is>
          <t>NL-HaNA_1.01.02_3780_0010-page-18</t>
        </is>
      </c>
      <c r="B1172" t="inlineStr">
        <is>
          <t>NL-HaNA_1.01.02_3780_0010-column-1261-378-878-2927</t>
        </is>
      </c>
      <c r="C1172" t="inlineStr">
        <is>
          <t>repeat_lemma</t>
        </is>
      </c>
      <c r="D1172" t="n">
        <v>1409</v>
      </c>
      <c r="E1172" t="n">
        <v>552</v>
      </c>
      <c r="F1172" t="inlineStr">
        <is>
          <t xml:space="preserve">        voor Blyendaalaan het Hof van Spaignl.</t>
        </is>
      </c>
      <c r="G1172">
        <f>HYPERLINK("https://images.diginfra.net/iiif/NL-HaNA_1.01.02/3780/NL-HaNA_1.01.02_3780_0010.jpg/1161,278,1078,3127/full/0/default.jpg", "iiif_url")</f>
        <v/>
      </c>
    </row>
    <row r="1173">
      <c r="A1173" t="inlineStr">
        <is>
          <t>NL-HaNA_1.01.02_3780_0010-page-18</t>
        </is>
      </c>
      <c r="B1173" t="inlineStr">
        <is>
          <t>NL-HaNA_1.01.02_3780_0010-column-1261-378-878-2927</t>
        </is>
      </c>
      <c r="C1173" t="inlineStr">
        <is>
          <t>continuation</t>
        </is>
      </c>
      <c r="D1173" t="n">
        <v>1316</v>
      </c>
      <c r="E1173" t="n">
        <v>617</v>
      </c>
      <c r="F1173" t="inlineStr">
        <is>
          <t xml:space="preserve">    IE</t>
        </is>
      </c>
      <c r="G1173">
        <f>HYPERLINK("https://images.diginfra.net/iiif/NL-HaNA_1.01.02/3780/NL-HaNA_1.01.02_3780_0010.jpg/1161,278,1078,3127/full/0/default.jpg", "iiif_url")</f>
        <v/>
      </c>
    </row>
    <row r="1174">
      <c r="A1174" t="inlineStr">
        <is>
          <t>NL-HaNA_1.01.02_3780_0010-page-18</t>
        </is>
      </c>
      <c r="B1174" t="inlineStr">
        <is>
          <t>NL-HaNA_1.01.02_3780_0010-column-1261-378-878-2927</t>
        </is>
      </c>
      <c r="C1174" t="inlineStr">
        <is>
          <t>repeat_lemma</t>
        </is>
      </c>
      <c r="D1174" t="n">
        <v>1410</v>
      </c>
      <c r="E1174" t="n">
        <v>649</v>
      </c>
      <c r="F1174" t="inlineStr">
        <is>
          <t xml:space="preserve">        wor Haack aan het Hof van Sweden</t>
        </is>
      </c>
      <c r="G1174">
        <f>HYPERLINK("https://images.diginfra.net/iiif/NL-HaNA_1.01.02/3780/NL-HaNA_1.01.02_3780_0010.jpg/1161,278,1078,3127/full/0/default.jpg", "iiif_url")</f>
        <v/>
      </c>
    </row>
    <row r="1175">
      <c r="A1175" t="inlineStr">
        <is>
          <t>NL-HaNA_1.01.02_3780_0010-page-18</t>
        </is>
      </c>
      <c r="B1175" t="inlineStr">
        <is>
          <t>NL-HaNA_1.01.02_3780_0010-column-1261-378-878-2927</t>
        </is>
      </c>
      <c r="C1175" t="inlineStr">
        <is>
          <t>continuation</t>
        </is>
      </c>
      <c r="D1175" t="n">
        <v>1316</v>
      </c>
      <c r="E1175" t="n">
        <v>716</v>
      </c>
      <c r="F1175" t="inlineStr">
        <is>
          <t xml:space="preserve">    412.</t>
        </is>
      </c>
      <c r="G1175">
        <f>HYPERLINK("https://images.diginfra.net/iiif/NL-HaNA_1.01.02/3780/NL-HaNA_1.01.02_3780_0010.jpg/1161,278,1078,3127/full/0/default.jpg", "iiif_url")</f>
        <v/>
      </c>
    </row>
    <row r="1176">
      <c r="A1176" t="inlineStr">
        <is>
          <t>NL-HaNA_1.01.02_3780_0010-page-18</t>
        </is>
      </c>
      <c r="B1176" t="inlineStr">
        <is>
          <t>NL-HaNA_1.01.02_3780_0010-column-1261-378-878-2927</t>
        </is>
      </c>
      <c r="C1176" t="inlineStr">
        <is>
          <t>repeat_lemma</t>
        </is>
      </c>
      <c r="D1176" t="n">
        <v>1412</v>
      </c>
      <c r="E1176" t="n">
        <v>704</v>
      </c>
      <c r="F1176" t="inlineStr">
        <is>
          <t xml:space="preserve">        woor vander Vorst, cum suis, aan de</t>
        </is>
      </c>
      <c r="G1176">
        <f>HYPERLINK("https://images.diginfra.net/iiif/NL-HaNA_1.01.02/3780/NL-HaNA_1.01.02_3780_0010.jpg/1161,278,1078,3127/full/0/default.jpg", "iiif_url")</f>
        <v/>
      </c>
    </row>
    <row r="1177">
      <c r="A1177" t="inlineStr">
        <is>
          <t>NL-HaNA_1.01.02_3780_0010-page-18</t>
        </is>
      </c>
      <c r="B1177" t="inlineStr">
        <is>
          <t>NL-HaNA_1.01.02_3780_0010-column-1261-378-878-2927</t>
        </is>
      </c>
      <c r="C1177" t="inlineStr">
        <is>
          <t>continuation</t>
        </is>
      </c>
      <c r="D1177" t="n">
        <v>1318</v>
      </c>
      <c r="E1177" t="n">
        <v>803</v>
      </c>
      <c r="F1177" t="inlineStr">
        <is>
          <t xml:space="preserve">    Adie van Thorn. 457.</t>
        </is>
      </c>
      <c r="G1177">
        <f>HYPERLINK("https://images.diginfra.net/iiif/NL-HaNA_1.01.02/3780/NL-HaNA_1.01.02_3780_0010.jpg/1161,278,1078,3127/full/0/default.jpg", "iiif_url")</f>
        <v/>
      </c>
    </row>
    <row r="1178">
      <c r="A1178" t="inlineStr">
        <is>
          <t>NL-HaNA_1.01.02_3780_0010-page-18</t>
        </is>
      </c>
      <c r="B1178" t="inlineStr">
        <is>
          <t>NL-HaNA_1.01.02_3780_0010-column-1261-378-878-2927</t>
        </is>
      </c>
      <c r="C1178" t="inlineStr">
        <is>
          <t>repeat_lemma</t>
        </is>
      </c>
      <c r="D1178" t="n">
        <v>1412</v>
      </c>
      <c r="E1178" t="n">
        <v>846</v>
      </c>
      <c r="F1178" t="inlineStr">
        <is>
          <t xml:space="preserve">        voor Hamaal en Roeters aan bet Fof</t>
        </is>
      </c>
      <c r="G1178">
        <f>HYPERLINK("https://images.diginfra.net/iiif/NL-HaNA_1.01.02/3780/NL-HaNA_1.01.02_3780_0010.jpg/1161,278,1078,3127/full/0/default.jpg", "iiif_url")</f>
        <v/>
      </c>
    </row>
    <row r="1179">
      <c r="A1179" t="inlineStr">
        <is>
          <t>NL-HaNA_1.01.02_3780_0010-page-18</t>
        </is>
      </c>
      <c r="B1179" t="inlineStr">
        <is>
          <t>NL-HaNA_1.01.02_3780_0010-column-1261-378-878-2927</t>
        </is>
      </c>
      <c r="C1179" t="inlineStr">
        <is>
          <t>continuation</t>
        </is>
      </c>
      <c r="D1179" t="n">
        <v>1314</v>
      </c>
      <c r="E1179" t="n">
        <v>902</v>
      </c>
      <c r="F1179" t="inlineStr">
        <is>
          <t xml:space="preserve">    van Spaigne. 475.</t>
        </is>
      </c>
      <c r="G1179">
        <f>HYPERLINK("https://images.diginfra.net/iiif/NL-HaNA_1.01.02/3780/NL-HaNA_1.01.02_3780_0010.jpg/1161,278,1078,3127/full/0/default.jpg", "iiif_url")</f>
        <v/>
      </c>
    </row>
    <row r="1180">
      <c r="A1180" t="inlineStr">
        <is>
          <t>NL-HaNA_1.01.02_3780_0010-page-18</t>
        </is>
      </c>
      <c r="B1180" t="inlineStr">
        <is>
          <t>NL-HaNA_1.01.02_3780_0010-column-1261-378-878-2927</t>
        </is>
      </c>
      <c r="C1180" t="inlineStr">
        <is>
          <t>repeat_lemma</t>
        </is>
      </c>
      <c r="D1180" t="n">
        <v>1408</v>
      </c>
      <c r="E1180" t="n">
        <v>939</v>
      </c>
      <c r="F1180" t="inlineStr">
        <is>
          <t xml:space="preserve">        door Barbut aan bet Hof van Eme-</t>
        </is>
      </c>
      <c r="G1180">
        <f>HYPERLINK("https://images.diginfra.net/iiif/NL-HaNA_1.01.02/3780/NL-HaNA_1.01.02_3780_0010.jpg/1161,278,1078,3127/full/0/default.jpg", "iiif_url")</f>
        <v/>
      </c>
    </row>
    <row r="1181">
      <c r="A1181" t="inlineStr">
        <is>
          <t>NL-HaNA_1.01.02_3780_0010-page-18</t>
        </is>
      </c>
      <c r="B1181" t="inlineStr">
        <is>
          <t>NL-HaNA_1.01.02_3780_0010-column-1261-378-878-2927</t>
        </is>
      </c>
      <c r="C1181" t="inlineStr">
        <is>
          <t>continuation</t>
        </is>
      </c>
      <c r="D1181" t="n">
        <v>1314</v>
      </c>
      <c r="E1181" t="n">
        <v>996</v>
      </c>
      <c r="F1181" t="inlineStr">
        <is>
          <t xml:space="preserve">    landt. 2477.</t>
        </is>
      </c>
      <c r="G1181">
        <f>HYPERLINK("https://images.diginfra.net/iiif/NL-HaNA_1.01.02/3780/NL-HaNA_1.01.02_3780_0010.jpg/1161,278,1078,3127/full/0/default.jpg", "iiif_url")</f>
        <v/>
      </c>
    </row>
    <row r="1182">
      <c r="A1182" t="inlineStr">
        <is>
          <t>NL-HaNA_1.01.02_3780_0010-page-18</t>
        </is>
      </c>
      <c r="B1182" t="inlineStr">
        <is>
          <t>NL-HaNA_1.01.02_3780_0010-column-1261-378-878-2927</t>
        </is>
      </c>
      <c r="C1182" t="inlineStr">
        <is>
          <t>repeat_lemma</t>
        </is>
      </c>
      <c r="D1182" t="n">
        <v>1409</v>
      </c>
      <c r="E1182" t="n">
        <v>1037</v>
      </c>
      <c r="F1182" t="inlineStr">
        <is>
          <t xml:space="preserve">        woor Geiteresseerdeus in de Ladinge</t>
        </is>
      </c>
      <c r="G1182">
        <f>HYPERLINK("https://images.diginfra.net/iiif/NL-HaNA_1.01.02/3780/NL-HaNA_1.01.02_3780_0010.jpg/1161,278,1078,3127/full/0/default.jpg", "iiif_url")</f>
        <v/>
      </c>
    </row>
    <row r="1183">
      <c r="A1183" t="inlineStr">
        <is>
          <t>NL-HaNA_1.01.02_3780_0010-page-18</t>
        </is>
      </c>
      <c r="B1183" t="inlineStr">
        <is>
          <t>NL-HaNA_1.01.02_3780_0010-column-1261-378-878-2927</t>
        </is>
      </c>
      <c r="C1183" t="inlineStr">
        <is>
          <t>continuation</t>
        </is>
      </c>
      <c r="D1183" t="n">
        <v>1314</v>
      </c>
      <c r="E1183" t="n">
        <v>1089</v>
      </c>
      <c r="F1183" t="inlineStr">
        <is>
          <t xml:space="preserve">    van bet Fluytschip de jonge Cornets Calf</t>
        </is>
      </c>
      <c r="G1183">
        <f>HYPERLINK("https://images.diginfra.net/iiif/NL-HaNA_1.01.02/3780/NL-HaNA_1.01.02_3780_0010.jpg/1161,278,1078,3127/full/0/default.jpg", "iiif_url")</f>
        <v/>
      </c>
    </row>
    <row r="1184">
      <c r="A1184" t="inlineStr">
        <is>
          <t>NL-HaNA_1.01.02_3780_0010-page-18</t>
        </is>
      </c>
      <c r="B1184" t="inlineStr">
        <is>
          <t>NL-HaNA_1.01.02_3780_0010-column-1261-378-878-2927</t>
        </is>
      </c>
      <c r="C1184" t="inlineStr">
        <is>
          <t>continuation</t>
        </is>
      </c>
      <c r="D1184" t="n">
        <v>1311</v>
      </c>
      <c r="E1184" t="n">
        <v>1136</v>
      </c>
      <c r="F1184" t="inlineStr">
        <is>
          <t xml:space="preserve">    aan het Hof van Spaigne. 496.</t>
        </is>
      </c>
      <c r="G1184">
        <f>HYPERLINK("https://images.diginfra.net/iiif/NL-HaNA_1.01.02/3780/NL-HaNA_1.01.02_3780_0010.jpg/1161,278,1078,3127/full/0/default.jpg", "iiif_url")</f>
        <v/>
      </c>
    </row>
    <row r="1185">
      <c r="A1185" t="inlineStr">
        <is>
          <t>NL-HaNA_1.01.02_3780_0010-page-18</t>
        </is>
      </c>
      <c r="B1185" t="inlineStr">
        <is>
          <t>NL-HaNA_1.01.02_3780_0010-column-1261-378-878-2927</t>
        </is>
      </c>
      <c r="C1185" t="inlineStr">
        <is>
          <t>repeat_lemma</t>
        </is>
      </c>
      <c r="D1185" t="n">
        <v>1410</v>
      </c>
      <c r="E1185" t="n">
        <v>1183</v>
      </c>
      <c r="F1185" t="inlineStr">
        <is>
          <t xml:space="preserve">        voor Houttuyn aan het Hof van Hano-</t>
        </is>
      </c>
      <c r="G1185">
        <f>HYPERLINK("https://images.diginfra.net/iiif/NL-HaNA_1.01.02/3780/NL-HaNA_1.01.02_3780_0010.jpg/1161,278,1078,3127/full/0/default.jpg", "iiif_url")</f>
        <v/>
      </c>
    </row>
    <row r="1186">
      <c r="A1186" t="inlineStr">
        <is>
          <t>NL-HaNA_1.01.02_3780_0010-page-18</t>
        </is>
      </c>
      <c r="B1186" t="inlineStr">
        <is>
          <t>NL-HaNA_1.01.02_3780_0010-column-1261-378-878-2927</t>
        </is>
      </c>
      <c r="C1186" t="inlineStr">
        <is>
          <t>continuation</t>
        </is>
      </c>
      <c r="D1186" t="n">
        <v>1316</v>
      </c>
      <c r="E1186" t="n">
        <v>1237</v>
      </c>
      <c r="F1186" t="inlineStr">
        <is>
          <t xml:space="preserve">    DX</t>
        </is>
      </c>
      <c r="G1186">
        <f>HYPERLINK("https://images.diginfra.net/iiif/NL-HaNA_1.01.02/3780/NL-HaNA_1.01.02_3780_0010.jpg/1161,278,1078,3127/full/0/default.jpg", "iiif_url")</f>
        <v/>
      </c>
    </row>
    <row r="1187">
      <c r="A1187" t="inlineStr">
        <is>
          <t>NL-HaNA_1.01.02_3780_0010-page-18</t>
        </is>
      </c>
      <c r="B1187" t="inlineStr">
        <is>
          <t>NL-HaNA_1.01.02_3780_0010-column-1261-378-878-2927</t>
        </is>
      </c>
      <c r="C1187" t="inlineStr">
        <is>
          <t>repeat_lemma</t>
        </is>
      </c>
      <c r="D1187" t="n">
        <v>1416</v>
      </c>
      <c r="E1187" t="n">
        <v>1270</v>
      </c>
      <c r="F1187" t="inlineStr">
        <is>
          <t xml:space="preserve">        voor Sabonadiere aan bet Hof van</t>
        </is>
      </c>
      <c r="G1187">
        <f>HYPERLINK("https://images.diginfra.net/iiif/NL-HaNA_1.01.02/3780/NL-HaNA_1.01.02_3780_0010.jpg/1161,278,1078,3127/full/0/default.jpg", "iiif_url")</f>
        <v/>
      </c>
    </row>
    <row r="1188">
      <c r="A1188" t="inlineStr">
        <is>
          <t>NL-HaNA_1.01.02_3780_0010-page-18</t>
        </is>
      </c>
      <c r="B1188" t="inlineStr">
        <is>
          <t>NL-HaNA_1.01.02_3780_0010-column-1261-378-878-2927</t>
        </is>
      </c>
      <c r="C1188" t="inlineStr">
        <is>
          <t>continuation</t>
        </is>
      </c>
      <c r="D1188" t="n">
        <v>1314</v>
      </c>
      <c r="E1188" t="n">
        <v>1331</v>
      </c>
      <c r="F1188" t="inlineStr">
        <is>
          <t xml:space="preserve">    Spaigne. 614.</t>
        </is>
      </c>
      <c r="G1188">
        <f>HYPERLINK("https://images.diginfra.net/iiif/NL-HaNA_1.01.02/3780/NL-HaNA_1.01.02_3780_0010.jpg/1161,278,1078,3127/full/0/default.jpg", "iiif_url")</f>
        <v/>
      </c>
    </row>
    <row r="1189">
      <c r="A1189" t="inlineStr">
        <is>
          <t>NL-HaNA_1.01.02_3780_0010-page-18</t>
        </is>
      </c>
      <c r="B1189" t="inlineStr">
        <is>
          <t>NL-HaNA_1.01.02_3780_0010-column-1261-378-878-2927</t>
        </is>
      </c>
      <c r="C1189" t="inlineStr">
        <is>
          <t>repeat_lemma</t>
        </is>
      </c>
      <c r="D1189" t="n">
        <v>1407</v>
      </c>
      <c r="E1189" t="n">
        <v>1370</v>
      </c>
      <c r="F1189" t="inlineStr">
        <is>
          <t xml:space="preserve">        voor assendelft aan het Hof van Swee-</t>
        </is>
      </c>
      <c r="G1189">
        <f>HYPERLINK("https://images.diginfra.net/iiif/NL-HaNA_1.01.02/3780/NL-HaNA_1.01.02_3780_0010.jpg/1161,278,1078,3127/full/0/default.jpg", "iiif_url")</f>
        <v/>
      </c>
    </row>
    <row r="1190">
      <c r="A1190" t="inlineStr">
        <is>
          <t>NL-HaNA_1.01.02_3780_0010-page-18</t>
        </is>
      </c>
      <c r="B1190" t="inlineStr">
        <is>
          <t>NL-HaNA_1.01.02_3780_0010-column-1261-378-878-2927</t>
        </is>
      </c>
      <c r="C1190" t="inlineStr">
        <is>
          <t>continuation</t>
        </is>
      </c>
      <c r="D1190" t="n">
        <v>1316</v>
      </c>
      <c r="E1190" t="n">
        <v>1428</v>
      </c>
      <c r="F1190" t="inlineStr">
        <is>
          <t xml:space="preserve">    den. 623.</t>
        </is>
      </c>
      <c r="G1190">
        <f>HYPERLINK("https://images.diginfra.net/iiif/NL-HaNA_1.01.02/3780/NL-HaNA_1.01.02_3780_0010.jpg/1161,278,1078,3127/full/0/default.jpg", "iiif_url")</f>
        <v/>
      </c>
    </row>
    <row r="1191">
      <c r="A1191" t="inlineStr">
        <is>
          <t>NL-HaNA_1.01.02_3780_0010-page-18</t>
        </is>
      </c>
      <c r="B1191" t="inlineStr">
        <is>
          <t>NL-HaNA_1.01.02_3780_0010-column-1261-378-878-2927</t>
        </is>
      </c>
      <c r="C1191" t="inlineStr">
        <is>
          <t>repeat_lemma</t>
        </is>
      </c>
      <c r="D1191" t="n">
        <v>1400</v>
      </c>
      <c r="E1191" t="n">
        <v>1467</v>
      </c>
      <c r="F1191" t="inlineStr">
        <is>
          <t xml:space="preserve">        voor du Chesnoy aan het Hhf van</t>
        </is>
      </c>
      <c r="G1191">
        <f>HYPERLINK("https://images.diginfra.net/iiif/NL-HaNA_1.01.02/3780/NL-HaNA_1.01.02_3780_0010.jpg/1161,278,1078,3127/full/0/default.jpg", "iiif_url")</f>
        <v/>
      </c>
    </row>
    <row r="1192">
      <c r="A1192" t="inlineStr">
        <is>
          <t>NL-HaNA_1.01.02_3780_0010-page-18</t>
        </is>
      </c>
      <c r="B1192" t="inlineStr">
        <is>
          <t>NL-HaNA_1.01.02_3780_0010-column-1261-378-878-2927</t>
        </is>
      </c>
      <c r="C1192" t="inlineStr">
        <is>
          <t>continuation</t>
        </is>
      </c>
      <c r="D1192" t="n">
        <v>1314</v>
      </c>
      <c r="E1192" t="n">
        <v>1516</v>
      </c>
      <c r="F1192" t="inlineStr">
        <is>
          <t xml:space="preserve">    Vranckryck. 824.</t>
        </is>
      </c>
      <c r="G1192">
        <f>HYPERLINK("https://images.diginfra.net/iiif/NL-HaNA_1.01.02/3780/NL-HaNA_1.01.02_3780_0010.jpg/1161,278,1078,3127/full/0/default.jpg", "iiif_url")</f>
        <v/>
      </c>
    </row>
    <row r="1193">
      <c r="A1193" t="inlineStr">
        <is>
          <t>NL-HaNA_1.01.02_3780_0010-page-18</t>
        </is>
      </c>
      <c r="B1193" t="inlineStr">
        <is>
          <t>NL-HaNA_1.01.02_3780_0010-column-1261-378-878-2927</t>
        </is>
      </c>
      <c r="C1193" t="inlineStr">
        <is>
          <t>repeat_lemma</t>
        </is>
      </c>
      <c r="D1193" t="n">
        <v>1398</v>
      </c>
      <c r="E1193" t="n">
        <v>1557</v>
      </c>
      <c r="F1193" t="inlineStr">
        <is>
          <t xml:space="preserve">        DO</t>
        </is>
      </c>
      <c r="G1193">
        <f>HYPERLINK("https://images.diginfra.net/iiif/NL-HaNA_1.01.02/3780/NL-HaNA_1.01.02_3780_0010.jpg/1161,278,1078,3127/full/0/default.jpg", "iiif_url")</f>
        <v/>
      </c>
    </row>
    <row r="1194">
      <c r="A1194" t="inlineStr">
        <is>
          <t>NL-HaNA_1.01.02_3780_0010-page-18</t>
        </is>
      </c>
      <c r="B1194" t="inlineStr">
        <is>
          <t>NL-HaNA_1.01.02_3780_0010-column-1261-378-878-2927</t>
        </is>
      </c>
      <c r="C1194" t="inlineStr">
        <is>
          <t>continuation</t>
        </is>
      </c>
      <c r="D1194" t="n">
        <v>1316</v>
      </c>
      <c r="E1194" t="n">
        <v>1629</v>
      </c>
      <c r="F1194" t="inlineStr">
        <is>
          <t xml:space="preserve">    643.</t>
        </is>
      </c>
      <c r="G1194">
        <f>HYPERLINK("https://images.diginfra.net/iiif/NL-HaNA_1.01.02/3780/NL-HaNA_1.01.02_3780_0010.jpg/1161,278,1078,3127/full/0/default.jpg", "iiif_url")</f>
        <v/>
      </c>
    </row>
    <row r="1195">
      <c r="A1195" t="inlineStr">
        <is>
          <t>NL-HaNA_1.01.02_3780_0010-page-18</t>
        </is>
      </c>
      <c r="B1195" t="inlineStr">
        <is>
          <t>NL-HaNA_1.01.02_3780_0010-column-1261-378-878-2927</t>
        </is>
      </c>
      <c r="C1195" t="inlineStr">
        <is>
          <t>repeat_lemma</t>
        </is>
      </c>
      <c r="D1195" t="n">
        <v>1398</v>
      </c>
      <c r="E1195" t="n">
        <v>1661</v>
      </c>
      <c r="F1195" t="inlineStr">
        <is>
          <t xml:space="preserve">        voor Halmaal, cum suis, aan ' Hof</t>
        </is>
      </c>
      <c r="G1195">
        <f>HYPERLINK("https://images.diginfra.net/iiif/NL-HaNA_1.01.02/3780/NL-HaNA_1.01.02_3780_0010.jpg/1161,278,1078,3127/full/0/default.jpg", "iiif_url")</f>
        <v/>
      </c>
    </row>
    <row r="1196">
      <c r="A1196" t="inlineStr">
        <is>
          <t>NL-HaNA_1.01.02_3780_0010-page-18</t>
        </is>
      </c>
      <c r="B1196" t="inlineStr">
        <is>
          <t>NL-HaNA_1.01.02_3780_0010-column-1261-378-878-2927</t>
        </is>
      </c>
      <c r="C1196" t="inlineStr">
        <is>
          <t>continuation</t>
        </is>
      </c>
      <c r="D1196" t="n">
        <v>1316</v>
      </c>
      <c r="E1196" t="n">
        <v>1715</v>
      </c>
      <c r="F1196" t="inlineStr">
        <is>
          <t xml:space="preserve">    van Sweeden. 646.</t>
        </is>
      </c>
      <c r="G1196">
        <f>HYPERLINK("https://images.diginfra.net/iiif/NL-HaNA_1.01.02/3780/NL-HaNA_1.01.02_3780_0010.jpg/1161,278,1078,3127/full/0/default.jpg", "iiif_url")</f>
        <v/>
      </c>
    </row>
    <row r="1197">
      <c r="A1197" t="inlineStr">
        <is>
          <t>NL-HaNA_1.01.02_3780_0010-page-18</t>
        </is>
      </c>
      <c r="B1197" t="inlineStr">
        <is>
          <t>NL-HaNA_1.01.02_3780_0010-column-1261-378-878-2927</t>
        </is>
      </c>
      <c r="C1197" t="inlineStr">
        <is>
          <t>repeat_lemma</t>
        </is>
      </c>
      <c r="D1197" t="n">
        <v>1393</v>
      </c>
      <c r="E1197" t="n">
        <v>1755</v>
      </c>
      <c r="F1197" t="inlineStr">
        <is>
          <t xml:space="preserve">        woor van Asperen, cum suis, aan her</t>
        </is>
      </c>
      <c r="G1197">
        <f>HYPERLINK("https://images.diginfra.net/iiif/NL-HaNA_1.01.02/3780/NL-HaNA_1.01.02_3780_0010.jpg/1161,278,1078,3127/full/0/default.jpg", "iiif_url")</f>
        <v/>
      </c>
    </row>
    <row r="1198">
      <c r="A1198" t="inlineStr">
        <is>
          <t>NL-HaNA_1.01.02_3780_0010-page-18</t>
        </is>
      </c>
      <c r="B1198" t="inlineStr">
        <is>
          <t>NL-HaNA_1.01.02_3780_0010-column-1261-378-878-2927</t>
        </is>
      </c>
      <c r="C1198" t="inlineStr">
        <is>
          <t>continuation</t>
        </is>
      </c>
      <c r="D1198" t="n">
        <v>1309</v>
      </c>
      <c r="E1198" t="n">
        <v>1812</v>
      </c>
      <c r="F1198" t="inlineStr">
        <is>
          <t xml:space="preserve">    Hof van den Czaar. 690.</t>
        </is>
      </c>
      <c r="G1198">
        <f>HYPERLINK("https://images.diginfra.net/iiif/NL-HaNA_1.01.02/3780/NL-HaNA_1.01.02_3780_0010.jpg/1161,278,1078,3127/full/0/default.jpg", "iiif_url")</f>
        <v/>
      </c>
    </row>
    <row r="1199">
      <c r="A1199" t="inlineStr">
        <is>
          <t>NL-HaNA_1.01.02_3780_0010-page-18</t>
        </is>
      </c>
      <c r="B1199" t="inlineStr">
        <is>
          <t>NL-HaNA_1.01.02_3780_0010-column-1261-378-878-2927</t>
        </is>
      </c>
      <c r="C1199" t="inlineStr">
        <is>
          <t>repeat_lemma</t>
        </is>
      </c>
      <c r="D1199" t="n">
        <v>1391</v>
      </c>
      <c r="E1199" t="n">
        <v>1854</v>
      </c>
      <c r="F1199" t="inlineStr">
        <is>
          <t xml:space="preserve">        voor Amiot, cum suis, aan bet Fof</t>
        </is>
      </c>
      <c r="G1199">
        <f>HYPERLINK("https://images.diginfra.net/iiif/NL-HaNA_1.01.02/3780/NL-HaNA_1.01.02_3780_0010.jpg/1161,278,1078,3127/full/0/default.jpg", "iiif_url")</f>
        <v/>
      </c>
    </row>
    <row r="1200">
      <c r="A1200" t="inlineStr">
        <is>
          <t>NL-HaNA_1.01.02_3780_0010-page-18</t>
        </is>
      </c>
      <c r="B1200" t="inlineStr">
        <is>
          <t>NL-HaNA_1.01.02_3780_0010-column-1261-378-878-2927</t>
        </is>
      </c>
      <c r="C1200" t="inlineStr">
        <is>
          <t>continuation</t>
        </is>
      </c>
      <c r="D1200" t="n">
        <v>1309</v>
      </c>
      <c r="E1200" t="n">
        <v>1911</v>
      </c>
      <c r="F1200" t="inlineStr">
        <is>
          <t xml:space="preserve">    van Spaigne. 692.</t>
        </is>
      </c>
      <c r="G1200">
        <f>HYPERLINK("https://images.diginfra.net/iiif/NL-HaNA_1.01.02/3780/NL-HaNA_1.01.02_3780_0010.jpg/1161,278,1078,3127/full/0/default.jpg", "iiif_url")</f>
        <v/>
      </c>
    </row>
    <row r="1201">
      <c r="A1201" t="inlineStr">
        <is>
          <t>NL-HaNA_1.01.02_3780_0010-page-18</t>
        </is>
      </c>
      <c r="B1201" t="inlineStr">
        <is>
          <t>NL-HaNA_1.01.02_3780_0010-column-1261-378-878-2927</t>
        </is>
      </c>
      <c r="C1201" t="inlineStr">
        <is>
          <t>repeat_lemma</t>
        </is>
      </c>
      <c r="D1201" t="n">
        <v>1393</v>
      </c>
      <c r="E1201" t="n">
        <v>1921</v>
      </c>
      <c r="F1201" t="inlineStr">
        <is>
          <t xml:space="preserve">        woor Schotté, cum suis, aan bet Hof</t>
        </is>
      </c>
      <c r="G1201">
        <f>HYPERLINK("https://images.diginfra.net/iiif/NL-HaNA_1.01.02/3780/NL-HaNA_1.01.02_3780_0010.jpg/1161,278,1078,3127/full/0/default.jpg", "iiif_url")</f>
        <v/>
      </c>
    </row>
    <row r="1202">
      <c r="A1202" t="inlineStr">
        <is>
          <t>NL-HaNA_1.01.02_3780_0010-page-18</t>
        </is>
      </c>
      <c r="B1202" t="inlineStr">
        <is>
          <t>NL-HaNA_1.01.02_3780_0010-column-1261-378-878-2927</t>
        </is>
      </c>
      <c r="C1202" t="inlineStr">
        <is>
          <t>continuation</t>
        </is>
      </c>
      <c r="D1202" t="n">
        <v>1307</v>
      </c>
      <c r="E1202" t="n">
        <v>2004</v>
      </c>
      <c r="F1202" t="inlineStr">
        <is>
          <t xml:space="preserve">    van Swetden. 7it.</t>
        </is>
      </c>
      <c r="G1202">
        <f>HYPERLINK("https://images.diginfra.net/iiif/NL-HaNA_1.01.02/3780/NL-HaNA_1.01.02_3780_0010.jpg/1161,278,1078,3127/full/0/default.jpg", "iiif_url")</f>
        <v/>
      </c>
    </row>
    <row r="1203">
      <c r="A1203" t="inlineStr">
        <is>
          <t>NL-HaNA_1.01.02_3780_0010-page-18</t>
        </is>
      </c>
      <c r="B1203" t="inlineStr">
        <is>
          <t>NL-HaNA_1.01.02_3780_0010-column-1261-378-878-2927</t>
        </is>
      </c>
      <c r="C1203" t="inlineStr">
        <is>
          <t>repeat_lemma</t>
        </is>
      </c>
      <c r="D1203" t="n">
        <v>1393</v>
      </c>
      <c r="E1203" t="n">
        <v>2045</v>
      </c>
      <c r="F1203" t="inlineStr">
        <is>
          <t xml:space="preserve">        woor Rigail, cum suis, aan bet hf</t>
        </is>
      </c>
      <c r="G1203">
        <f>HYPERLINK("https://images.diginfra.net/iiif/NL-HaNA_1.01.02/3780/NL-HaNA_1.01.02_3780_0010.jpg/1161,278,1078,3127/full/0/default.jpg", "iiif_url")</f>
        <v/>
      </c>
    </row>
    <row r="1204">
      <c r="A1204" t="inlineStr">
        <is>
          <t>NL-HaNA_1.01.02_3780_0010-page-18</t>
        </is>
      </c>
      <c r="B1204" t="inlineStr">
        <is>
          <t>NL-HaNA_1.01.02_3780_0010-column-1261-378-878-2927</t>
        </is>
      </c>
      <c r="C1204" t="inlineStr">
        <is>
          <t>continuation</t>
        </is>
      </c>
      <c r="D1204" t="n">
        <v>1304</v>
      </c>
      <c r="E1204" t="n">
        <v>2102</v>
      </c>
      <c r="F1204" t="inlineStr">
        <is>
          <t xml:space="preserve">    van Vranckryck. 844.</t>
        </is>
      </c>
      <c r="G1204">
        <f>HYPERLINK("https://images.diginfra.net/iiif/NL-HaNA_1.01.02/3780/NL-HaNA_1.01.02_3780_0010.jpg/1161,278,1078,3127/full/0/default.jpg", "iiif_url")</f>
        <v/>
      </c>
    </row>
    <row r="1205">
      <c r="A1205" t="inlineStr">
        <is>
          <t>NL-HaNA_1.01.02_3780_0010-page-18</t>
        </is>
      </c>
      <c r="B1205" t="inlineStr">
        <is>
          <t>NL-HaNA_1.01.02_3780_0010-column-1261-378-878-2927</t>
        </is>
      </c>
      <c r="C1205" t="inlineStr">
        <is>
          <t>lemma</t>
        </is>
      </c>
      <c r="D1205" t="n">
        <v>1257</v>
      </c>
      <c r="E1205" t="n">
        <v>2140</v>
      </c>
      <c r="F1205" t="inlineStr">
        <is>
          <t>Brincko, advertentie 1. 118. 276. 318.</t>
        </is>
      </c>
      <c r="G1205">
        <f>HYPERLINK("https://images.diginfra.net/iiif/NL-HaNA_1.01.02/3780/NL-HaNA_1.01.02_3780_0010.jpg/1161,278,1078,3127/full/0/default.jpg", "iiif_url")</f>
        <v/>
      </c>
    </row>
    <row r="1206">
      <c r="A1206" t="inlineStr">
        <is>
          <t>NL-HaNA_1.01.02_3780_0010-page-18</t>
        </is>
      </c>
      <c r="B1206" t="inlineStr">
        <is>
          <t>NL-HaNA_1.01.02_3780_0010-column-1261-378-878-2927</t>
        </is>
      </c>
      <c r="C1206" t="inlineStr">
        <is>
          <t>continuation</t>
        </is>
      </c>
      <c r="D1206" t="n">
        <v>1304</v>
      </c>
      <c r="E1206" t="n">
        <v>2208</v>
      </c>
      <c r="F1206" t="inlineStr">
        <is>
          <t xml:space="preserve">    ga1.</t>
        </is>
      </c>
      <c r="G1206">
        <f>HYPERLINK("https://images.diginfra.net/iiif/NL-HaNA_1.01.02/3780/NL-HaNA_1.01.02_3780_0010.jpg/1161,278,1078,3127/full/0/default.jpg", "iiif_url")</f>
        <v/>
      </c>
    </row>
    <row r="1207">
      <c r="A1207" t="inlineStr">
        <is>
          <t>NL-HaNA_1.01.02_3780_0010-page-18</t>
        </is>
      </c>
      <c r="B1207" t="inlineStr">
        <is>
          <t>NL-HaNA_1.01.02_3780_0010-column-1261-378-878-2927</t>
        </is>
      </c>
      <c r="C1207" t="inlineStr">
        <is>
          <t>repeat_lemma</t>
        </is>
      </c>
      <c r="D1207" t="n">
        <v>1391</v>
      </c>
      <c r="E1207" t="n">
        <v>2239</v>
      </c>
      <c r="F1207" t="inlineStr">
        <is>
          <t xml:space="preserve">        wegens het invallen van de Oost-ludi-</t>
        </is>
      </c>
      <c r="G1207">
        <f>HYPERLINK("https://images.diginfra.net/iiif/NL-HaNA_1.01.02/3780/NL-HaNA_1.01.02_3780_0010.jpg/1161,278,1078,3127/full/0/default.jpg", "iiif_url")</f>
        <v/>
      </c>
    </row>
    <row r="1208">
      <c r="A1208" t="inlineStr">
        <is>
          <t>NL-HaNA_1.01.02_3780_0010-page-18</t>
        </is>
      </c>
      <c r="B1208" t="inlineStr">
        <is>
          <t>NL-HaNA_1.01.02_3780_0010-column-1261-378-878-2927</t>
        </is>
      </c>
      <c r="C1208" t="inlineStr">
        <is>
          <t>continuation</t>
        </is>
      </c>
      <c r="D1208" t="n">
        <v>1302</v>
      </c>
      <c r="E1208" t="n">
        <v>2296</v>
      </c>
      <c r="F1208" t="inlineStr">
        <is>
          <t xml:space="preserve">    sehe Reiourvhot. 515.</t>
        </is>
      </c>
      <c r="G1208">
        <f>HYPERLINK("https://images.diginfra.net/iiif/NL-HaNA_1.01.02/3780/NL-HaNA_1.01.02_3780_0010.jpg/1161,278,1078,3127/full/0/default.jpg", "iiif_url")</f>
        <v/>
      </c>
    </row>
    <row r="1209">
      <c r="A1209" t="inlineStr">
        <is>
          <t>NL-HaNA_1.01.02_3780_0010-page-18</t>
        </is>
      </c>
      <c r="B1209" t="inlineStr">
        <is>
          <t>NL-HaNA_1.01.02_3780_0010-column-1261-378-878-2927</t>
        </is>
      </c>
      <c r="C1209" t="inlineStr">
        <is>
          <t>lemma</t>
        </is>
      </c>
      <c r="D1209" t="n">
        <v>1254</v>
      </c>
      <c r="E1209" t="n">
        <v>2312</v>
      </c>
      <c r="F1209" t="inlineStr">
        <is>
          <t>Broegh, advertentie. 232. 366. 6t0. 786.</t>
        </is>
      </c>
      <c r="G1209">
        <f>HYPERLINK("https://images.diginfra.net/iiif/NL-HaNA_1.01.02/3780/NL-HaNA_1.01.02_3780_0010.jpg/1161,278,1078,3127/full/0/default.jpg", "iiif_url")</f>
        <v/>
      </c>
    </row>
    <row r="1210">
      <c r="A1210" t="inlineStr">
        <is>
          <t>NL-HaNA_1.01.02_3780_0010-page-18</t>
        </is>
      </c>
      <c r="B1210" t="inlineStr">
        <is>
          <t>NL-HaNA_1.01.02_3780_0010-column-1261-378-878-2927</t>
        </is>
      </c>
      <c r="C1210" t="inlineStr">
        <is>
          <t>continuation</t>
        </is>
      </c>
      <c r="D1210" t="n">
        <v>1304</v>
      </c>
      <c r="E1210" t="n">
        <v>2401</v>
      </c>
      <c r="F1210" t="inlineStr">
        <is>
          <t xml:space="preserve">    9os.</t>
        </is>
      </c>
      <c r="G1210">
        <f>HYPERLINK("https://images.diginfra.net/iiif/NL-HaNA_1.01.02/3780/NL-HaNA_1.01.02_3780_0010.jpg/1161,278,1078,3127/full/0/default.jpg", "iiif_url")</f>
        <v/>
      </c>
    </row>
    <row r="1211">
      <c r="A1211" t="inlineStr">
        <is>
          <t>NL-HaNA_1.01.02_3780_0010-page-18</t>
        </is>
      </c>
      <c r="B1211" t="inlineStr">
        <is>
          <t>NL-HaNA_1.01.02_3780_0010-column-1261-378-878-2927</t>
        </is>
      </c>
      <c r="C1211" t="inlineStr">
        <is>
          <t>repeat_lemma</t>
        </is>
      </c>
      <c r="D1211" t="n">
        <v>1384</v>
      </c>
      <c r="E1211" t="n">
        <v>2433</v>
      </c>
      <c r="F1211" t="inlineStr">
        <is>
          <t xml:space="preserve">        znydinge aldaar ingekomen van den toe-</t>
        </is>
      </c>
      <c r="G1211">
        <f>HYPERLINK("https://images.diginfra.net/iiif/NL-HaNA_1.01.02/3780/NL-HaNA_1.01.02_3780_0010.jpg/1161,278,1078,3127/full/0/default.jpg", "iiif_url")</f>
        <v/>
      </c>
    </row>
    <row r="1212">
      <c r="A1212" t="inlineStr">
        <is>
          <t>NL-HaNA_1.01.02_3780_0010-page-18</t>
        </is>
      </c>
      <c r="B1212" t="inlineStr">
        <is>
          <t>NL-HaNA_1.01.02_3780_0010-column-1261-378-878-2927</t>
        </is>
      </c>
      <c r="C1212" t="inlineStr">
        <is>
          <t>continuation</t>
        </is>
      </c>
      <c r="D1212" t="n">
        <v>1293</v>
      </c>
      <c r="E1212" t="n">
        <v>2478</v>
      </c>
      <c r="F1212" t="inlineStr">
        <is>
          <t xml:space="preserve">    Aandi van de Algiersche Rooffeheepen, by</t>
        </is>
      </c>
      <c r="G1212">
        <f>HYPERLINK("https://images.diginfra.net/iiif/NL-HaNA_1.01.02/3780/NL-HaNA_1.01.02_3780_0010.jpg/1161,278,1078,3127/full/0/default.jpg", "iiif_url")</f>
        <v/>
      </c>
    </row>
    <row r="1213">
      <c r="A1213" t="inlineStr">
        <is>
          <t>NL-HaNA_1.01.02_3780_0010-page-18</t>
        </is>
      </c>
      <c r="B1213" t="inlineStr">
        <is>
          <t>NL-HaNA_1.01.02_3780_0010-column-1261-378-878-2927</t>
        </is>
      </c>
      <c r="C1213" t="inlineStr">
        <is>
          <t>continuation</t>
        </is>
      </c>
      <c r="D1213" t="n">
        <v>1302</v>
      </c>
      <c r="E1213" t="n">
        <v>2533</v>
      </c>
      <c r="F1213" t="inlineStr">
        <is>
          <t xml:space="preserve">    Hollandt overgenomen. 203.</t>
        </is>
      </c>
      <c r="G1213">
        <f>HYPERLINK("https://images.diginfra.net/iiif/NL-HaNA_1.01.02/3780/NL-HaNA_1.01.02_3780_0010.jpg/1161,278,1078,3127/full/0/default.jpg", "iiif_url")</f>
        <v/>
      </c>
    </row>
    <row r="1214">
      <c r="A1214" t="inlineStr">
        <is>
          <t>NL-HaNA_1.01.02_3780_0010-page-18</t>
        </is>
      </c>
      <c r="B1214" t="inlineStr">
        <is>
          <t>NL-HaNA_1.01.02_3780_0010-column-1261-378-878-2927</t>
        </is>
      </c>
      <c r="C1214" t="inlineStr">
        <is>
          <t>lemma</t>
        </is>
      </c>
      <c r="D1214" t="n">
        <v>1252</v>
      </c>
      <c r="E1214" t="n">
        <v>2578</v>
      </c>
      <c r="F1214" t="inlineStr">
        <is>
          <t>Bronckhorst om approbatie van seeker collatie</t>
        </is>
      </c>
      <c r="G1214">
        <f>HYPERLINK("https://images.diginfra.net/iiif/NL-HaNA_1.01.02/3780/NL-HaNA_1.01.02_3780_0010.jpg/1161,278,1078,3127/full/0/default.jpg", "iiif_url")</f>
        <v/>
      </c>
    </row>
    <row r="1215">
      <c r="A1215" t="inlineStr">
        <is>
          <t>NL-HaNA_1.01.02_3780_0010-page-18</t>
        </is>
      </c>
      <c r="B1215" t="inlineStr">
        <is>
          <t>NL-HaNA_1.01.02_3780_0010-column-1261-378-878-2927</t>
        </is>
      </c>
      <c r="C1215" t="inlineStr">
        <is>
          <t>continuation</t>
        </is>
      </c>
      <c r="D1215" t="n">
        <v>1300</v>
      </c>
      <c r="E1215" t="n">
        <v>2623</v>
      </c>
      <c r="F1215" t="inlineStr">
        <is>
          <t xml:space="preserve">    de Generaliteyrs Reekenkamer ie adviseeren-</t>
        </is>
      </c>
      <c r="G1215">
        <f>HYPERLINK("https://images.diginfra.net/iiif/NL-HaNA_1.01.02/3780/NL-HaNA_1.01.02_3780_0010.jpg/1161,278,1078,3127/full/0/default.jpg", "iiif_url")</f>
        <v/>
      </c>
    </row>
    <row r="1216">
      <c r="A1216" t="inlineStr">
        <is>
          <t>NL-HaNA_1.01.02_3780_0010-page-18</t>
        </is>
      </c>
      <c r="B1216" t="inlineStr">
        <is>
          <t>NL-HaNA_1.01.02_3780_0010-column-1261-378-878-2927</t>
        </is>
      </c>
      <c r="C1216" t="inlineStr">
        <is>
          <t>continuation</t>
        </is>
      </c>
      <c r="D1216" t="n">
        <v>1304</v>
      </c>
      <c r="E1216" t="n">
        <v>2689</v>
      </c>
      <c r="F1216" t="inlineStr">
        <is>
          <t xml:space="preserve">    196.</t>
        </is>
      </c>
      <c r="G1216">
        <f>HYPERLINK("https://images.diginfra.net/iiif/NL-HaNA_1.01.02/3780/NL-HaNA_1.01.02_3780_0010.jpg/1161,278,1078,3127/full/0/default.jpg", "iiif_url")</f>
        <v/>
      </c>
    </row>
    <row r="1217">
      <c r="A1217" t="inlineStr">
        <is>
          <t>NL-HaNA_1.01.02_3780_0010-page-18</t>
        </is>
      </c>
      <c r="B1217" t="inlineStr">
        <is>
          <t>NL-HaNA_1.01.02_3780_0010-column-1261-378-878-2927</t>
        </is>
      </c>
      <c r="C1217" t="inlineStr">
        <is>
          <t>repeat_lemma</t>
        </is>
      </c>
      <c r="D1217" t="n">
        <v>1389</v>
      </c>
      <c r="E1217" t="n">
        <v>2717</v>
      </c>
      <c r="F1217" t="inlineStr">
        <is>
          <t xml:space="preserve">        Grave van Ursel verfgbt fin declara-</t>
        </is>
      </c>
      <c r="G1217">
        <f>HYPERLINK("https://images.diginfra.net/iiif/NL-HaNA_1.01.02/3780/NL-HaNA_1.01.02_3780_0010.jpg/1161,278,1078,3127/full/0/default.jpg", "iiif_url")</f>
        <v/>
      </c>
    </row>
    <row r="1218">
      <c r="A1218" t="inlineStr">
        <is>
          <t>NL-HaNA_1.01.02_3780_0010-page-18</t>
        </is>
      </c>
      <c r="B1218" t="inlineStr">
        <is>
          <t>NL-HaNA_1.01.02_3780_0010-column-1261-378-878-2927</t>
        </is>
      </c>
      <c r="C1218" t="inlineStr">
        <is>
          <t>continuation</t>
        </is>
      </c>
      <c r="D1218" t="n">
        <v>1300</v>
      </c>
      <c r="E1218" t="n">
        <v>2775</v>
      </c>
      <c r="F1218" t="inlineStr">
        <is>
          <t xml:space="preserve">    tie te voldoen. 4qi.</t>
        </is>
      </c>
      <c r="G1218">
        <f>HYPERLINK("https://images.diginfra.net/iiif/NL-HaNA_1.01.02/3780/NL-HaNA_1.01.02_3780_0010.jpg/1161,278,1078,3127/full/0/default.jpg", "iiif_url")</f>
        <v/>
      </c>
    </row>
    <row r="1219">
      <c r="A1219" t="inlineStr">
        <is>
          <t>NL-HaNA_1.01.02_3780_0010-page-18</t>
        </is>
      </c>
      <c r="B1219" t="inlineStr">
        <is>
          <t>NL-HaNA_1.01.02_3780_0010-column-1261-378-878-2927</t>
        </is>
      </c>
      <c r="C1219" t="inlineStr">
        <is>
          <t>lemma</t>
        </is>
      </c>
      <c r="D1219" t="n">
        <v>1250</v>
      </c>
      <c r="E1219" t="n">
        <v>2805</v>
      </c>
      <c r="F1219" t="inlineStr">
        <is>
          <t>Bronckhorst, Requeste antidotaal ter Griffie</t>
        </is>
      </c>
      <c r="G1219">
        <f>HYPERLINK("https://images.diginfra.net/iiif/NL-HaNA_1.01.02/3780/NL-HaNA_1.01.02_3780_0010.jpg/1161,278,1078,3127/full/0/default.jpg", "iiif_url")</f>
        <v/>
      </c>
    </row>
    <row r="1220">
      <c r="A1220" t="inlineStr">
        <is>
          <t>NL-HaNA_1.01.02_3780_0010-page-18</t>
        </is>
      </c>
      <c r="B1220" t="inlineStr">
        <is>
          <t>NL-HaNA_1.01.02_3780_0010-column-1261-378-878-2927</t>
        </is>
      </c>
      <c r="C1220" t="inlineStr">
        <is>
          <t>continuation</t>
        </is>
      </c>
      <c r="D1220" t="n">
        <v>1300</v>
      </c>
      <c r="E1220" t="n">
        <v>2874</v>
      </c>
      <c r="F1220" t="inlineStr">
        <is>
          <t xml:space="preserve">    te seponeren. 297.</t>
        </is>
      </c>
      <c r="G1220">
        <f>HYPERLINK("https://images.diginfra.net/iiif/NL-HaNA_1.01.02/3780/NL-HaNA_1.01.02_3780_0010.jpg/1161,278,1078,3127/full/0/default.jpg", "iiif_url")</f>
        <v/>
      </c>
    </row>
    <row r="1221">
      <c r="A1221" t="inlineStr">
        <is>
          <t>NL-HaNA_1.01.02_3780_0010-page-18</t>
        </is>
      </c>
      <c r="B1221" t="inlineStr">
        <is>
          <t>NL-HaNA_1.01.02_3780_0010-column-1261-378-878-2927</t>
        </is>
      </c>
      <c r="C1221" t="inlineStr">
        <is>
          <t>lemma</t>
        </is>
      </c>
      <c r="D1221" t="n">
        <v>1247</v>
      </c>
      <c r="E1221" t="n">
        <v>2888</v>
      </c>
      <c r="F1221" t="inlineStr">
        <is>
          <t>de Brose, Omfanger Hugendorp gelas quitan-</t>
        </is>
      </c>
      <c r="G1221">
        <f>HYPERLINK("https://images.diginfra.net/iiif/NL-HaNA_1.01.02/3780/NL-HaNA_1.01.02_3780_0010.jpg/1161,278,1078,3127/full/0/default.jpg", "iiif_url")</f>
        <v/>
      </c>
    </row>
    <row r="1222">
      <c r="A1222" t="inlineStr">
        <is>
          <t>NL-HaNA_1.01.02_3780_0010-page-18</t>
        </is>
      </c>
      <c r="B1222" t="inlineStr">
        <is>
          <t>NL-HaNA_1.01.02_3780_0010-column-1261-378-878-2927</t>
        </is>
      </c>
      <c r="C1222" t="inlineStr">
        <is>
          <t>continuation</t>
        </is>
      </c>
      <c r="D1222" t="n">
        <v>1295</v>
      </c>
      <c r="E1222" t="n">
        <v>2974</v>
      </c>
      <c r="F1222" t="inlineStr">
        <is>
          <t xml:space="preserve">    tie te passeeren. 3.</t>
        </is>
      </c>
      <c r="G1222">
        <f>HYPERLINK("https://images.diginfra.net/iiif/NL-HaNA_1.01.02/3780/NL-HaNA_1.01.02_3780_0010.jpg/1161,278,1078,3127/full/0/default.jpg", "iiif_url")</f>
        <v/>
      </c>
    </row>
    <row r="1223">
      <c r="A1223" t="inlineStr">
        <is>
          <t>NL-HaNA_1.01.02_3780_0010-page-18</t>
        </is>
      </c>
      <c r="B1223" t="inlineStr">
        <is>
          <t>NL-HaNA_1.01.02_3780_0010-column-1261-378-878-2927</t>
        </is>
      </c>
      <c r="C1223" t="inlineStr">
        <is>
          <t>repeat_lemma</t>
        </is>
      </c>
      <c r="D1223" t="n">
        <v>1384</v>
      </c>
      <c r="E1223" t="n">
        <v>3008</v>
      </c>
      <c r="F1223" t="inlineStr">
        <is>
          <t xml:space="preserve">        wegens de forme van de quitantie, den-</t>
        </is>
      </c>
      <c r="G1223">
        <f>HYPERLINK("https://images.diginfra.net/iiif/NL-HaNA_1.01.02/3780/NL-HaNA_1.01.02_3780_0010.jpg/1161,278,1078,3127/full/0/default.jpg", "iiif_url")</f>
        <v/>
      </c>
    </row>
    <row r="1224">
      <c r="A1224" t="inlineStr">
        <is>
          <t>NL-HaNA_1.01.02_3780_0010-page-18</t>
        </is>
      </c>
      <c r="B1224" t="inlineStr">
        <is>
          <t>NL-HaNA_1.01.02_3780_0010-column-1261-378-878-2927</t>
        </is>
      </c>
      <c r="C1224" t="inlineStr">
        <is>
          <t>continuation</t>
        </is>
      </c>
      <c r="D1224" t="n">
        <v>1300</v>
      </c>
      <c r="E1224" t="n">
        <v>3062</v>
      </c>
      <c r="F1224" t="inlineStr">
        <is>
          <t xml:space="preserve">    Outfanger Generaal te berichten. 170.</t>
        </is>
      </c>
      <c r="G1224">
        <f>HYPERLINK("https://images.diginfra.net/iiif/NL-HaNA_1.01.02/3780/NL-HaNA_1.01.02_3780_0010.jpg/1161,278,1078,3127/full/0/default.jpg", "iiif_url")</f>
        <v/>
      </c>
    </row>
    <row r="1225">
      <c r="A1225" t="inlineStr">
        <is>
          <t>NL-HaNA_1.01.02_3780_0010-page-18</t>
        </is>
      </c>
      <c r="B1225" t="inlineStr">
        <is>
          <t>NL-HaNA_1.01.02_3780_0010-column-1261-378-878-2927</t>
        </is>
      </c>
      <c r="C1225" t="inlineStr">
        <is>
          <t>repeat_lemma</t>
        </is>
      </c>
      <c r="D1225" t="n">
        <v>1376</v>
      </c>
      <c r="E1225" t="n">
        <v>3112</v>
      </c>
      <c r="F1225" t="inlineStr">
        <is>
          <t xml:space="preserve">        bericht , de retroacta na u pien</t>
        </is>
      </c>
      <c r="G1225">
        <f>HYPERLINK("https://images.diginfra.net/iiif/NL-HaNA_1.01.02/3780/NL-HaNA_1.01.02_3780_0010.jpg/1161,278,1078,3127/full/0/default.jpg", "iiif_url")</f>
        <v/>
      </c>
    </row>
    <row r="1226">
      <c r="A1226" t="inlineStr">
        <is>
          <t>NL-HaNA_1.01.02_3780_0010-page-18</t>
        </is>
      </c>
      <c r="B1226" t="inlineStr">
        <is>
          <t>NL-HaNA_1.01.02_3780_0010-column-1261-378-878-2927</t>
        </is>
      </c>
      <c r="C1226" t="inlineStr">
        <is>
          <t>continuation</t>
        </is>
      </c>
      <c r="D1226" t="n">
        <v>1298</v>
      </c>
      <c r="E1226" t="n">
        <v>3166</v>
      </c>
      <c r="F1226" t="inlineStr">
        <is>
          <t xml:space="preserve">    182.</t>
        </is>
      </c>
      <c r="G1226">
        <f>HYPERLINK("https://images.diginfra.net/iiif/NL-HaNA_1.01.02/3780/NL-HaNA_1.01.02_3780_0010.jpg/1161,278,1078,3127/full/0/default.jpg", "iiif_url")</f>
        <v/>
      </c>
    </row>
    <row r="1227">
      <c r="A1227" t="inlineStr">
        <is>
          <t>NL-HaNA_1.01.02_3780_0010-page-18</t>
        </is>
      </c>
      <c r="B1227" t="inlineStr">
        <is>
          <t>NL-HaNA_1.01.02_3780_0010-column-1261-378-878-2927</t>
        </is>
      </c>
      <c r="C1227" t="inlineStr">
        <is>
          <t>repeat_lemma</t>
        </is>
      </c>
      <c r="D1227" t="n">
        <v>1375</v>
      </c>
      <c r="E1227" t="n">
        <v>3202</v>
      </c>
      <c r="F1227" t="inlineStr">
        <is>
          <t xml:space="preserve">        rapport te examineren. 187.</t>
        </is>
      </c>
      <c r="G1227">
        <f>HYPERLINK("https://images.diginfra.net/iiif/NL-HaNA_1.01.02/3780/NL-HaNA_1.01.02_3780_0010.jpg/1161,278,1078,3127/full/0/default.jpg", "iiif_url")</f>
        <v/>
      </c>
    </row>
    <row r="1228">
      <c r="A1228" t="inlineStr">
        <is>
          <t>NL-HaNA_1.01.02_3780_0010-page-18</t>
        </is>
      </c>
      <c r="B1228" t="inlineStr">
        <is>
          <t>NL-HaNA_1.01.02_3780_0010-column-1261-378-878-2927</t>
        </is>
      </c>
      <c r="C1228" t="inlineStr">
        <is>
          <t>repeat_lemma</t>
        </is>
      </c>
      <c r="D1228" t="n">
        <v>1380</v>
      </c>
      <c r="E1228" t="n">
        <v>3256</v>
      </c>
      <c r="F1228" t="inlineStr">
        <is>
          <t xml:space="preserve">        Reseutie dien aangaande. 227.</t>
        </is>
      </c>
      <c r="G1228">
        <f>HYPERLINK("https://images.diginfra.net/iiif/NL-HaNA_1.01.02/3780/NL-HaNA_1.01.02_3780_0010.jpg/1161,278,1078,3127/full/0/default.jpg", "iiif_url")</f>
        <v/>
      </c>
    </row>
    <row r="1232">
      <c r="A1232" t="inlineStr">
        <is>
          <t>NL-HaNA_1.01.02_3780_0010-page-19</t>
        </is>
      </c>
      <c r="B1232" t="inlineStr">
        <is>
          <t>NL-HaNA_1.01.02_3780_0010-column-2504-353-892-2999</t>
        </is>
      </c>
      <c r="C1232" t="inlineStr">
        <is>
          <t>repeat_lemma</t>
        </is>
      </c>
      <c r="D1232" t="n">
        <v>2681</v>
      </c>
      <c r="E1232" t="n">
        <v>344</v>
      </c>
      <c r="F1232" t="inlineStr">
        <is>
          <t xml:space="preserve">        Memorie, raakende de Quitautie</t>
        </is>
      </c>
      <c r="G1232">
        <f>HYPERLINK("https://images.diginfra.net/iiif/NL-HaNA_1.01.02/3780/NL-HaNA_1.01.02_3780_0010.jpg/2404,253,1092,3199/full/0/default.jpg", "iiif_url")</f>
        <v/>
      </c>
    </row>
    <row r="1233">
      <c r="A1233" t="inlineStr">
        <is>
          <t>NL-HaNA_1.01.02_3780_0010-page-19</t>
        </is>
      </c>
      <c r="B1233" t="inlineStr">
        <is>
          <t>NL-HaNA_1.01.02_3780_0010-column-2504-353-892-2999</t>
        </is>
      </c>
      <c r="C1233" t="inlineStr">
        <is>
          <t>continuation</t>
        </is>
      </c>
      <c r="D1233" t="n">
        <v>2557</v>
      </c>
      <c r="E1233" t="n">
        <v>408</v>
      </c>
      <c r="F1233" t="inlineStr">
        <is>
          <t xml:space="preserve">    339.</t>
        </is>
      </c>
      <c r="G1233">
        <f>HYPERLINK("https://images.diginfra.net/iiif/NL-HaNA_1.01.02/3780/NL-HaNA_1.01.02_3780_0010.jpg/2404,253,1092,3199/full/0/default.jpg", "iiif_url")</f>
        <v/>
      </c>
    </row>
    <row r="1234">
      <c r="A1234" t="inlineStr">
        <is>
          <t>NL-HaNA_1.01.02_3780_0010-page-19</t>
        </is>
      </c>
      <c r="B1234" t="inlineStr">
        <is>
          <t>NL-HaNA_1.01.02_3780_0010-column-2504-353-892-2999</t>
        </is>
      </c>
      <c r="C1234" t="inlineStr">
        <is>
          <t>repeat_lemma</t>
        </is>
      </c>
      <c r="D1234" t="n">
        <v>2671</v>
      </c>
      <c r="E1234" t="n">
        <v>445</v>
      </c>
      <c r="F1234" t="inlineStr">
        <is>
          <t xml:space="preserve">        Pasport om drie Ballots naar Saxen</t>
        </is>
      </c>
      <c r="G1234">
        <f>HYPERLINK("https://images.diginfra.net/iiif/NL-HaNA_1.01.02/3780/NL-HaNA_1.01.02_3780_0010.jpg/2404,253,1092,3199/full/0/default.jpg", "iiif_url")</f>
        <v/>
      </c>
    </row>
    <row r="1235">
      <c r="A1235" t="inlineStr">
        <is>
          <t>NL-HaNA_1.01.02_3780_0010-page-19</t>
        </is>
      </c>
      <c r="B1235" t="inlineStr">
        <is>
          <t>NL-HaNA_1.01.02_3780_0010-column-2504-353-892-2999</t>
        </is>
      </c>
      <c r="C1235" t="inlineStr">
        <is>
          <t>continuation</t>
        </is>
      </c>
      <c r="D1235" t="n">
        <v>2552</v>
      </c>
      <c r="E1235" t="n">
        <v>498</v>
      </c>
      <c r="F1235" t="inlineStr">
        <is>
          <t xml:space="preserve">    uyt te weren. 610.</t>
        </is>
      </c>
      <c r="G1235">
        <f>HYPERLINK("https://images.diginfra.net/iiif/NL-HaNA_1.01.02/3780/NL-HaNA_1.01.02_3780_0010.jpg/2404,253,1092,3199/full/0/default.jpg", "iiif_url")</f>
        <v/>
      </c>
    </row>
    <row r="1236">
      <c r="A1236" t="inlineStr">
        <is>
          <t>NL-HaNA_1.01.02_3780_0010-page-19</t>
        </is>
      </c>
      <c r="B1236" t="inlineStr">
        <is>
          <t>NL-HaNA_1.01.02_3780_0010-column-2504-353-892-2999</t>
        </is>
      </c>
      <c r="C1236" t="inlineStr">
        <is>
          <t>repeat_lemma</t>
        </is>
      </c>
      <c r="D1236" t="n">
        <v>2671</v>
      </c>
      <c r="E1236" t="n">
        <v>538</v>
      </c>
      <c r="F1236" t="inlineStr">
        <is>
          <t xml:space="preserve">        Mennrie in faveur van Protestanten</t>
        </is>
      </c>
      <c r="G1236">
        <f>HYPERLINK("https://images.diginfra.net/iiif/NL-HaNA_1.01.02/3780/NL-HaNA_1.01.02_3780_0010.jpg/2404,253,1092,3199/full/0/default.jpg", "iiif_url")</f>
        <v/>
      </c>
    </row>
    <row r="1237">
      <c r="A1237" t="inlineStr">
        <is>
          <t>NL-HaNA_1.01.02_3780_0010-page-19</t>
        </is>
      </c>
      <c r="B1237" t="inlineStr">
        <is>
          <t>NL-HaNA_1.01.02_3780_0010-column-2504-353-892-2999</t>
        </is>
      </c>
      <c r="C1237" t="inlineStr">
        <is>
          <t>continuation</t>
        </is>
      </c>
      <c r="D1237" t="n">
        <v>2552</v>
      </c>
      <c r="E1237" t="n">
        <v>597</v>
      </c>
      <c r="F1237" t="inlineStr">
        <is>
          <t xml:space="preserve">    in Polen, te examineren. 744.</t>
        </is>
      </c>
      <c r="G1237">
        <f>HYPERLINK("https://images.diginfra.net/iiif/NL-HaNA_1.01.02/3780/NL-HaNA_1.01.02_3780_0010.jpg/2404,253,1092,3199/full/0/default.jpg", "iiif_url")</f>
        <v/>
      </c>
    </row>
    <row r="1238">
      <c r="A1238" t="inlineStr">
        <is>
          <t>NL-HaNA_1.01.02_3780_0010-page-19</t>
        </is>
      </c>
      <c r="B1238" t="inlineStr">
        <is>
          <t>NL-HaNA_1.01.02_3780_0010-column-2504-353-892-2999</t>
        </is>
      </c>
      <c r="C1238" t="inlineStr">
        <is>
          <t>lemma</t>
        </is>
      </c>
      <c r="D1238" t="n">
        <v>2504</v>
      </c>
      <c r="E1238" t="n">
        <v>636</v>
      </c>
      <c r="F1238" t="inlineStr">
        <is>
          <t>Bruyninx, advertentie. 1. ti. 28. 34. 40.</t>
        </is>
      </c>
      <c r="G1238">
        <f>HYPERLINK("https://images.diginfra.net/iiif/NL-HaNA_1.01.02/3780/NL-HaNA_1.01.02_3780_0010.jpg/2404,253,1092,3199/full/0/default.jpg", "iiif_url")</f>
        <v/>
      </c>
    </row>
    <row r="1239">
      <c r="A1239" t="inlineStr">
        <is>
          <t>NL-HaNA_1.01.02_3780_0010-page-19</t>
        </is>
      </c>
      <c r="B1239" t="inlineStr">
        <is>
          <t>NL-HaNA_1.01.02_3780_0010-column-2504-353-892-2999</t>
        </is>
      </c>
      <c r="C1239" t="inlineStr">
        <is>
          <t>continuation</t>
        </is>
      </c>
      <c r="D1239" t="n">
        <v>2555</v>
      </c>
      <c r="E1239" t="n">
        <v>688</v>
      </c>
      <c r="F1239" t="inlineStr">
        <is>
          <t xml:space="preserve">    54. 67. 77. 83. 87. 97. to. 108. m1.</t>
        </is>
      </c>
      <c r="G1239">
        <f>HYPERLINK("https://images.diginfra.net/iiif/NL-HaNA_1.01.02/3780/NL-HaNA_1.01.02_3780_0010.jpg/2404,253,1092,3199/full/0/default.jpg", "iiif_url")</f>
        <v/>
      </c>
    </row>
    <row r="1240">
      <c r="A1240" t="inlineStr">
        <is>
          <t>NL-HaNA_1.01.02_3780_0010-page-19</t>
        </is>
      </c>
      <c r="B1240" t="inlineStr">
        <is>
          <t>NL-HaNA_1.01.02_3780_0010-column-2504-353-892-2999</t>
        </is>
      </c>
      <c r="C1240" t="inlineStr">
        <is>
          <t>continuation</t>
        </is>
      </c>
      <c r="D1240" t="n">
        <v>2555</v>
      </c>
      <c r="E1240" t="n">
        <v>736</v>
      </c>
      <c r="F1240" t="inlineStr">
        <is>
          <t xml:space="preserve">    ijo. 139 160. 178. 181. ti. 203. 214.</t>
        </is>
      </c>
      <c r="G1240">
        <f>HYPERLINK("https://images.diginfra.net/iiif/NL-HaNA_1.01.02/3780/NL-HaNA_1.01.02_3780_0010.jpg/2404,253,1092,3199/full/0/default.jpg", "iiif_url")</f>
        <v/>
      </c>
    </row>
    <row r="1241">
      <c r="A1241" t="inlineStr">
        <is>
          <t>NL-HaNA_1.01.02_3780_0010-page-19</t>
        </is>
      </c>
      <c r="B1241" t="inlineStr">
        <is>
          <t>NL-HaNA_1.01.02_3780_0010-column-2504-353-892-2999</t>
        </is>
      </c>
      <c r="C1241" t="inlineStr">
        <is>
          <t>continuation</t>
        </is>
      </c>
      <c r="D1241" t="n">
        <v>2552</v>
      </c>
      <c r="E1241" t="n">
        <v>783</v>
      </c>
      <c r="F1241" t="inlineStr">
        <is>
          <t xml:space="preserve">    233. 239. 254. 261. 274. 288. 298. 306.</t>
        </is>
      </c>
      <c r="G1241">
        <f>HYPERLINK("https://images.diginfra.net/iiif/NL-HaNA_1.01.02/3780/NL-HaNA_1.01.02_3780_0010.jpg/2404,253,1092,3199/full/0/default.jpg", "iiif_url")</f>
        <v/>
      </c>
    </row>
    <row r="1242">
      <c r="A1242" t="inlineStr">
        <is>
          <t>NL-HaNA_1.01.02_3780_0010-page-19</t>
        </is>
      </c>
      <c r="B1242" t="inlineStr">
        <is>
          <t>NL-HaNA_1.01.02_3780_0010-column-2504-353-892-2999</t>
        </is>
      </c>
      <c r="C1242" t="inlineStr">
        <is>
          <t>continuation</t>
        </is>
      </c>
      <c r="D1242" t="n">
        <v>2552</v>
      </c>
      <c r="E1242" t="n">
        <v>827</v>
      </c>
      <c r="F1242" t="inlineStr">
        <is>
          <t xml:space="preserve">    323. 333. 341. 350. 356. 366. 376. 381.</t>
        </is>
      </c>
      <c r="G1242">
        <f>HYPERLINK("https://images.diginfra.net/iiif/NL-HaNA_1.01.02/3780/NL-HaNA_1.01.02_3780_0010.jpg/2404,253,1092,3199/full/0/default.jpg", "iiif_url")</f>
        <v/>
      </c>
    </row>
    <row r="1243">
      <c r="A1243" t="inlineStr">
        <is>
          <t>NL-HaNA_1.01.02_3780_0010-page-19</t>
        </is>
      </c>
      <c r="B1243" t="inlineStr">
        <is>
          <t>NL-HaNA_1.01.02_3780_0010-column-2504-353-892-2999</t>
        </is>
      </c>
      <c r="C1243" t="inlineStr">
        <is>
          <t>continuation</t>
        </is>
      </c>
      <c r="D1243" t="n">
        <v>2552</v>
      </c>
      <c r="E1243" t="n">
        <v>875</v>
      </c>
      <c r="F1243" t="inlineStr">
        <is>
          <t xml:space="preserve">    385. ats. 419. 428. 435. 444. 455. 473.</t>
        </is>
      </c>
      <c r="G1243">
        <f>HYPERLINK("https://images.diginfra.net/iiif/NL-HaNA_1.01.02/3780/NL-HaNA_1.01.02_3780_0010.jpg/2404,253,1092,3199/full/0/default.jpg", "iiif_url")</f>
        <v/>
      </c>
    </row>
    <row r="1244">
      <c r="A1244" t="inlineStr">
        <is>
          <t>NL-HaNA_1.01.02_3780_0010-page-19</t>
        </is>
      </c>
      <c r="B1244" t="inlineStr">
        <is>
          <t>NL-HaNA_1.01.02_3780_0010-column-2504-353-892-2999</t>
        </is>
      </c>
      <c r="C1244" t="inlineStr">
        <is>
          <t>continuation</t>
        </is>
      </c>
      <c r="D1244" t="n">
        <v>2550</v>
      </c>
      <c r="E1244" t="n">
        <v>931</v>
      </c>
      <c r="F1244" t="inlineStr">
        <is>
          <t xml:space="preserve">    486. 487. 507. 513. 519. 527 535. 6oi-</t>
        </is>
      </c>
      <c r="G1244">
        <f>HYPERLINK("https://images.diginfra.net/iiif/NL-HaNA_1.01.02/3780/NL-HaNA_1.01.02_3780_0010.jpg/2404,253,1092,3199/full/0/default.jpg", "iiif_url")</f>
        <v/>
      </c>
    </row>
    <row r="1245">
      <c r="A1245" t="inlineStr">
        <is>
          <t>NL-HaNA_1.01.02_3780_0010-page-19</t>
        </is>
      </c>
      <c r="B1245" t="inlineStr">
        <is>
          <t>NL-HaNA_1.01.02_3780_0010-column-2504-353-892-2999</t>
        </is>
      </c>
      <c r="C1245" t="inlineStr">
        <is>
          <t>continuation</t>
        </is>
      </c>
      <c r="D1245" t="n">
        <v>2550</v>
      </c>
      <c r="E1245" t="n">
        <v>980</v>
      </c>
      <c r="F1245" t="inlineStr">
        <is>
          <t xml:space="preserve">    610. 618. 625. 632. 640. 648. ff. 665.</t>
        </is>
      </c>
      <c r="G1245">
        <f>HYPERLINK("https://images.diginfra.net/iiif/NL-HaNA_1.01.02/3780/NL-HaNA_1.01.02_3780_0010.jpg/2404,253,1092,3199/full/0/default.jpg", "iiif_url")</f>
        <v/>
      </c>
    </row>
    <row r="1246">
      <c r="A1246" t="inlineStr">
        <is>
          <t>NL-HaNA_1.01.02_3780_0010-page-19</t>
        </is>
      </c>
      <c r="B1246" t="inlineStr">
        <is>
          <t>NL-HaNA_1.01.02_3780_0010-column-2504-353-892-2999</t>
        </is>
      </c>
      <c r="C1246" t="inlineStr">
        <is>
          <t>continuation</t>
        </is>
      </c>
      <c r="D1246" t="n">
        <v>2548</v>
      </c>
      <c r="E1246" t="n">
        <v>1029</v>
      </c>
      <c r="F1246" t="inlineStr">
        <is>
          <t xml:space="preserve">    078. 6y1. 703. 715. 732. 743. 750. 759.</t>
        </is>
      </c>
      <c r="G1246">
        <f>HYPERLINK("https://images.diginfra.net/iiif/NL-HaNA_1.01.02/3780/NL-HaNA_1.01.02_3780_0010.jpg/2404,253,1092,3199/full/0/default.jpg", "iiif_url")</f>
        <v/>
      </c>
    </row>
    <row r="1247">
      <c r="A1247" t="inlineStr">
        <is>
          <t>NL-HaNA_1.01.02_3780_0010-page-19</t>
        </is>
      </c>
      <c r="B1247" t="inlineStr">
        <is>
          <t>NL-HaNA_1.01.02_3780_0010-column-2504-353-892-2999</t>
        </is>
      </c>
      <c r="C1247" t="inlineStr">
        <is>
          <t>continuation</t>
        </is>
      </c>
      <c r="D1247" t="n">
        <v>2550</v>
      </c>
      <c r="E1247" t="n">
        <v>1070</v>
      </c>
      <c r="F1247" t="inlineStr">
        <is>
          <t xml:space="preserve">    768. 781. 386. Jof. Boa. 818. 828. 843.</t>
        </is>
      </c>
      <c r="G1247">
        <f>HYPERLINK("https://images.diginfra.net/iiif/NL-HaNA_1.01.02/3780/NL-HaNA_1.01.02_3780_0010.jpg/2404,253,1092,3199/full/0/default.jpg", "iiif_url")</f>
        <v/>
      </c>
    </row>
    <row r="1248">
      <c r="A1248" t="inlineStr">
        <is>
          <t>NL-HaNA_1.01.02_3780_0010-page-19</t>
        </is>
      </c>
      <c r="B1248" t="inlineStr">
        <is>
          <t>NL-HaNA_1.01.02_3780_0010-column-2504-353-892-2999</t>
        </is>
      </c>
      <c r="C1248" t="inlineStr">
        <is>
          <t>continuation</t>
        </is>
      </c>
      <c r="D1248" t="n">
        <v>2550</v>
      </c>
      <c r="E1248" t="n">
        <v>1119</v>
      </c>
      <c r="F1248" t="inlineStr">
        <is>
          <t xml:space="preserve">    845. Bas. 875. 890. 896. yos. gog.yi8-</t>
        </is>
      </c>
      <c r="G1248">
        <f>HYPERLINK("https://images.diginfra.net/iiif/NL-HaNA_1.01.02/3780/NL-HaNA_1.01.02_3780_0010.jpg/2404,253,1092,3199/full/0/default.jpg", "iiif_url")</f>
        <v/>
      </c>
    </row>
    <row r="1249">
      <c r="A1249" t="inlineStr">
        <is>
          <t>NL-HaNA_1.01.02_3780_0010-page-19</t>
        </is>
      </c>
      <c r="B1249" t="inlineStr">
        <is>
          <t>NL-HaNA_1.01.02_3780_0010-column-2504-353-892-2999</t>
        </is>
      </c>
      <c r="C1249" t="inlineStr">
        <is>
          <t>continuation</t>
        </is>
      </c>
      <c r="D1249" t="n">
        <v>2550</v>
      </c>
      <c r="E1249" t="n">
        <v>1173</v>
      </c>
      <c r="F1249" t="inlineStr">
        <is>
          <t xml:space="preserve">    923. 936. gas. 955. 964. go. 976.</t>
        </is>
      </c>
      <c r="G1249">
        <f>HYPERLINK("https://images.diginfra.net/iiif/NL-HaNA_1.01.02/3780/NL-HaNA_1.01.02_3780_0010.jpg/2404,253,1092,3199/full/0/default.jpg", "iiif_url")</f>
        <v/>
      </c>
    </row>
    <row r="1250">
      <c r="A1250" t="inlineStr">
        <is>
          <t>NL-HaNA_1.01.02_3780_0010-page-19</t>
        </is>
      </c>
      <c r="B1250" t="inlineStr">
        <is>
          <t>NL-HaNA_1.01.02_3780_0010-column-2504-353-892-2999</t>
        </is>
      </c>
      <c r="C1250" t="inlineStr">
        <is>
          <t>repeat_lemma</t>
        </is>
      </c>
      <c r="D1250" t="n">
        <v>2669</v>
      </c>
      <c r="E1250" t="n">
        <v>1216</v>
      </c>
      <c r="F1250" t="inlineStr">
        <is>
          <t xml:space="preserve">        gelast éen compliment van felicitatie</t>
        </is>
      </c>
      <c r="G1250">
        <f>HYPERLINK("https://images.diginfra.net/iiif/NL-HaNA_1.01.02/3780/NL-HaNA_1.01.02_3780_0010.jpg/2404,253,1092,3199/full/0/default.jpg", "iiif_url")</f>
        <v/>
      </c>
    </row>
    <row r="1251">
      <c r="A1251" t="inlineStr">
        <is>
          <t>NL-HaNA_1.01.02_3780_0010-page-19</t>
        </is>
      </c>
      <c r="B1251" t="inlineStr">
        <is>
          <t>NL-HaNA_1.01.02_3780_0010-column-2504-353-892-2999</t>
        </is>
      </c>
      <c r="C1251" t="inlineStr">
        <is>
          <t>continuation</t>
        </is>
      </c>
      <c r="D1251" t="n">
        <v>2552</v>
      </c>
      <c r="E1251" t="n">
        <v>1258</v>
      </c>
      <c r="F1251" t="inlineStr">
        <is>
          <t xml:space="preserve">    over het bekomen van het Gouveriement by</t>
        </is>
      </c>
      <c r="G1251">
        <f>HYPERLINK("https://images.diginfra.net/iiif/NL-HaNA_1.01.02/3780/NL-HaNA_1.01.02_3780_0010.jpg/2404,253,1092,3199/full/0/default.jpg", "iiif_url")</f>
        <v/>
      </c>
    </row>
    <row r="1252">
      <c r="A1252" t="inlineStr">
        <is>
          <t>NL-HaNA_1.01.02_3780_0010-page-19</t>
        </is>
      </c>
      <c r="B1252" t="inlineStr">
        <is>
          <t>NL-HaNA_1.01.02_3780_0010-column-2504-353-892-2999</t>
        </is>
      </c>
      <c r="C1252" t="inlineStr">
        <is>
          <t>continuation</t>
        </is>
      </c>
      <c r="D1252" t="n">
        <v>2550</v>
      </c>
      <c r="E1252" t="n">
        <v>1315</v>
      </c>
      <c r="F1252" t="inlineStr">
        <is>
          <t xml:space="preserve">    de aarts-Hertoginue af ie leggen, &amp;. 9.</t>
        </is>
      </c>
      <c r="G1252">
        <f>HYPERLINK("https://images.diginfra.net/iiif/NL-HaNA_1.01.02/3780/NL-HaNA_1.01.02_3780_0010.jpg/2404,253,1092,3199/full/0/default.jpg", "iiif_url")</f>
        <v/>
      </c>
    </row>
    <row r="1253">
      <c r="A1253" t="inlineStr">
        <is>
          <t>NL-HaNA_1.01.02_3780_0010-page-19</t>
        </is>
      </c>
      <c r="B1253" t="inlineStr">
        <is>
          <t>NL-HaNA_1.01.02_3780_0010-column-2504-353-892-2999</t>
        </is>
      </c>
      <c r="C1253" t="inlineStr">
        <is>
          <t>repeat_lemma</t>
        </is>
      </c>
      <c r="D1253" t="n">
        <v>2671</v>
      </c>
      <c r="E1253" t="n">
        <v>1369</v>
      </c>
      <c r="F1253" t="inlineStr">
        <is>
          <t xml:space="preserve">        dedtaratie. 44. 09.</t>
        </is>
      </c>
      <c r="G1253">
        <f>HYPERLINK("https://images.diginfra.net/iiif/NL-HaNA_1.01.02/3780/NL-HaNA_1.01.02_3780_0010.jpg/2404,253,1092,3199/full/0/default.jpg", "iiif_url")</f>
        <v/>
      </c>
    </row>
    <row r="1254">
      <c r="A1254" t="inlineStr">
        <is>
          <t>NL-HaNA_1.01.02_3780_0010-page-19</t>
        </is>
      </c>
      <c r="B1254" t="inlineStr">
        <is>
          <t>NL-HaNA_1.01.02_3780_0010-column-2504-353-892-2999</t>
        </is>
      </c>
      <c r="C1254" t="inlineStr">
        <is>
          <t>repeat_lemma</t>
        </is>
      </c>
      <c r="D1254" t="n">
        <v>2676</v>
      </c>
      <c r="E1254" t="n">
        <v>1400</v>
      </c>
      <c r="F1254" t="inlineStr">
        <is>
          <t xml:space="preserve">        dewir te doen, ten eynde in Ooft-</t>
        </is>
      </c>
      <c r="G1254">
        <f>HYPERLINK("https://images.diginfra.net/iiif/NL-HaNA_1.01.02/3780/NL-HaNA_1.01.02_3780_0010.jpg/2404,253,1092,3199/full/0/default.jpg", "iiif_url")</f>
        <v/>
      </c>
    </row>
    <row r="1255">
      <c r="A1255" t="inlineStr">
        <is>
          <t>NL-HaNA_1.01.02_3780_0010-page-19</t>
        </is>
      </c>
      <c r="B1255" t="inlineStr">
        <is>
          <t>NL-HaNA_1.01.02_3780_0010-column-2504-353-892-2999</t>
        </is>
      </c>
      <c r="C1255" t="inlineStr">
        <is>
          <t>continuation</t>
        </is>
      </c>
      <c r="D1255" t="n">
        <v>2552</v>
      </c>
      <c r="E1255" t="n">
        <v>1460</v>
      </c>
      <c r="F1255" t="inlineStr">
        <is>
          <t xml:space="preserve">    Vrieslandt geen nieuwe onlusten mogen ont-</t>
        </is>
      </c>
      <c r="G1255">
        <f>HYPERLINK("https://images.diginfra.net/iiif/NL-HaNA_1.01.02/3780/NL-HaNA_1.01.02_3780_0010.jpg/2404,253,1092,3199/full/0/default.jpg", "iiif_url")</f>
        <v/>
      </c>
    </row>
    <row r="1256">
      <c r="A1256" t="inlineStr">
        <is>
          <t>NL-HaNA_1.01.02_3780_0010-page-19</t>
        </is>
      </c>
      <c r="B1256" t="inlineStr">
        <is>
          <t>NL-HaNA_1.01.02_3780_0010-column-2504-353-892-2999</t>
        </is>
      </c>
      <c r="C1256" t="inlineStr">
        <is>
          <t>continuation</t>
        </is>
      </c>
      <c r="D1256" t="n">
        <v>2548</v>
      </c>
      <c r="E1256" t="n">
        <v>1517</v>
      </c>
      <c r="F1256" t="inlineStr">
        <is>
          <t xml:space="preserve">    aan. 264.</t>
        </is>
      </c>
      <c r="G1256">
        <f>HYPERLINK("https://images.diginfra.net/iiif/NL-HaNA_1.01.02/3780/NL-HaNA_1.01.02_3780_0010.jpg/2404,253,1092,3199/full/0/default.jpg", "iiif_url")</f>
        <v/>
      </c>
    </row>
    <row r="1257">
      <c r="A1257" t="inlineStr">
        <is>
          <t>NL-HaNA_1.01.02_3780_0010-page-19</t>
        </is>
      </c>
      <c r="B1257" t="inlineStr">
        <is>
          <t>NL-HaNA_1.01.02_3780_0010-column-2504-353-892-2999</t>
        </is>
      </c>
      <c r="C1257" t="inlineStr">
        <is>
          <t>repeat_lemma</t>
        </is>
      </c>
      <c r="D1257" t="n">
        <v>2682</v>
      </c>
      <c r="E1257" t="n">
        <v>1548</v>
      </c>
      <c r="F1257" t="inlineStr">
        <is>
          <t xml:space="preserve">        gepermittert figb twee maanden in</t>
        </is>
      </c>
      <c r="G1257">
        <f>HYPERLINK("https://images.diginfra.net/iiif/NL-HaNA_1.01.02/3780/NL-HaNA_1.01.02_3780_0010.jpg/2404,253,1092,3199/full/0/default.jpg", "iiif_url")</f>
        <v/>
      </c>
    </row>
    <row r="1258">
      <c r="A1258" t="inlineStr">
        <is>
          <t>NL-HaNA_1.01.02_3780_0010-page-19</t>
        </is>
      </c>
      <c r="B1258" t="inlineStr">
        <is>
          <t>NL-HaNA_1.01.02_3780_0010-column-2504-353-892-2999</t>
        </is>
      </c>
      <c r="C1258" t="inlineStr">
        <is>
          <t>lemma</t>
        </is>
      </c>
      <c r="D1258" t="n">
        <v>2555</v>
      </c>
      <c r="E1258" t="n">
        <v>1603</v>
      </c>
      <c r="F1258" t="inlineStr">
        <is>
          <t>het jaar uyt fijn residentie te begeeven.</t>
        </is>
      </c>
      <c r="G1258">
        <f>HYPERLINK("https://images.diginfra.net/iiif/NL-HaNA_1.01.02/3780/NL-HaNA_1.01.02_3780_0010.jpg/2404,253,1092,3199/full/0/default.jpg", "iiif_url")</f>
        <v/>
      </c>
    </row>
    <row r="1259">
      <c r="A1259" t="inlineStr">
        <is>
          <t>NL-HaNA_1.01.02_3780_0010-page-19</t>
        </is>
      </c>
      <c r="B1259" t="inlineStr">
        <is>
          <t>NL-HaNA_1.01.02_3780_0010-column-2504-353-892-2999</t>
        </is>
      </c>
      <c r="C1259" t="inlineStr">
        <is>
          <t>continuation</t>
        </is>
      </c>
      <c r="D1259" t="n">
        <v>2557</v>
      </c>
      <c r="E1259" t="n">
        <v>1669</v>
      </c>
      <c r="F1259" t="inlineStr">
        <is>
          <t xml:space="preserve">    207.</t>
        </is>
      </c>
      <c r="G1259">
        <f>HYPERLINK("https://images.diginfra.net/iiif/NL-HaNA_1.01.02/3780/NL-HaNA_1.01.02_3780_0010.jpg/2404,253,1092,3199/full/0/default.jpg", "iiif_url")</f>
        <v/>
      </c>
    </row>
    <row r="1260">
      <c r="A1260" t="inlineStr">
        <is>
          <t>NL-HaNA_1.01.02_3780_0010-page-19</t>
        </is>
      </c>
      <c r="B1260" t="inlineStr">
        <is>
          <t>NL-HaNA_1.01.02_3780_0010-column-2504-353-892-2999</t>
        </is>
      </c>
      <c r="C1260" t="inlineStr">
        <is>
          <t>repeat_lemma</t>
        </is>
      </c>
      <c r="D1260" t="n">
        <v>2671</v>
      </c>
      <c r="E1260" t="n">
        <v>1670</v>
      </c>
      <c r="F1260" t="inlineStr">
        <is>
          <t xml:space="preserve">        sepernitteert tien ducaten in declara-</t>
        </is>
      </c>
      <c r="G1260">
        <f>HYPERLINK("https://images.diginfra.net/iiif/NL-HaNA_1.01.02/3780/NL-HaNA_1.01.02_3780_0010.jpg/2404,253,1092,3199/full/0/default.jpg", "iiif_url")</f>
        <v/>
      </c>
    </row>
    <row r="1261">
      <c r="A1261" t="inlineStr">
        <is>
          <t>NL-HaNA_1.01.02_3780_0010-page-19</t>
        </is>
      </c>
      <c r="B1261" t="inlineStr">
        <is>
          <t>NL-HaNA_1.01.02_3780_0010-column-2504-353-892-2999</t>
        </is>
      </c>
      <c r="C1261" t="inlineStr">
        <is>
          <t>non_index_line</t>
        </is>
      </c>
      <c r="D1261" t="n">
        <v>2841</v>
      </c>
      <c r="E1261" t="n">
        <v>1765</v>
      </c>
      <c r="F1261" t="inlineStr">
        <is>
          <t xml:space="preserve">        ans.</t>
        </is>
      </c>
      <c r="G1261">
        <f>HYPERLINK("https://images.diginfra.net/iiif/NL-HaNA_1.01.02/3780/NL-HaNA_1.01.02_3780_0010.jpg/2404,253,1092,3199/full/0/default.jpg", "iiif_url")</f>
        <v/>
      </c>
    </row>
    <row r="1262">
      <c r="A1262" t="inlineStr">
        <is>
          <t>NL-HaNA_1.01.02_3780_0010-page-19</t>
        </is>
      </c>
      <c r="B1262" t="inlineStr">
        <is>
          <t>NL-HaNA_1.01.02_3780_0010-column-2504-353-892-2999</t>
        </is>
      </c>
      <c r="C1262" t="inlineStr">
        <is>
          <t>lemma</t>
        </is>
      </c>
      <c r="D1262" t="n">
        <v>2555</v>
      </c>
      <c r="E1262" t="n">
        <v>1764</v>
      </c>
      <c r="F1262" t="inlineStr">
        <is>
          <t>tie te brengen.</t>
        </is>
      </c>
      <c r="G1262">
        <f>HYPERLINK("https://images.diginfra.net/iiif/NL-HaNA_1.01.02/3780/NL-HaNA_1.01.02_3780_0010.jpg/2404,253,1092,3199/full/0/default.jpg", "iiif_url")</f>
        <v/>
      </c>
    </row>
    <row r="1263">
      <c r="A1263" t="inlineStr">
        <is>
          <t>NL-HaNA_1.01.02_3780_0010-page-19</t>
        </is>
      </c>
      <c r="B1263" t="inlineStr">
        <is>
          <t>NL-HaNA_1.01.02_3780_0010-column-2504-353-892-2999</t>
        </is>
      </c>
      <c r="C1263" t="inlineStr">
        <is>
          <t>continuation</t>
        </is>
      </c>
      <c r="D1263" t="n">
        <v>2678</v>
      </c>
      <c r="E1263" t="n">
        <v>1786</v>
      </c>
      <c r="F1263" t="inlineStr">
        <is>
          <t xml:space="preserve">    devoir te doen, ten eynde van feyte-</t>
        </is>
      </c>
      <c r="G1263">
        <f>HYPERLINK("https://images.diginfra.net/iiif/NL-HaNA_1.01.02/3780/NL-HaNA_1.01.02_3780_0010.jpg/2404,253,1092,3199/full/0/default.jpg", "iiif_url")</f>
        <v/>
      </c>
    </row>
    <row r="1264">
      <c r="A1264" t="inlineStr">
        <is>
          <t>NL-HaNA_1.01.02_3780_0010-page-19</t>
        </is>
      </c>
      <c r="B1264" t="inlineStr">
        <is>
          <t>NL-HaNA_1.01.02_3780_0010-column-2504-353-892-2999</t>
        </is>
      </c>
      <c r="C1264" t="inlineStr">
        <is>
          <t>lemma</t>
        </is>
      </c>
      <c r="D1264" t="n">
        <v>2555</v>
      </c>
      <c r="E1264" t="n">
        <v>1842</v>
      </c>
      <c r="F1264" t="inlineStr">
        <is>
          <t>Beke proceduren, hangende de deliberatien</t>
        </is>
      </c>
      <c r="G1264">
        <f>HYPERLINK("https://images.diginfra.net/iiif/NL-HaNA_1.01.02/3780/NL-HaNA_1.01.02_3780_0010.jpg/2404,253,1092,3199/full/0/default.jpg", "iiif_url")</f>
        <v/>
      </c>
    </row>
    <row r="1265">
      <c r="A1265" t="inlineStr">
        <is>
          <t>NL-HaNA_1.01.02_3780_0010-page-19</t>
        </is>
      </c>
      <c r="B1265" t="inlineStr">
        <is>
          <t>NL-HaNA_1.01.02_3780_0010-column-2504-353-892-2999</t>
        </is>
      </c>
      <c r="C1265" t="inlineStr">
        <is>
          <t>continuation</t>
        </is>
      </c>
      <c r="D1265" t="n">
        <v>2555</v>
      </c>
      <c r="E1265" t="n">
        <v>1892</v>
      </c>
      <c r="F1265" t="inlineStr">
        <is>
          <t xml:space="preserve">    in Oost-Vrieslandt, geabtineert muge wer-</t>
        </is>
      </c>
      <c r="G1265">
        <f>HYPERLINK("https://images.diginfra.net/iiif/NL-HaNA_1.01.02/3780/NL-HaNA_1.01.02_3780_0010.jpg/2404,253,1092,3199/full/0/default.jpg", "iiif_url")</f>
        <v/>
      </c>
    </row>
    <row r="1266">
      <c r="A1266" t="inlineStr">
        <is>
          <t>NL-HaNA_1.01.02_3780_0010-page-19</t>
        </is>
      </c>
      <c r="B1266" t="inlineStr">
        <is>
          <t>NL-HaNA_1.01.02_3780_0010-column-2504-353-892-2999</t>
        </is>
      </c>
      <c r="C1266" t="inlineStr">
        <is>
          <t>lemma</t>
        </is>
      </c>
      <c r="D1266" t="n">
        <v>2555</v>
      </c>
      <c r="E1266" t="n">
        <v>1957</v>
      </c>
      <c r="F1266" t="inlineStr">
        <is>
          <t>den. '595.</t>
        </is>
      </c>
      <c r="G1266">
        <f>HYPERLINK("https://images.diginfra.net/iiif/NL-HaNA_1.01.02/3780/NL-HaNA_1.01.02_3780_0010.jpg/2404,253,1092,3199/full/0/default.jpg", "iiif_url")</f>
        <v/>
      </c>
    </row>
    <row r="1267">
      <c r="A1267" t="inlineStr">
        <is>
          <t>NL-HaNA_1.01.02_3780_0010-page-19</t>
        </is>
      </c>
      <c r="B1267" t="inlineStr">
        <is>
          <t>NL-HaNA_1.01.02_3780_0010-column-2504-353-892-2999</t>
        </is>
      </c>
      <c r="C1267" t="inlineStr">
        <is>
          <t>repeat_lemma</t>
        </is>
      </c>
      <c r="D1267" t="n">
        <v>2680</v>
      </c>
      <c r="E1267" t="n">
        <v>1972</v>
      </c>
      <c r="F1267" t="inlineStr">
        <is>
          <t xml:space="preserve">        wegens de route van de Aertsberto-</t>
        </is>
      </c>
      <c r="G1267">
        <f>HYPERLINK("https://images.diginfra.net/iiif/NL-HaNA_1.01.02/3780/NL-HaNA_1.01.02_3780_0010.jpg/2404,253,1092,3199/full/0/default.jpg", "iiif_url")</f>
        <v/>
      </c>
    </row>
    <row r="1268">
      <c r="A1268" t="inlineStr">
        <is>
          <t>NL-HaNA_1.01.02_3780_0010-page-19</t>
        </is>
      </c>
      <c r="B1268" t="inlineStr">
        <is>
          <t>NL-HaNA_1.01.02_3780_0010-column-2504-353-892-2999</t>
        </is>
      </c>
      <c r="C1268" t="inlineStr">
        <is>
          <t>lemma</t>
        </is>
      </c>
      <c r="D1268" t="n">
        <v>2561</v>
      </c>
      <c r="E1268" t="n">
        <v>2042</v>
      </c>
      <c r="F1268" t="inlineStr">
        <is>
          <t>ginne, te examineren. 678.</t>
        </is>
      </c>
      <c r="G1268">
        <f>HYPERLINK("https://images.diginfra.net/iiif/NL-HaNA_1.01.02/3780/NL-HaNA_1.01.02_3780_0010.jpg/2404,253,1092,3199/full/0/default.jpg", "iiif_url")</f>
        <v/>
      </c>
    </row>
    <row r="1269">
      <c r="A1269" t="inlineStr">
        <is>
          <t>NL-HaNA_1.01.02_3780_0010-page-19</t>
        </is>
      </c>
      <c r="B1269" t="inlineStr">
        <is>
          <t>NL-HaNA_1.01.02_3780_0010-column-2504-353-892-2999</t>
        </is>
      </c>
      <c r="C1269" t="inlineStr">
        <is>
          <t>repeat_lemma</t>
        </is>
      </c>
      <c r="D1269" t="n">
        <v>2687</v>
      </c>
      <c r="E1269" t="n">
        <v>2065</v>
      </c>
      <c r="F1269" t="inlineStr">
        <is>
          <t xml:space="preserve">        wegens Friifeaties van Maastricht</t>
        </is>
      </c>
      <c r="G1269">
        <f>HYPERLINK("https://images.diginfra.net/iiif/NL-HaNA_1.01.02/3780/NL-HaNA_1.01.02_3780_0010.jpg/2404,253,1092,3199/full/0/default.jpg", "iiif_url")</f>
        <v/>
      </c>
    </row>
    <row r="1270">
      <c r="A1270" t="inlineStr">
        <is>
          <t>NL-HaNA_1.01.02_3780_0010-page-19</t>
        </is>
      </c>
      <c r="B1270" t="inlineStr">
        <is>
          <t>NL-HaNA_1.01.02_3780_0010-column-2504-353-892-2999</t>
        </is>
      </c>
      <c r="C1270" t="inlineStr">
        <is>
          <t>lemma</t>
        </is>
      </c>
      <c r="D1270" t="n">
        <v>2557</v>
      </c>
      <c r="E1270" t="n">
        <v>2130</v>
      </c>
      <c r="F1270" t="inlineStr">
        <is>
          <t>op den Lusckschen Gronat, te examineeren-</t>
        </is>
      </c>
      <c r="G1270">
        <f>HYPERLINK("https://images.diginfra.net/iiif/NL-HaNA_1.01.02/3780/NL-HaNA_1.01.02_3780_0010.jpg/2404,253,1092,3199/full/0/default.jpg", "iiif_url")</f>
        <v/>
      </c>
    </row>
    <row r="1271">
      <c r="A1271" t="inlineStr">
        <is>
          <t>NL-HaNA_1.01.02_3780_0010-page-19</t>
        </is>
      </c>
      <c r="B1271" t="inlineStr">
        <is>
          <t>NL-HaNA_1.01.02_3780_0010-column-2504-353-892-2999</t>
        </is>
      </c>
      <c r="C1271" t="inlineStr">
        <is>
          <t>continuation</t>
        </is>
      </c>
      <c r="D1271" t="n">
        <v>2561</v>
      </c>
      <c r="E1271" t="n">
        <v>2197</v>
      </c>
      <c r="F1271" t="inlineStr">
        <is>
          <t xml:space="preserve">    809.</t>
        </is>
      </c>
      <c r="G1271">
        <f>HYPERLINK("https://images.diginfra.net/iiif/NL-HaNA_1.01.02/3780/NL-HaNA_1.01.02_3780_0010.jpg/2404,253,1092,3199/full/0/default.jpg", "iiif_url")</f>
        <v/>
      </c>
    </row>
    <row r="1272">
      <c r="A1272" t="inlineStr">
        <is>
          <t>NL-HaNA_1.01.02_3780_0010-page-19</t>
        </is>
      </c>
      <c r="B1272" t="inlineStr">
        <is>
          <t>NL-HaNA_1.01.02_3780_0010-column-2504-353-892-2999</t>
        </is>
      </c>
      <c r="C1272" t="inlineStr">
        <is>
          <t>continuation</t>
        </is>
      </c>
      <c r="D1272" t="n">
        <v>2682</v>
      </c>
      <c r="E1272" t="n">
        <v>2203</v>
      </c>
      <c r="F1272" t="inlineStr">
        <is>
          <t xml:space="preserve">    dewir te doen, ten eynde seekere Con-</t>
        </is>
      </c>
      <c r="G1272">
        <f>HYPERLINK("https://images.diginfra.net/iiif/NL-HaNA_1.01.02/3780/NL-HaNA_1.01.02_3780_0010.jpg/2404,253,1092,3199/full/0/default.jpg", "iiif_url")</f>
        <v/>
      </c>
    </row>
    <row r="1273">
      <c r="A1273" t="inlineStr">
        <is>
          <t>NL-HaNA_1.01.02_3780_0010-page-19</t>
        </is>
      </c>
      <c r="B1273" t="inlineStr">
        <is>
          <t>NL-HaNA_1.01.02_3780_0010-column-2504-353-892-2999</t>
        </is>
      </c>
      <c r="C1273" t="inlineStr">
        <is>
          <t>lemma</t>
        </is>
      </c>
      <c r="D1273" t="n">
        <v>2559</v>
      </c>
      <c r="E1273" t="n">
        <v>2270</v>
      </c>
      <c r="F1273" t="inlineStr">
        <is>
          <t>tract met die van Embden geobserveert mo-</t>
        </is>
      </c>
      <c r="G1273">
        <f>HYPERLINK("https://images.diginfra.net/iiif/NL-HaNA_1.01.02/3780/NL-HaNA_1.01.02_3780_0010.jpg/2404,253,1092,3199/full/0/default.jpg", "iiif_url")</f>
        <v/>
      </c>
    </row>
    <row r="1274">
      <c r="A1274" t="inlineStr">
        <is>
          <t>NL-HaNA_1.01.02_3780_0010-page-19</t>
        </is>
      </c>
      <c r="B1274" t="inlineStr">
        <is>
          <t>NL-HaNA_1.01.02_3780_0010-column-2504-353-892-2999</t>
        </is>
      </c>
      <c r="C1274" t="inlineStr">
        <is>
          <t>lemma</t>
        </is>
      </c>
      <c r="D1274" t="n">
        <v>2559</v>
      </c>
      <c r="E1274" t="n">
        <v>2333</v>
      </c>
      <c r="F1274" t="inlineStr">
        <is>
          <t>ze werden. 879.</t>
        </is>
      </c>
      <c r="G1274">
        <f>HYPERLINK("https://images.diginfra.net/iiif/NL-HaNA_1.01.02/3780/NL-HaNA_1.01.02_3780_0010.jpg/2404,253,1092,3199/full/0/default.jpg", "iiif_url")</f>
        <v/>
      </c>
    </row>
    <row r="1275">
      <c r="A1275" t="inlineStr">
        <is>
          <t>NL-HaNA_1.01.02_3780_0010-page-19</t>
        </is>
      </c>
      <c r="B1275" t="inlineStr">
        <is>
          <t>NL-HaNA_1.01.02_3780_0010-column-2504-353-892-2999</t>
        </is>
      </c>
      <c r="C1275" t="inlineStr">
        <is>
          <t>repeat_lemma</t>
        </is>
      </c>
      <c r="D1275" t="n">
        <v>2681</v>
      </c>
      <c r="E1275" t="n">
        <v>2362</v>
      </c>
      <c r="F1275" t="inlineStr">
        <is>
          <t xml:space="preserve">        wegens het gepasterde over de afdoe-</t>
        </is>
      </c>
      <c r="G1275">
        <f>HYPERLINK("https://images.diginfra.net/iiif/NL-HaNA_1.01.02/3780/NL-HaNA_1.01.02_3780_0010.jpg/2404,253,1092,3199/full/0/default.jpg", "iiif_url")</f>
        <v/>
      </c>
    </row>
    <row r="1276">
      <c r="A1276" t="inlineStr">
        <is>
          <t>NL-HaNA_1.01.02_3780_0010-page-19</t>
        </is>
      </c>
      <c r="B1276" t="inlineStr">
        <is>
          <t>NL-HaNA_1.01.02_3780_0010-column-2504-353-892-2999</t>
        </is>
      </c>
      <c r="C1276" t="inlineStr">
        <is>
          <t>lemma</t>
        </is>
      </c>
      <c r="D1276" t="n">
        <v>2559</v>
      </c>
      <c r="E1276" t="n">
        <v>2414</v>
      </c>
      <c r="F1276" t="inlineStr">
        <is>
          <t>ninge van de saaken van Oost-Vrieslandt.</t>
        </is>
      </c>
      <c r="G1276">
        <f>HYPERLINK("https://images.diginfra.net/iiif/NL-HaNA_1.01.02/3780/NL-HaNA_1.01.02_3780_0010.jpg/2404,253,1092,3199/full/0/default.jpg", "iiif_url")</f>
        <v/>
      </c>
    </row>
    <row r="1277">
      <c r="A1277" t="inlineStr">
        <is>
          <t>NL-HaNA_1.01.02_3780_0010-page-19</t>
        </is>
      </c>
      <c r="B1277" t="inlineStr">
        <is>
          <t>NL-HaNA_1.01.02_3780_0010-column-2504-353-892-2999</t>
        </is>
      </c>
      <c r="C1277" t="inlineStr">
        <is>
          <t>lemma</t>
        </is>
      </c>
      <c r="D1277" t="n">
        <v>2561</v>
      </c>
      <c r="E1277" t="n">
        <v>2493</v>
      </c>
      <c r="F1277" t="inlineStr">
        <is>
          <t>pa5.</t>
        </is>
      </c>
      <c r="G1277">
        <f>HYPERLINK("https://images.diginfra.net/iiif/NL-HaNA_1.01.02/3780/NL-HaNA_1.01.02_3780_0010.jpg/2404,253,1092,3199/full/0/default.jpg", "iiif_url")</f>
        <v/>
      </c>
    </row>
    <row r="1278">
      <c r="A1278" t="inlineStr">
        <is>
          <t>NL-HaNA_1.01.02_3780_0010-page-19</t>
        </is>
      </c>
      <c r="B1278" t="inlineStr">
        <is>
          <t>NL-HaNA_1.01.02_3780_0010-column-2504-353-892-2999</t>
        </is>
      </c>
      <c r="C1278" t="inlineStr">
        <is>
          <t>lemma</t>
        </is>
      </c>
      <c r="D1278" t="n">
        <v>2516</v>
      </c>
      <c r="E1278" t="n">
        <v>2481</v>
      </c>
      <c r="F1278" t="inlineStr">
        <is>
          <t>Brunswyck en Lunenburgb, Hertogh om ach-</t>
        </is>
      </c>
      <c r="G1278">
        <f>HYPERLINK("https://images.diginfra.net/iiif/NL-HaNA_1.01.02/3780/NL-HaNA_1.01.02_3780_0010.jpg/2404,253,1092,3199/full/0/default.jpg", "iiif_url")</f>
        <v/>
      </c>
    </row>
    <row r="1279">
      <c r="A1279" t="inlineStr">
        <is>
          <t>NL-HaNA_1.01.02_3780_0010-page-19</t>
        </is>
      </c>
      <c r="B1279" t="inlineStr">
        <is>
          <t>NL-HaNA_1.01.02_3780_0010-column-2504-353-892-2999</t>
        </is>
      </c>
      <c r="C1279" t="inlineStr">
        <is>
          <t>lemma</t>
        </is>
      </c>
      <c r="D1279" t="n">
        <v>2561</v>
      </c>
      <c r="E1279" t="n">
        <v>2554</v>
      </c>
      <c r="F1279" t="inlineStr">
        <is>
          <t>zerftallen, Provincien versigbt quûte te fuur-</t>
        </is>
      </c>
      <c r="G1279">
        <f>HYPERLINK("https://images.diginfra.net/iiif/NL-HaNA_1.01.02/3780/NL-HaNA_1.01.02_3780_0010.jpg/2404,253,1092,3199/full/0/default.jpg", "iiif_url")</f>
        <v/>
      </c>
    </row>
    <row r="1280">
      <c r="A1280" t="inlineStr">
        <is>
          <t>NL-HaNA_1.01.02_3780_0010-page-19</t>
        </is>
      </c>
      <c r="B1280" t="inlineStr">
        <is>
          <t>NL-HaNA_1.01.02_3780_0010-column-2504-353-892-2999</t>
        </is>
      </c>
      <c r="C1280" t="inlineStr">
        <is>
          <t>lemma</t>
        </is>
      </c>
      <c r="D1280" t="n">
        <v>2566</v>
      </c>
      <c r="E1280" t="n">
        <v>2627</v>
      </c>
      <c r="F1280" t="inlineStr">
        <is>
          <t>neren. 129. 214.</t>
        </is>
      </c>
      <c r="G1280">
        <f>HYPERLINK("https://images.diginfra.net/iiif/NL-HaNA_1.01.02/3780/NL-HaNA_1.01.02_3780_0010.jpg/2404,253,1092,3199/full/0/default.jpg", "iiif_url")</f>
        <v/>
      </c>
    </row>
    <row r="1281">
      <c r="A1281" t="inlineStr">
        <is>
          <t>NL-HaNA_1.01.02_3780_0010-page-19</t>
        </is>
      </c>
      <c r="B1281" t="inlineStr">
        <is>
          <t>NL-HaNA_1.01.02_3780_0010-column-2504-353-892-2999</t>
        </is>
      </c>
      <c r="C1281" t="inlineStr">
        <is>
          <t>repeat_lemma</t>
        </is>
      </c>
      <c r="D1281" t="n">
        <v>2687</v>
      </c>
      <c r="E1281" t="n">
        <v>2656</v>
      </c>
      <c r="F1281" t="inlineStr">
        <is>
          <t xml:space="preserve">        antwoordt te examineren. 238.</t>
        </is>
      </c>
      <c r="G1281">
        <f>HYPERLINK("https://images.diginfra.net/iiif/NL-HaNA_1.01.02/3780/NL-HaNA_1.01.02_3780_0010.jpg/2404,253,1092,3199/full/0/default.jpg", "iiif_url")</f>
        <v/>
      </c>
    </row>
    <row r="1282">
      <c r="A1282" t="inlineStr">
        <is>
          <t>NL-HaNA_1.01.02_3780_0010-page-19</t>
        </is>
      </c>
      <c r="B1282" t="inlineStr">
        <is>
          <t>NL-HaNA_1.01.02_3780_0010-column-2504-353-892-2999</t>
        </is>
      </c>
      <c r="C1282" t="inlineStr">
        <is>
          <t>lemma</t>
        </is>
      </c>
      <c r="D1282" t="n">
        <v>2520</v>
      </c>
      <c r="E1282" t="n">
        <v>2702</v>
      </c>
      <c r="F1282" t="inlineStr">
        <is>
          <t>de Bruyn aangestelat als Capiteyn ouder het</t>
        </is>
      </c>
      <c r="G1282">
        <f>HYPERLINK("https://images.diginfra.net/iiif/NL-HaNA_1.01.02/3780/NL-HaNA_1.01.02_3780_0010.jpg/2404,253,1092,3199/full/0/default.jpg", "iiif_url")</f>
        <v/>
      </c>
    </row>
    <row r="1283">
      <c r="A1283" t="inlineStr">
        <is>
          <t>NL-HaNA_1.01.02_3780_0010-page-19</t>
        </is>
      </c>
      <c r="B1283" t="inlineStr">
        <is>
          <t>NL-HaNA_1.01.02_3780_0010-column-2504-353-892-2999</t>
        </is>
      </c>
      <c r="C1283" t="inlineStr">
        <is>
          <t>continuation</t>
        </is>
      </c>
      <c r="D1283" t="n">
        <v>2566</v>
      </c>
      <c r="E1283" t="n">
        <v>2755</v>
      </c>
      <c r="F1283" t="inlineStr">
        <is>
          <t xml:space="preserve">    Callegie ter Aamiraliteyt tot Amsterdam.</t>
        </is>
      </c>
      <c r="G1283">
        <f>HYPERLINK("https://images.diginfra.net/iiif/NL-HaNA_1.01.02/3780/NL-HaNA_1.01.02_3780_0010.jpg/2404,253,1092,3199/full/0/default.jpg", "iiif_url")</f>
        <v/>
      </c>
    </row>
    <row r="1284">
      <c r="A1284" t="inlineStr">
        <is>
          <t>NL-HaNA_1.01.02_3780_0010-page-19</t>
        </is>
      </c>
      <c r="B1284" t="inlineStr">
        <is>
          <t>NL-HaNA_1.01.02_3780_0010-column-2504-353-892-2999</t>
        </is>
      </c>
      <c r="C1284" t="inlineStr">
        <is>
          <t>continuation</t>
        </is>
      </c>
      <c r="D1284" t="n">
        <v>2571</v>
      </c>
      <c r="E1284" t="n">
        <v>2827</v>
      </c>
      <c r="F1284" t="inlineStr">
        <is>
          <t xml:space="preserve">    454.</t>
        </is>
      </c>
      <c r="G1284">
        <f>HYPERLINK("https://images.diginfra.net/iiif/NL-HaNA_1.01.02/3780/NL-HaNA_1.01.02_3780_0010.jpg/2404,253,1092,3199/full/0/default.jpg", "iiif_url")</f>
        <v/>
      </c>
    </row>
    <row r="1285">
      <c r="A1285" t="inlineStr">
        <is>
          <t>NL-HaNA_1.01.02_3780_0010-page-19</t>
        </is>
      </c>
      <c r="B1285" t="inlineStr">
        <is>
          <t>NL-HaNA_1.01.02_3780_0010-column-2504-353-892-2999</t>
        </is>
      </c>
      <c r="C1285" t="inlineStr">
        <is>
          <t>lemma</t>
        </is>
      </c>
      <c r="D1285" t="n">
        <v>2518</v>
      </c>
      <c r="E1285" t="n">
        <v>2851</v>
      </c>
      <c r="F1285" t="inlineStr">
        <is>
          <t>de Bruyn om reysbusse van twintigh guldens,</t>
        </is>
      </c>
      <c r="G1285">
        <f>HYPERLINK("https://images.diginfra.net/iiif/NL-HaNA_1.01.02/3780/NL-HaNA_1.01.02_3780_0010.jpg/2404,253,1092,3199/full/0/default.jpg", "iiif_url")</f>
        <v/>
      </c>
    </row>
    <row r="1286">
      <c r="A1286" t="inlineStr">
        <is>
          <t>NL-HaNA_1.01.02_3780_0010-page-19</t>
        </is>
      </c>
      <c r="B1286" t="inlineStr">
        <is>
          <t>NL-HaNA_1.01.02_3780_0010-column-2504-353-892-2999</t>
        </is>
      </c>
      <c r="C1286" t="inlineStr">
        <is>
          <t>continuation</t>
        </is>
      </c>
      <c r="D1286" t="n">
        <v>2566</v>
      </c>
      <c r="E1286" t="n">
        <v>2917</v>
      </c>
      <c r="F1286" t="inlineStr">
        <is>
          <t xml:space="preserve">    afgeuwsen. 352.</t>
        </is>
      </c>
      <c r="G1286">
        <f>HYPERLINK("https://images.diginfra.net/iiif/NL-HaNA_1.01.02/3780/NL-HaNA_1.01.02_3780_0010.jpg/2404,253,1092,3199/full/0/default.jpg", "iiif_url")</f>
        <v/>
      </c>
    </row>
    <row r="1287">
      <c r="A1287" t="inlineStr">
        <is>
          <t>NL-HaNA_1.01.02_3780_0010-page-19</t>
        </is>
      </c>
      <c r="B1287" t="inlineStr">
        <is>
          <t>NL-HaNA_1.01.02_3780_0010-column-2504-353-892-2999</t>
        </is>
      </c>
      <c r="C1287" t="inlineStr">
        <is>
          <t>repeat_lemma</t>
        </is>
      </c>
      <c r="D1287" t="n">
        <v>2691</v>
      </c>
      <c r="E1287" t="n">
        <v>2948</v>
      </c>
      <c r="F1287" t="inlineStr">
        <is>
          <t xml:space="preserve">        vijftigh guldens toegeleght. 758.</t>
        </is>
      </c>
      <c r="G1287">
        <f>HYPERLINK("https://images.diginfra.net/iiif/NL-HaNA_1.01.02/3780/NL-HaNA_1.01.02_3780_0010.jpg/2404,253,1092,3199/full/0/default.jpg", "iiif_url")</f>
        <v/>
      </c>
    </row>
    <row r="1288">
      <c r="A1288" t="inlineStr">
        <is>
          <t>NL-HaNA_1.01.02_3780_0010-page-19</t>
        </is>
      </c>
      <c r="B1288" t="inlineStr">
        <is>
          <t>NL-HaNA_1.01.02_3780_0010-column-2504-353-892-2999</t>
        </is>
      </c>
      <c r="C1288" t="inlineStr">
        <is>
          <t>lemma</t>
        </is>
      </c>
      <c r="D1288" t="n">
        <v>2525</v>
      </c>
      <c r="E1288" t="n">
        <v>3002</v>
      </c>
      <c r="F1288" t="inlineStr">
        <is>
          <t>Buchwits, Paygort om de Monteeringe voor</t>
        </is>
      </c>
      <c r="G1288">
        <f>HYPERLINK("https://images.diginfra.net/iiif/NL-HaNA_1.01.02/3780/NL-HaNA_1.01.02_3780_0010.jpg/2404,253,1092,3199/full/0/default.jpg", "iiif_url")</f>
        <v/>
      </c>
    </row>
    <row r="1289">
      <c r="A1289" t="inlineStr">
        <is>
          <t>NL-HaNA_1.01.02_3780_0010-page-19</t>
        </is>
      </c>
      <c r="B1289" t="inlineStr">
        <is>
          <t>NL-HaNA_1.01.02_3780_0010-column-2504-353-892-2999</t>
        </is>
      </c>
      <c r="C1289" t="inlineStr">
        <is>
          <t>continuation</t>
        </is>
      </c>
      <c r="D1289" t="n">
        <v>2568</v>
      </c>
      <c r="E1289" t="n">
        <v>3051</v>
      </c>
      <c r="F1289" t="inlineStr">
        <is>
          <t xml:space="preserve">    sin Regiment naar Doornick uyt te voeren.</t>
        </is>
      </c>
      <c r="G1289">
        <f>HYPERLINK("https://images.diginfra.net/iiif/NL-HaNA_1.01.02/3780/NL-HaNA_1.01.02_3780_0010.jpg/2404,253,1092,3199/full/0/default.jpg", "iiif_url")</f>
        <v/>
      </c>
    </row>
    <row r="1290">
      <c r="A1290" t="inlineStr">
        <is>
          <t>NL-HaNA_1.01.02_3780_0010-page-19</t>
        </is>
      </c>
      <c r="B1290" t="inlineStr">
        <is>
          <t>NL-HaNA_1.01.02_3780_0010-column-2504-353-892-2999</t>
        </is>
      </c>
      <c r="C1290" t="inlineStr">
        <is>
          <t>continuation</t>
        </is>
      </c>
      <c r="D1290" t="n">
        <v>2575</v>
      </c>
      <c r="E1290" t="n">
        <v>3116</v>
      </c>
      <c r="F1290" t="inlineStr">
        <is>
          <t xml:space="preserve">    304.</t>
        </is>
      </c>
      <c r="G1290">
        <f>HYPERLINK("https://images.diginfra.net/iiif/NL-HaNA_1.01.02/3780/NL-HaNA_1.01.02_3780_0010.jpg/2404,253,1092,3199/full/0/default.jpg", "iiif_url")</f>
        <v/>
      </c>
    </row>
    <row r="1291">
      <c r="A1291" t="inlineStr">
        <is>
          <t>NL-HaNA_1.01.02_3780_0010-page-19</t>
        </is>
      </c>
      <c r="B1291" t="inlineStr">
        <is>
          <t>NL-HaNA_1.01.02_3780_0010-column-2504-353-892-2999</t>
        </is>
      </c>
      <c r="C1291" t="inlineStr">
        <is>
          <t>repeat_lemma</t>
        </is>
      </c>
      <c r="D1291" t="n">
        <v>2691</v>
      </c>
      <c r="E1291" t="n">
        <v>3147</v>
      </c>
      <c r="F1291" t="inlineStr">
        <is>
          <t xml:space="preserve">        een maandt geprolomeert. 394.</t>
        </is>
      </c>
      <c r="G1291">
        <f>HYPERLINK("https://images.diginfra.net/iiif/NL-HaNA_1.01.02/3780/NL-HaNA_1.01.02_3780_0010.jpg/2404,253,1092,3199/full/0/default.jpg", "iiif_url")</f>
        <v/>
      </c>
    </row>
    <row r="1292">
      <c r="A1292" t="inlineStr">
        <is>
          <t>NL-HaNA_1.01.02_3780_0010-page-19</t>
        </is>
      </c>
      <c r="B1292" t="inlineStr">
        <is>
          <t>NL-HaNA_1.01.02_3780_0010-column-2504-353-892-2999</t>
        </is>
      </c>
      <c r="C1292" t="inlineStr">
        <is>
          <t>lemma</t>
        </is>
      </c>
      <c r="D1292" t="n">
        <v>2527</v>
      </c>
      <c r="E1292" t="n">
        <v>3192</v>
      </c>
      <c r="F1292" t="inlineStr">
        <is>
          <t>Burgers van bet Orange Vaandel hondert du-</t>
        </is>
      </c>
      <c r="G1292">
        <f>HYPERLINK("https://images.diginfra.net/iiif/NL-HaNA_1.01.02/3780/NL-HaNA_1.01.02_3780_0010.jpg/2404,253,1092,3199/full/0/default.jpg", "iiif_url")</f>
        <v/>
      </c>
    </row>
    <row r="1293">
      <c r="A1293" t="inlineStr">
        <is>
          <t>NL-HaNA_1.01.02_3780_0010-page-19</t>
        </is>
      </c>
      <c r="B1293" t="inlineStr">
        <is>
          <t>NL-HaNA_1.01.02_3780_0010-column-2504-353-892-2999</t>
        </is>
      </c>
      <c r="C1293" t="inlineStr">
        <is>
          <t>continuation</t>
        </is>
      </c>
      <c r="D1293" t="n">
        <v>2573</v>
      </c>
      <c r="E1293" t="n">
        <v>3239</v>
      </c>
      <c r="F1293" t="inlineStr">
        <is>
          <t xml:space="preserve">    catons toegeleght wegens planten vaneen Mey-</t>
        </is>
      </c>
      <c r="G1293">
        <f>HYPERLINK("https://images.diginfra.net/iiif/NL-HaNA_1.01.02/3780/NL-HaNA_1.01.02_3780_0010.jpg/2404,253,1092,3199/full/0/default.jpg", "iiif_url")</f>
        <v/>
      </c>
    </row>
    <row r="1294">
      <c r="A1294" t="inlineStr">
        <is>
          <t>NL-HaNA_1.01.02_3780_0010-page-19</t>
        </is>
      </c>
      <c r="B1294" t="inlineStr">
        <is>
          <t>NL-HaNA_1.01.02_3780_0010-column-2504-353-892-2999</t>
        </is>
      </c>
      <c r="C1294" t="inlineStr">
        <is>
          <t>continuation</t>
        </is>
      </c>
      <c r="D1294" t="n">
        <v>2573</v>
      </c>
      <c r="E1294" t="n">
        <v>3308</v>
      </c>
      <c r="F1294" t="inlineStr">
        <is>
          <t xml:space="preserve">    boom. 442.</t>
        </is>
      </c>
      <c r="G1294">
        <f>HYPERLINK("https://images.diginfra.net/iiif/NL-HaNA_1.01.02/3780/NL-HaNA_1.01.02_3780_0010.jpg/2404,253,1092,3199/full/0/default.jpg", "iiif_url")</f>
        <v/>
      </c>
    </row>
    <row r="1296">
      <c r="A1296" t="inlineStr">
        <is>
          <t>NL-HaNA_1.01.02_3780_0010-page-19</t>
        </is>
      </c>
      <c r="B1296" t="inlineStr">
        <is>
          <t>NL-HaNA_1.01.02_3780_0010-column-3497-350-855-2947</t>
        </is>
      </c>
      <c r="C1296" t="inlineStr">
        <is>
          <t>lemma</t>
        </is>
      </c>
      <c r="D1296" t="n">
        <v>3474</v>
      </c>
      <c r="E1296" t="n">
        <v>328</v>
      </c>
      <c r="F1296" t="inlineStr">
        <is>
          <t>vander Burgh, klaghte over seekere aanstoote-</t>
        </is>
      </c>
      <c r="G1296">
        <f>HYPERLINK("https://images.diginfra.net/iiif/NL-HaNA_1.01.02/3780/NL-HaNA_1.01.02_3780_0010.jpg/3397,250,1055,3147/full/0/default.jpg", "iiif_url")</f>
        <v/>
      </c>
    </row>
    <row r="1297">
      <c r="A1297" t="inlineStr">
        <is>
          <t>NL-HaNA_1.01.02_3780_0010-page-19</t>
        </is>
      </c>
      <c r="B1297" t="inlineStr">
        <is>
          <t>NL-HaNA_1.01.02_3780_0010-column-3497-350-855-2947</t>
        </is>
      </c>
      <c r="C1297" t="inlineStr">
        <is>
          <t>continuation</t>
        </is>
      </c>
      <c r="D1297" t="n">
        <v>3520</v>
      </c>
      <c r="E1297" t="n">
        <v>391</v>
      </c>
      <c r="F1297" t="inlineStr">
        <is>
          <t xml:space="preserve">    lyke periode in de Quintesance, versôecken-</t>
        </is>
      </c>
      <c r="G1297">
        <f>HYPERLINK("https://images.diginfra.net/iiif/NL-HaNA_1.01.02/3780/NL-HaNA_1.01.02_3780_0010.jpg/3397,250,1055,3147/full/0/default.jpg", "iiif_url")</f>
        <v/>
      </c>
    </row>
    <row r="1298">
      <c r="A1298" t="inlineStr">
        <is>
          <t>NL-HaNA_1.01.02_3780_0010-page-19</t>
        </is>
      </c>
      <c r="B1298" t="inlineStr">
        <is>
          <t>NL-HaNA_1.01.02_3780_0010-column-3497-350-855-2947</t>
        </is>
      </c>
      <c r="C1298" t="inlineStr">
        <is>
          <t>continuation</t>
        </is>
      </c>
      <c r="D1298" t="n">
        <v>3522</v>
      </c>
      <c r="E1298" t="n">
        <v>444</v>
      </c>
      <c r="F1298" t="inlineStr">
        <is>
          <t xml:space="preserve">    de dat den Autheur en Drucker daar over</t>
        </is>
      </c>
      <c r="G1298">
        <f>HYPERLINK("https://images.diginfra.net/iiif/NL-HaNA_1.01.02/3780/NL-HaNA_1.01.02_3780_0010.jpg/3397,250,1055,3147/full/0/default.jpg", "iiif_url")</f>
        <v/>
      </c>
    </row>
    <row r="1299">
      <c r="A1299" t="inlineStr">
        <is>
          <t>NL-HaNA_1.01.02_3780_0010-page-19</t>
        </is>
      </c>
      <c r="B1299" t="inlineStr">
        <is>
          <t>NL-HaNA_1.01.02_3780_0010-column-3497-350-855-2947</t>
        </is>
      </c>
      <c r="C1299" t="inlineStr">
        <is>
          <t>continuation</t>
        </is>
      </c>
      <c r="D1299" t="n">
        <v>3520</v>
      </c>
      <c r="E1299" t="n">
        <v>491</v>
      </c>
      <c r="F1299" t="inlineStr">
        <is>
          <t xml:space="preserve">    pullicq moge werden gestraft, Hollandt ver-</t>
        </is>
      </c>
      <c r="G1299">
        <f>HYPERLINK("https://images.diginfra.net/iiif/NL-HaNA_1.01.02/3780/NL-HaNA_1.01.02_3780_0010.jpg/3397,250,1055,3147/full/0/default.jpg", "iiif_url")</f>
        <v/>
      </c>
    </row>
    <row r="1300">
      <c r="A1300" t="inlineStr">
        <is>
          <t>NL-HaNA_1.01.02_3780_0010-page-19</t>
        </is>
      </c>
      <c r="B1300" t="inlineStr">
        <is>
          <t>NL-HaNA_1.01.02_3780_0010-column-3497-350-855-2947</t>
        </is>
      </c>
      <c r="C1300" t="inlineStr">
        <is>
          <t>continuation</t>
        </is>
      </c>
      <c r="D1300" t="n">
        <v>3517</v>
      </c>
      <c r="E1300" t="n">
        <v>539</v>
      </c>
      <c r="F1300" t="inlineStr">
        <is>
          <t xml:space="preserve">    hght 'voorfieninge te doen. 170.</t>
        </is>
      </c>
      <c r="G1300">
        <f>HYPERLINK("https://images.diginfra.net/iiif/NL-HaNA_1.01.02/3780/NL-HaNA_1.01.02_3780_0010.jpg/3397,250,1055,3147/full/0/default.jpg", "iiif_url")</f>
        <v/>
      </c>
    </row>
    <row r="1301">
      <c r="A1301" t="inlineStr">
        <is>
          <t>NL-HaNA_1.01.02_3780_0010-page-19</t>
        </is>
      </c>
      <c r="B1301" t="inlineStr">
        <is>
          <t>NL-HaNA_1.01.02_3780_0010-column-3497-350-855-2947</t>
        </is>
      </c>
      <c r="C1301" t="inlineStr">
        <is>
          <t>repeat_lemma</t>
        </is>
      </c>
      <c r="D1301" t="n">
        <v>3643</v>
      </c>
      <c r="E1301" t="n">
        <v>557</v>
      </c>
      <c r="F1301" t="inlineStr">
        <is>
          <t xml:space="preserve">        om geadnitieert te werden van hare</t>
        </is>
      </c>
      <c r="G1301">
        <f>HYPERLINK("https://images.diginfra.net/iiif/NL-HaNA_1.01.02/3780/NL-HaNA_1.01.02_3780_0010.jpg/3397,250,1055,3147/full/0/default.jpg", "iiif_url")</f>
        <v/>
      </c>
    </row>
    <row r="1302">
      <c r="A1302" t="inlineStr">
        <is>
          <t>NL-HaNA_1.01.02_3780_0010-page-19</t>
        </is>
      </c>
      <c r="B1302" t="inlineStr">
        <is>
          <t>NL-HaNA_1.01.02_3780_0010-column-3497-350-855-2947</t>
        </is>
      </c>
      <c r="C1302" t="inlineStr">
        <is>
          <t>continuation</t>
        </is>
      </c>
      <c r="D1302" t="n">
        <v>3524</v>
      </c>
      <c r="E1302" t="n">
        <v>626</v>
      </c>
      <c r="F1302" t="inlineStr">
        <is>
          <t xml:space="preserve">    Keysrlijcke Majestey van Ruslandt, de re-</t>
        </is>
      </c>
      <c r="G1302">
        <f>HYPERLINK("https://images.diginfra.net/iiif/NL-HaNA_1.01.02/3780/NL-HaNA_1.01.02_3780_0010.jpg/3397,250,1055,3147/full/0/default.jpg", "iiif_url")</f>
        <v/>
      </c>
    </row>
    <row r="1303">
      <c r="A1303" t="inlineStr">
        <is>
          <t>NL-HaNA_1.01.02_3780_0010-page-19</t>
        </is>
      </c>
      <c r="B1303" t="inlineStr">
        <is>
          <t>NL-HaNA_1.01.02_3780_0010-column-3497-350-855-2947</t>
        </is>
      </c>
      <c r="C1303" t="inlineStr">
        <is>
          <t>continuation</t>
        </is>
      </c>
      <c r="D1303" t="n">
        <v>3520</v>
      </c>
      <c r="E1303" t="n">
        <v>680</v>
      </c>
      <c r="F1303" t="inlineStr">
        <is>
          <t xml:space="preserve">    troacta na te fien. 488.</t>
        </is>
      </c>
      <c r="G1303">
        <f>HYPERLINK("https://images.diginfra.net/iiif/NL-HaNA_1.01.02/3780/NL-HaNA_1.01.02_3780_0010.jpg/3397,250,1055,3147/full/0/default.jpg", "iiif_url")</f>
        <v/>
      </c>
    </row>
    <row r="1304">
      <c r="A1304" t="inlineStr">
        <is>
          <t>NL-HaNA_1.01.02_3780_0010-page-19</t>
        </is>
      </c>
      <c r="B1304" t="inlineStr">
        <is>
          <t>NL-HaNA_1.01.02_3780_0010-column-3497-350-855-2947</t>
        </is>
      </c>
      <c r="C1304" t="inlineStr">
        <is>
          <t>repeat_lemma</t>
        </is>
      </c>
      <c r="D1304" t="n">
        <v>3645</v>
      </c>
      <c r="E1304" t="n">
        <v>730</v>
      </c>
      <c r="F1304" t="inlineStr">
        <is>
          <t xml:space="preserve">        geadmitieert. apt.</t>
        </is>
      </c>
      <c r="G1304">
        <f>HYPERLINK("https://images.diginfra.net/iiif/NL-HaNA_1.01.02/3780/NL-HaNA_1.01.02_3780_0010.jpg/3397,250,1055,3147/full/0/default.jpg", "iiif_url")</f>
        <v/>
      </c>
    </row>
    <row r="1305">
      <c r="A1305" t="inlineStr">
        <is>
          <t>NL-HaNA_1.01.02_3780_0010-page-19</t>
        </is>
      </c>
      <c r="B1305" t="inlineStr">
        <is>
          <t>NL-HaNA_1.01.02_3780_0010-column-3497-350-855-2947</t>
        </is>
      </c>
      <c r="C1305" t="inlineStr">
        <is>
          <t>repeat_lemma</t>
        </is>
      </c>
      <c r="D1305" t="n">
        <v>3647</v>
      </c>
      <c r="E1305" t="n">
        <v>762</v>
      </c>
      <c r="F1305" t="inlineStr">
        <is>
          <t xml:space="preserve">        Pasport om eenige Goederen na Vrrauk-</t>
        </is>
      </c>
      <c r="G1305">
        <f>HYPERLINK("https://images.diginfra.net/iiif/NL-HaNA_1.01.02/3780/NL-HaNA_1.01.02_3780_0010.jpg/3397,250,1055,3147/full/0/default.jpg", "iiif_url")</f>
        <v/>
      </c>
    </row>
    <row r="1306">
      <c r="A1306" t="inlineStr">
        <is>
          <t>NL-HaNA_1.01.02_3780_0010-page-19</t>
        </is>
      </c>
      <c r="B1306" t="inlineStr">
        <is>
          <t>NL-HaNA_1.01.02_3780_0010-column-3497-350-855-2947</t>
        </is>
      </c>
      <c r="C1306" t="inlineStr">
        <is>
          <t>continuation</t>
        </is>
      </c>
      <c r="D1306" t="n">
        <v>3522</v>
      </c>
      <c r="E1306" t="n">
        <v>816</v>
      </c>
      <c r="F1306" t="inlineStr">
        <is>
          <t xml:space="preserve">    ryck te môgen uytvoeren. 493.</t>
        </is>
      </c>
      <c r="G1306">
        <f>HYPERLINK("https://images.diginfra.net/iiif/NL-HaNA_1.01.02/3780/NL-HaNA_1.01.02_3780_0010.jpg/3397,250,1055,3147/full/0/default.jpg", "iiif_url")</f>
        <v/>
      </c>
    </row>
    <row r="1307">
      <c r="A1307" t="inlineStr">
        <is>
          <t>NL-HaNA_1.01.02_3780_0010-page-19</t>
        </is>
      </c>
      <c r="B1307" t="inlineStr">
        <is>
          <t>NL-HaNA_1.01.02_3780_0010-column-3497-350-855-2947</t>
        </is>
      </c>
      <c r="C1307" t="inlineStr">
        <is>
          <t>repeat_lemma</t>
        </is>
      </c>
      <c r="D1307" t="n">
        <v>3641</v>
      </c>
      <c r="E1307" t="n">
        <v>849</v>
      </c>
      <c r="F1307" t="inlineStr">
        <is>
          <t xml:space="preserve">        om cenigh Sitverwerck aa Parijs te</t>
        </is>
      </c>
      <c r="G1307">
        <f>HYPERLINK("https://images.diginfra.net/iiif/NL-HaNA_1.01.02/3780/NL-HaNA_1.01.02_3780_0010.jpg/3397,250,1055,3147/full/0/default.jpg", "iiif_url")</f>
        <v/>
      </c>
    </row>
    <row r="1308">
      <c r="A1308" t="inlineStr">
        <is>
          <t>NL-HaNA_1.01.02_3780_0010-page-19</t>
        </is>
      </c>
      <c r="B1308" t="inlineStr">
        <is>
          <t>NL-HaNA_1.01.02_3780_0010-column-3497-350-855-2947</t>
        </is>
      </c>
      <c r="C1308" t="inlineStr">
        <is>
          <t>continuation</t>
        </is>
      </c>
      <c r="D1308" t="n">
        <v>3522</v>
      </c>
      <c r="E1308" t="n">
        <v>912</v>
      </c>
      <c r="F1308" t="inlineStr">
        <is>
          <t xml:space="preserve">    mogen uytvoeren. 605.</t>
        </is>
      </c>
      <c r="G1308">
        <f>HYPERLINK("https://images.diginfra.net/iiif/NL-HaNA_1.01.02/3780/NL-HaNA_1.01.02_3780_0010.jpg/3397,250,1055,3147/full/0/default.jpg", "iiif_url")</f>
        <v/>
      </c>
    </row>
    <row r="1309">
      <c r="A1309" t="inlineStr">
        <is>
          <t>NL-HaNA_1.01.02_3780_0010-page-19</t>
        </is>
      </c>
      <c r="B1309" t="inlineStr">
        <is>
          <t>NL-HaNA_1.01.02_3780_0010-column-3497-350-855-2947</t>
        </is>
      </c>
      <c r="C1309" t="inlineStr">
        <is>
          <t>repeat_lemma</t>
        </is>
      </c>
      <c r="D1309" t="n">
        <v>3643</v>
      </c>
      <c r="E1309" t="n">
        <v>941</v>
      </c>
      <c r="F1309" t="inlineStr">
        <is>
          <t xml:space="preserve">        item voor de Meubilen en Bagagie</t>
        </is>
      </c>
      <c r="G1309">
        <f>HYPERLINK("https://images.diginfra.net/iiif/NL-HaNA_1.01.02/3780/NL-HaNA_1.01.02_3780_0010.jpg/3397,250,1055,3147/full/0/default.jpg", "iiif_url")</f>
        <v/>
      </c>
    </row>
    <row r="1310">
      <c r="A1310" t="inlineStr">
        <is>
          <t>NL-HaNA_1.01.02_3780_0010-page-19</t>
        </is>
      </c>
      <c r="B1310" t="inlineStr">
        <is>
          <t>NL-HaNA_1.01.02_3780_0010-column-3497-350-855-2947</t>
        </is>
      </c>
      <c r="C1310" t="inlineStr">
        <is>
          <t>lemma</t>
        </is>
      </c>
      <c r="D1310" t="n">
        <v>3524</v>
      </c>
      <c r="E1310" t="n">
        <v>1017</v>
      </c>
      <c r="F1310" t="inlineStr">
        <is>
          <t>van Prins Kurakin om over Rotterdam na</t>
        </is>
      </c>
      <c r="G1310">
        <f>HYPERLINK("https://images.diginfra.net/iiif/NL-HaNA_1.01.02/3780/NL-HaNA_1.01.02_3780_0010.jpg/3397,250,1055,3147/full/0/default.jpg", "iiif_url")</f>
        <v/>
      </c>
    </row>
    <row r="1311">
      <c r="A1311" t="inlineStr">
        <is>
          <t>NL-HaNA_1.01.02_3780_0010-page-19</t>
        </is>
      </c>
      <c r="B1311" t="inlineStr">
        <is>
          <t>NL-HaNA_1.01.02_3780_0010-column-3497-350-855-2947</t>
        </is>
      </c>
      <c r="C1311" t="inlineStr">
        <is>
          <t>continuation</t>
        </is>
      </c>
      <c r="D1311" t="n">
        <v>3524</v>
      </c>
      <c r="E1311" t="n">
        <v>1065</v>
      </c>
      <c r="F1311" t="inlineStr">
        <is>
          <t xml:space="preserve">    Rouan uytgewert te werden. 634-</t>
        </is>
      </c>
      <c r="G1311">
        <f>HYPERLINK("https://images.diginfra.net/iiif/NL-HaNA_1.01.02/3780/NL-HaNA_1.01.02_3780_0010.jpg/3397,250,1055,3147/full/0/default.jpg", "iiif_url")</f>
        <v/>
      </c>
    </row>
    <row r="1312">
      <c r="A1312" t="inlineStr">
        <is>
          <t>NL-HaNA_1.01.02_3780_0010-page-19</t>
        </is>
      </c>
      <c r="B1312" t="inlineStr">
        <is>
          <t>NL-HaNA_1.01.02_3780_0010-column-3497-350-855-2947</t>
        </is>
      </c>
      <c r="C1312" t="inlineStr">
        <is>
          <t>lemma</t>
        </is>
      </c>
      <c r="D1312" t="n">
        <v>3476</v>
      </c>
      <c r="E1312" t="n">
        <v>1112</v>
      </c>
      <c r="F1312" t="inlineStr">
        <is>
          <t>vander Burgh, Merselaar, declaratie. 31.</t>
        </is>
      </c>
      <c r="G1312">
        <f>HYPERLINK("https://images.diginfra.net/iiif/NL-HaNA_1.01.02/3780/NL-HaNA_1.01.02_3780_0010.jpg/3397,250,1055,3147/full/0/default.jpg", "iiif_url")</f>
        <v/>
      </c>
    </row>
    <row r="1313">
      <c r="A1313" t="inlineStr">
        <is>
          <t>NL-HaNA_1.01.02_3780_0010-page-19</t>
        </is>
      </c>
      <c r="B1313" t="inlineStr">
        <is>
          <t>NL-HaNA_1.01.02_3780_0010-column-3497-350-855-2947</t>
        </is>
      </c>
      <c r="C1313" t="inlineStr">
        <is>
          <t>lemma</t>
        </is>
      </c>
      <c r="D1313" t="n">
        <v>3476</v>
      </c>
      <c r="E1313" t="n">
        <v>1155</v>
      </c>
      <c r="F1313" t="inlineStr">
        <is>
          <t>vander Burgh , Timmerman, declaratie.</t>
        </is>
      </c>
      <c r="G1313">
        <f>HYPERLINK("https://images.diginfra.net/iiif/NL-HaNA_1.01.02/3780/NL-HaNA_1.01.02_3780_0010.jpg/3397,250,1055,3147/full/0/default.jpg", "iiif_url")</f>
        <v/>
      </c>
    </row>
    <row r="1314">
      <c r="A1314" t="inlineStr">
        <is>
          <t>NL-HaNA_1.01.02_3780_0010-page-19</t>
        </is>
      </c>
      <c r="B1314" t="inlineStr">
        <is>
          <t>NL-HaNA_1.01.02_3780_0010-column-3497-350-855-2947</t>
        </is>
      </c>
      <c r="C1314" t="inlineStr">
        <is>
          <t>continuation</t>
        </is>
      </c>
      <c r="D1314" t="n">
        <v>3524</v>
      </c>
      <c r="E1314" t="n">
        <v>1211</v>
      </c>
      <c r="F1314" t="inlineStr">
        <is>
          <t xml:space="preserve">    83.</t>
        </is>
      </c>
      <c r="G1314">
        <f>HYPERLINK("https://images.diginfra.net/iiif/NL-HaNA_1.01.02/3780/NL-HaNA_1.01.02_3780_0010.jpg/3397,250,1055,3147/full/0/default.jpg", "iiif_url")</f>
        <v/>
      </c>
    </row>
    <row r="1315">
      <c r="A1315" t="inlineStr">
        <is>
          <t>NL-HaNA_1.01.02_3780_0010-page-19</t>
        </is>
      </c>
      <c r="B1315" t="inlineStr">
        <is>
          <t>NL-HaNA_1.01.02_3780_0010-column-3497-350-855-2947</t>
        </is>
      </c>
      <c r="C1315" t="inlineStr">
        <is>
          <t>lemma</t>
        </is>
      </c>
      <c r="D1315" t="n">
        <v>3474</v>
      </c>
      <c r="E1315" t="n">
        <v>1246</v>
      </c>
      <c r="F1315" t="inlineStr">
        <is>
          <t>Burmania aamesteldt tot Capitey ouder het</t>
        </is>
      </c>
      <c r="G1315">
        <f>HYPERLINK("https://images.diginfra.net/iiif/NL-HaNA_1.01.02/3780/NL-HaNA_1.01.02_3780_0010.jpg/3397,250,1055,3147/full/0/default.jpg", "iiif_url")</f>
        <v/>
      </c>
    </row>
    <row r="1316">
      <c r="A1316" t="inlineStr">
        <is>
          <t>NL-HaNA_1.01.02_3780_0010-page-19</t>
        </is>
      </c>
      <c r="B1316" t="inlineStr">
        <is>
          <t>NL-HaNA_1.01.02_3780_0010-column-3497-350-855-2947</t>
        </is>
      </c>
      <c r="C1316" t="inlineStr">
        <is>
          <t>continuation</t>
        </is>
      </c>
      <c r="D1316" t="n">
        <v>3524</v>
      </c>
      <c r="E1316" t="n">
        <v>1301</v>
      </c>
      <c r="F1316" t="inlineStr">
        <is>
          <t xml:space="preserve">    Collegie ter Admiraliteyt in Vrieslandt.</t>
        </is>
      </c>
      <c r="G1316">
        <f>HYPERLINK("https://images.diginfra.net/iiif/NL-HaNA_1.01.02/3780/NL-HaNA_1.01.02_3780_0010.jpg/3397,250,1055,3147/full/0/default.jpg", "iiif_url")</f>
        <v/>
      </c>
    </row>
    <row r="1317">
      <c r="A1317" t="inlineStr">
        <is>
          <t>NL-HaNA_1.01.02_3780_0010-page-19</t>
        </is>
      </c>
      <c r="B1317" t="inlineStr">
        <is>
          <t>NL-HaNA_1.01.02_3780_0010-column-3497-350-855-2947</t>
        </is>
      </c>
      <c r="C1317" t="inlineStr">
        <is>
          <t>continuation</t>
        </is>
      </c>
      <c r="D1317" t="n">
        <v>3526</v>
      </c>
      <c r="E1317" t="n">
        <v>1359</v>
      </c>
      <c r="F1317" t="inlineStr">
        <is>
          <t xml:space="preserve">    258.</t>
        </is>
      </c>
      <c r="G1317">
        <f>HYPERLINK("https://images.diginfra.net/iiif/NL-HaNA_1.01.02/3780/NL-HaNA_1.01.02_3780_0010.jpg/3397,250,1055,3147/full/0/default.jpg", "iiif_url")</f>
        <v/>
      </c>
    </row>
    <row r="1318">
      <c r="A1318" t="inlineStr">
        <is>
          <t>NL-HaNA_1.01.02_3780_0010-page-19</t>
        </is>
      </c>
      <c r="B1318" t="inlineStr">
        <is>
          <t>NL-HaNA_1.01.02_3780_0010-column-3497-350-855-2947</t>
        </is>
      </c>
      <c r="C1318" t="inlineStr">
        <is>
          <t>lemma</t>
        </is>
      </c>
      <c r="D1318" t="n">
        <v>3474</v>
      </c>
      <c r="E1318" t="n">
        <v>1375</v>
      </c>
      <c r="F1318" t="inlineStr">
        <is>
          <t>Burmania wegens Vrieslandt ter Geueraliteyt</t>
        </is>
      </c>
      <c r="G1318">
        <f>HYPERLINK("https://images.diginfra.net/iiif/NL-HaNA_1.01.02/3780/NL-HaNA_1.01.02_3780_0010.jpg/3397,250,1055,3147/full/0/default.jpg", "iiif_url")</f>
        <v/>
      </c>
    </row>
    <row r="1319">
      <c r="A1319" t="inlineStr">
        <is>
          <t>NL-HaNA_1.01.02_3780_0010-page-19</t>
        </is>
      </c>
      <c r="B1319" t="inlineStr">
        <is>
          <t>NL-HaNA_1.01.02_3780_0010-column-3497-350-855-2947</t>
        </is>
      </c>
      <c r="C1319" t="inlineStr">
        <is>
          <t>continuation</t>
        </is>
      </c>
      <c r="D1319" t="n">
        <v>3520</v>
      </c>
      <c r="E1319" t="n">
        <v>1458</v>
      </c>
      <c r="F1319" t="inlineStr">
        <is>
          <t xml:space="preserve">    gecommitteert. 344.</t>
        </is>
      </c>
      <c r="G1319">
        <f>HYPERLINK("https://images.diginfra.net/iiif/NL-HaNA_1.01.02/3780/NL-HaNA_1.01.02_3780_0010.jpg/3397,250,1055,3147/full/0/default.jpg", "iiif_url")</f>
        <v/>
      </c>
    </row>
    <row r="1320">
      <c r="A1320" t="inlineStr">
        <is>
          <t>NL-HaNA_1.01.02_3780_0010-page-19</t>
        </is>
      </c>
      <c r="B1320" t="inlineStr">
        <is>
          <t>NL-HaNA_1.01.02_3780_0010-column-3497-350-855-2947</t>
        </is>
      </c>
      <c r="C1320" t="inlineStr">
        <is>
          <t>repeat_lemma</t>
        </is>
      </c>
      <c r="D1320" t="n">
        <v>3647</v>
      </c>
      <c r="E1320" t="n">
        <v>1489</v>
      </c>
      <c r="F1320" t="inlineStr">
        <is>
          <t xml:space="preserve">        Pasport om met vier Paarden de Ri-</t>
        </is>
      </c>
      <c r="G1320">
        <f>HYPERLINK("https://images.diginfra.net/iiif/NL-HaNA_1.01.02/3780/NL-HaNA_1.01.02_3780_0010.jpg/3397,250,1055,3147/full/0/default.jpg", "iiif_url")</f>
        <v/>
      </c>
    </row>
    <row r="1321">
      <c r="A1321" t="inlineStr">
        <is>
          <t>NL-HaNA_1.01.02_3780_0010-page-19</t>
        </is>
      </c>
      <c r="B1321" t="inlineStr">
        <is>
          <t>NL-HaNA_1.01.02_3780_0010-column-3497-350-855-2947</t>
        </is>
      </c>
      <c r="C1321" t="inlineStr">
        <is>
          <t>continuation</t>
        </is>
      </c>
      <c r="D1321" t="n">
        <v>3524</v>
      </c>
      <c r="E1321" t="n">
        <v>1546</v>
      </c>
      <c r="F1321" t="inlineStr">
        <is>
          <t xml:space="preserve">    vieren te moogen passeeren en repasseeren-</t>
        </is>
      </c>
      <c r="G1321">
        <f>HYPERLINK("https://images.diginfra.net/iiif/NL-HaNA_1.01.02/3780/NL-HaNA_1.01.02_3780_0010.jpg/3397,250,1055,3147/full/0/default.jpg", "iiif_url")</f>
        <v/>
      </c>
    </row>
    <row r="1322">
      <c r="A1322" t="inlineStr">
        <is>
          <t>NL-HaNA_1.01.02_3780_0010-page-19</t>
        </is>
      </c>
      <c r="B1322" t="inlineStr">
        <is>
          <t>NL-HaNA_1.01.02_3780_0010-column-3497-350-855-2947</t>
        </is>
      </c>
      <c r="C1322" t="inlineStr">
        <is>
          <t>continuation</t>
        </is>
      </c>
      <c r="D1322" t="n">
        <v>3524</v>
      </c>
      <c r="E1322" t="n">
        <v>1599</v>
      </c>
      <c r="F1322" t="inlineStr">
        <is>
          <t xml:space="preserve">    642.</t>
        </is>
      </c>
      <c r="G1322">
        <f>HYPERLINK("https://images.diginfra.net/iiif/NL-HaNA_1.01.02/3780/NL-HaNA_1.01.02_3780_0010.jpg/3397,250,1055,3147/full/0/default.jpg", "iiif_url")</f>
        <v/>
      </c>
    </row>
    <row r="1323">
      <c r="A1323" t="inlineStr">
        <is>
          <t>NL-HaNA_1.01.02_3780_0010-page-19</t>
        </is>
      </c>
      <c r="B1323" t="inlineStr">
        <is>
          <t>NL-HaNA_1.01.02_3780_0010-column-3497-350-855-2947</t>
        </is>
      </c>
      <c r="C1323" t="inlineStr">
        <is>
          <t>lemma</t>
        </is>
      </c>
      <c r="D1323" t="n">
        <v>3476</v>
      </c>
      <c r="E1323" t="n">
        <v>1618</v>
      </c>
      <c r="F1323" t="inlineStr">
        <is>
          <t>Burye, Requese antidutaal ter Griffie te se-</t>
        </is>
      </c>
      <c r="G1323">
        <f>HYPERLINK("https://images.diginfra.net/iiif/NL-HaNA_1.01.02/3780/NL-HaNA_1.01.02_3780_0010.jpg/3397,250,1055,3147/full/0/default.jpg", "iiif_url")</f>
        <v/>
      </c>
    </row>
    <row r="1324">
      <c r="A1324" t="inlineStr">
        <is>
          <t>NL-HaNA_1.01.02_3780_0010-page-19</t>
        </is>
      </c>
      <c r="B1324" t="inlineStr">
        <is>
          <t>NL-HaNA_1.01.02_3780_0010-column-3497-350-855-2947</t>
        </is>
      </c>
      <c r="C1324" t="inlineStr">
        <is>
          <t>continuation</t>
        </is>
      </c>
      <c r="D1324" t="n">
        <v>3522</v>
      </c>
      <c r="E1324" t="n">
        <v>1700</v>
      </c>
      <c r="F1324" t="inlineStr">
        <is>
          <t xml:space="preserve">    poneeren</t>
        </is>
      </c>
      <c r="G1324">
        <f>HYPERLINK("https://images.diginfra.net/iiif/NL-HaNA_1.01.02/3780/NL-HaNA_1.01.02_3780_0010.jpg/3397,250,1055,3147/full/0/default.jpg", "iiif_url")</f>
        <v/>
      </c>
    </row>
    <row r="1325">
      <c r="A1325" t="inlineStr">
        <is>
          <t>NL-HaNA_1.01.02_3780_0010-page-19</t>
        </is>
      </c>
      <c r="B1325" t="inlineStr">
        <is>
          <t>NL-HaNA_1.01.02_3780_0010-column-3497-350-855-2947</t>
        </is>
      </c>
      <c r="C1325" t="inlineStr">
        <is>
          <t>non_index_line</t>
        </is>
      </c>
      <c r="D1325" t="n">
        <v>3707</v>
      </c>
      <c r="E1325" t="n">
        <v>1699</v>
      </c>
      <c r="F1325" t="inlineStr">
        <is>
          <t xml:space="preserve">        (69.</t>
        </is>
      </c>
      <c r="G1325">
        <f>HYPERLINK("https://images.diginfra.net/iiif/NL-HaNA_1.01.02/3780/NL-HaNA_1.01.02_3780_0010.jpg/3397,250,1055,3147/full/0/default.jpg", "iiif_url")</f>
        <v/>
      </c>
    </row>
    <row r="1326">
      <c r="A1326" t="inlineStr">
        <is>
          <t>NL-HaNA_1.01.02_3780_0010-page-19</t>
        </is>
      </c>
      <c r="B1326" t="inlineStr">
        <is>
          <t>NL-HaNA_1.01.02_3780_0010-column-3497-350-855-2947</t>
        </is>
      </c>
      <c r="C1326" t="inlineStr">
        <is>
          <t>repeat_lemma</t>
        </is>
      </c>
      <c r="D1326" t="n">
        <v>3650</v>
      </c>
      <c r="E1326" t="n">
        <v>1711</v>
      </c>
      <c r="F1326" t="inlineStr">
        <is>
          <t xml:space="preserve">        Raadt van Brabandt senteutie te for-</t>
        </is>
      </c>
      <c r="G1326">
        <f>HYPERLINK("https://images.diginfra.net/iiif/NL-HaNA_1.01.02/3780/NL-HaNA_1.01.02_3780_0010.jpg/3397,250,1055,3147/full/0/default.jpg", "iiif_url")</f>
        <v/>
      </c>
    </row>
    <row r="1327">
      <c r="A1327" t="inlineStr">
        <is>
          <t>NL-HaNA_1.01.02_3780_0010-page-19</t>
        </is>
      </c>
      <c r="B1327" t="inlineStr">
        <is>
          <t>NL-HaNA_1.01.02_3780_0010-column-3497-350-855-2947</t>
        </is>
      </c>
      <c r="C1327" t="inlineStr">
        <is>
          <t>continuation</t>
        </is>
      </c>
      <c r="D1327" t="n">
        <v>3524</v>
      </c>
      <c r="E1327" t="n">
        <v>1783</v>
      </c>
      <c r="F1327" t="inlineStr">
        <is>
          <t xml:space="preserve">    meeren. 88.</t>
        </is>
      </c>
      <c r="G1327">
        <f>HYPERLINK("https://images.diginfra.net/iiif/NL-HaNA_1.01.02/3780/NL-HaNA_1.01.02_3780_0010.jpg/3397,250,1055,3147/full/0/default.jpg", "iiif_url")</f>
        <v/>
      </c>
    </row>
    <row r="1328">
      <c r="A1328" t="inlineStr">
        <is>
          <t>NL-HaNA_1.01.02_3780_0010-page-19</t>
        </is>
      </c>
      <c r="B1328" t="inlineStr">
        <is>
          <t>NL-HaNA_1.01.02_3780_0010-column-3497-350-855-2947</t>
        </is>
      </c>
      <c r="C1328" t="inlineStr">
        <is>
          <t>repeat_lemma</t>
        </is>
      </c>
      <c r="D1328" t="n">
        <v>3645</v>
      </c>
      <c r="E1328" t="n">
        <v>1836</v>
      </c>
      <c r="F1328" t="inlineStr">
        <is>
          <t xml:space="preserve">        seutentie. 903.</t>
        </is>
      </c>
      <c r="G1328">
        <f>HYPERLINK("https://images.diginfra.net/iiif/NL-HaNA_1.01.02/3780/NL-HaNA_1.01.02_3780_0010.jpg/3397,250,1055,3147/full/0/default.jpg", "iiif_url")</f>
        <v/>
      </c>
    </row>
    <row r="1329">
      <c r="A1329" t="inlineStr">
        <is>
          <t>NL-HaNA_1.01.02_3780_0010-page-19</t>
        </is>
      </c>
      <c r="B1329" t="inlineStr">
        <is>
          <t>NL-HaNA_1.01.02_3780_0010-column-3497-350-855-2947</t>
        </is>
      </c>
      <c r="C1329" t="inlineStr">
        <is>
          <t>repeat_lemma</t>
        </is>
      </c>
      <c r="D1329" t="n">
        <v>3652</v>
      </c>
      <c r="E1329" t="n">
        <v>1873</v>
      </c>
      <c r="F1329" t="inlineStr">
        <is>
          <t xml:space="preserve">        DE)</t>
        </is>
      </c>
      <c r="G1329">
        <f>HYPERLINK("https://images.diginfra.net/iiif/NL-HaNA_1.01.02/3780/NL-HaNA_1.01.02_3780_0010.jpg/3397,250,1055,3147/full/0/default.jpg", "iiif_url")</f>
        <v/>
      </c>
    </row>
    <row r="1330">
      <c r="A1330" t="inlineStr">
        <is>
          <t>NL-HaNA_1.01.02_3780_0010-page-19</t>
        </is>
      </c>
      <c r="B1330" t="inlineStr">
        <is>
          <t>NL-HaNA_1.01.02_3780_0010-column-3497-350-855-2947</t>
        </is>
      </c>
      <c r="C1330" t="inlineStr">
        <is>
          <t>lemma</t>
        </is>
      </c>
      <c r="D1330" t="n">
        <v>3524</v>
      </c>
      <c r="E1330" t="n">
        <v>1931</v>
      </c>
      <c r="F1330" t="inlineStr">
        <is>
          <t>uiet te veralieneren. 918.</t>
        </is>
      </c>
      <c r="G1330">
        <f>HYPERLINK("https://images.diginfra.net/iiif/NL-HaNA_1.01.02/3780/NL-HaNA_1.01.02_3780_0010.jpg/3397,250,1055,3147/full/0/default.jpg", "iiif_url")</f>
        <v/>
      </c>
    </row>
    <row r="1331">
      <c r="A1331" t="inlineStr">
        <is>
          <t>NL-HaNA_1.01.02_3780_0010-page-19</t>
        </is>
      </c>
      <c r="B1331" t="inlineStr">
        <is>
          <t>NL-HaNA_1.01.02_3780_0010-column-3497-350-855-2947</t>
        </is>
      </c>
      <c r="C1331" t="inlineStr">
        <is>
          <t>lemma</t>
        </is>
      </c>
      <c r="D1331" t="n">
        <v>3476</v>
      </c>
      <c r="E1331" t="n">
        <v>1959</v>
      </c>
      <c r="F1331" t="inlineStr">
        <is>
          <t>Buys aangeselit als Commis Generaal ter Ad-</t>
        </is>
      </c>
      <c r="G1331">
        <f>HYPERLINK("https://images.diginfra.net/iiif/NL-HaNA_1.01.02/3780/NL-HaNA_1.01.02_3780_0010.jpg/3397,250,1055,3147/full/0/default.jpg", "iiif_url")</f>
        <v/>
      </c>
    </row>
    <row r="1332">
      <c r="A1332" t="inlineStr">
        <is>
          <t>NL-HaNA_1.01.02_3780_0010-page-19</t>
        </is>
      </c>
      <c r="B1332" t="inlineStr">
        <is>
          <t>NL-HaNA_1.01.02_3780_0010-column-3497-350-855-2947</t>
        </is>
      </c>
      <c r="C1332" t="inlineStr">
        <is>
          <t>continuation</t>
        </is>
      </c>
      <c r="D1332" t="n">
        <v>3524</v>
      </c>
      <c r="E1332" t="n">
        <v>2029</v>
      </c>
      <c r="F1332" t="inlineStr">
        <is>
          <t xml:space="preserve">    miraliteyt tot amsterdam. 5639.</t>
        </is>
      </c>
      <c r="G1332">
        <f>HYPERLINK("https://images.diginfra.net/iiif/NL-HaNA_1.01.02/3780/NL-HaNA_1.01.02_3780_0010.jpg/3397,250,1055,3147/full/0/default.jpg", "iiif_url")</f>
        <v/>
      </c>
    </row>
    <row r="1333">
      <c r="A1333" t="inlineStr">
        <is>
          <t>NL-HaNA_1.01.02_3780_0010-page-19</t>
        </is>
      </c>
      <c r="B1333" t="inlineStr">
        <is>
          <t>NL-HaNA_1.01.02_3780_0010-column-3497-350-855-2947</t>
        </is>
      </c>
      <c r="C1333" t="inlineStr">
        <is>
          <t>lemma</t>
        </is>
      </c>
      <c r="D1333" t="n">
        <v>3481</v>
      </c>
      <c r="E1333" t="n">
        <v>2076</v>
      </c>
      <c r="F1333" t="inlineStr">
        <is>
          <t>Buys declaratie. 55.</t>
        </is>
      </c>
      <c r="G1333">
        <f>HYPERLINK("https://images.diginfra.net/iiif/NL-HaNA_1.01.02/3780/NL-HaNA_1.01.02_3780_0010.jpg/3397,250,1055,3147/full/0/default.jpg", "iiif_url")</f>
        <v/>
      </c>
    </row>
    <row r="1334">
      <c r="A1334" t="inlineStr">
        <is>
          <t>NL-HaNA_1.01.02_3780_0010-page-19</t>
        </is>
      </c>
      <c r="B1334" t="inlineStr">
        <is>
          <t>NL-HaNA_1.01.02_3780_0010-column-3497-350-855-2947</t>
        </is>
      </c>
      <c r="C1334" t="inlineStr">
        <is>
          <t>lemma</t>
        </is>
      </c>
      <c r="D1334" t="n">
        <v>3479</v>
      </c>
      <c r="E1334" t="n">
        <v>2107</v>
      </c>
      <c r="F1334" t="inlineStr">
        <is>
          <t>Buytenhem wegens Zeelandt ter Generaliteyt</t>
        </is>
      </c>
      <c r="G1334">
        <f>HYPERLINK("https://images.diginfra.net/iiif/NL-HaNA_1.01.02/3780/NL-HaNA_1.01.02_3780_0010.jpg/3397,250,1055,3147/full/0/default.jpg", "iiif_url")</f>
        <v/>
      </c>
    </row>
    <row r="1335">
      <c r="A1335" t="inlineStr">
        <is>
          <t>NL-HaNA_1.01.02_3780_0010-page-19</t>
        </is>
      </c>
      <c r="B1335" t="inlineStr">
        <is>
          <t>NL-HaNA_1.01.02_3780_0010-column-3497-350-855-2947</t>
        </is>
      </c>
      <c r="C1335" t="inlineStr">
        <is>
          <t>continuation</t>
        </is>
      </c>
      <c r="D1335" t="n">
        <v>3524</v>
      </c>
      <c r="E1335" t="n">
        <v>2168</v>
      </c>
      <c r="F1335" t="inlineStr">
        <is>
          <t xml:space="preserve">    gecommitteert. 748.</t>
        </is>
      </c>
      <c r="G1335">
        <f>HYPERLINK("https://images.diginfra.net/iiif/NL-HaNA_1.01.02/3780/NL-HaNA_1.01.02_3780_0010.jpg/3397,250,1055,3147/full/0/default.jpg", "iiif_url")</f>
        <v/>
      </c>
    </row>
    <row r="1336">
      <c r="A1336" t="inlineStr">
        <is>
          <t>NL-HaNA_1.01.02_3780_0010-page-19</t>
        </is>
      </c>
      <c r="B1336" t="inlineStr">
        <is>
          <t>NL-HaNA_1.01.02_3780_0010-column-3497-350-855-2947</t>
        </is>
      </c>
      <c r="C1336" t="inlineStr">
        <is>
          <t>lemma</t>
        </is>
      </c>
      <c r="D1336" t="n">
        <v>3479</v>
      </c>
      <c r="E1336" t="n">
        <v>2213</v>
      </c>
      <c r="F1336" t="inlineStr">
        <is>
          <t>de Bye executoriaal verleent. 517.</t>
        </is>
      </c>
      <c r="G1336">
        <f>HYPERLINK("https://images.diginfra.net/iiif/NL-HaNA_1.01.02/3780/NL-HaNA_1.01.02_3780_0010.jpg/3397,250,1055,3147/full/0/default.jpg", "iiif_url")</f>
        <v/>
      </c>
    </row>
    <row r="1337">
      <c r="A1337" t="inlineStr">
        <is>
          <t>NL-HaNA_1.01.02_3780_0010-page-19</t>
        </is>
      </c>
      <c r="B1337" t="inlineStr">
        <is>
          <t>NL-HaNA_1.01.02_3780_0010-column-3497-350-855-2947</t>
        </is>
      </c>
      <c r="C1337" t="inlineStr">
        <is>
          <t>non_index_line</t>
        </is>
      </c>
      <c r="D1337" t="n">
        <v>3873</v>
      </c>
      <c r="E1337" t="n">
        <v>2302</v>
      </c>
      <c r="F1337" t="inlineStr">
        <is>
          <t xml:space="preserve">        C.</t>
        </is>
      </c>
      <c r="G1337">
        <f>HYPERLINK("https://images.diginfra.net/iiif/NL-HaNA_1.01.02/3780/NL-HaNA_1.01.02_3780_0010.jpg/3397,250,1055,3147/full/0/default.jpg", "iiif_url")</f>
        <v/>
      </c>
    </row>
    <row r="1338">
      <c r="A1338" t="inlineStr">
        <is>
          <t>NL-HaNA_1.01.02_3780_0010-page-19</t>
        </is>
      </c>
      <c r="B1338" t="inlineStr">
        <is>
          <t>NL-HaNA_1.01.02_3780_0010-column-3497-350-855-2947</t>
        </is>
      </c>
      <c r="C1338" t="inlineStr">
        <is>
          <t>lemma</t>
        </is>
      </c>
      <c r="D1338" t="n">
        <v>3497</v>
      </c>
      <c r="E1338" t="n">
        <v>2387</v>
      </c>
      <c r="F1338" t="inlineStr">
        <is>
          <t>OAlkoen versoght pgb te prepareren tot de</t>
        </is>
      </c>
      <c r="G1338">
        <f>HYPERLINK("https://images.diginfra.net/iiif/NL-HaNA_1.01.02/3780/NL-HaNA_1.01.02_3780_0010.jpg/3397,250,1055,3147/full/0/default.jpg", "iiif_url")</f>
        <v/>
      </c>
    </row>
    <row r="1339">
      <c r="A1339" t="inlineStr">
        <is>
          <t>NL-HaNA_1.01.02_3780_0010-page-19</t>
        </is>
      </c>
      <c r="B1339" t="inlineStr">
        <is>
          <t>NL-HaNA_1.01.02_3780_0010-column-3497-350-855-2947</t>
        </is>
      </c>
      <c r="C1339" t="inlineStr">
        <is>
          <t>repeat_lemma</t>
        </is>
      </c>
      <c r="D1339" t="n">
        <v>3613</v>
      </c>
      <c r="E1339" t="n">
        <v>2451</v>
      </c>
      <c r="F1339" t="inlineStr">
        <is>
          <t xml:space="preserve">        ambassade na de Ottomannische Porte.</t>
        </is>
      </c>
      <c r="G1339">
        <f>HYPERLINK("https://images.diginfra.net/iiif/NL-HaNA_1.01.02/3780/NL-HaNA_1.01.02_3780_0010.jpg/3397,250,1055,3147/full/0/default.jpg", "iiif_url")</f>
        <v/>
      </c>
    </row>
    <row r="1340">
      <c r="A1340" t="inlineStr">
        <is>
          <t>NL-HaNA_1.01.02_3780_0010-page-19</t>
        </is>
      </c>
      <c r="B1340" t="inlineStr">
        <is>
          <t>NL-HaNA_1.01.02_3780_0010-column-3497-350-855-2947</t>
        </is>
      </c>
      <c r="C1340" t="inlineStr">
        <is>
          <t>continuation</t>
        </is>
      </c>
      <c r="D1340" t="n">
        <v>3613</v>
      </c>
      <c r="E1340" t="n">
        <v>2512</v>
      </c>
      <c r="F1340" t="inlineStr">
        <is>
          <t xml:space="preserve">    523.</t>
        </is>
      </c>
      <c r="G1340">
        <f>HYPERLINK("https://images.diginfra.net/iiif/NL-HaNA_1.01.02/3780/NL-HaNA_1.01.02_3780_0010.jpg/3397,250,1055,3147/full/0/default.jpg", "iiif_url")</f>
        <v/>
      </c>
    </row>
    <row r="1341">
      <c r="A1341" t="inlineStr">
        <is>
          <t>NL-HaNA_1.01.02_3780_0010-page-19</t>
        </is>
      </c>
      <c r="B1341" t="inlineStr">
        <is>
          <t>NL-HaNA_1.01.02_3780_0010-column-3497-350-855-2947</t>
        </is>
      </c>
      <c r="C1341" t="inlineStr">
        <is>
          <t>repeat_lemma</t>
        </is>
      </c>
      <c r="D1341" t="n">
        <v>3652</v>
      </c>
      <c r="E1341" t="n">
        <v>2530</v>
      </c>
      <c r="F1341" t="inlineStr">
        <is>
          <t xml:space="preserve">        om reguleringh van Raglement, reys-</t>
        </is>
      </c>
      <c r="G1341">
        <f>HYPERLINK("https://images.diginfra.net/iiif/NL-HaNA_1.01.02/3780/NL-HaNA_1.01.02_3780_0010.jpg/3397,250,1055,3147/full/0/default.jpg", "iiif_url")</f>
        <v/>
      </c>
    </row>
    <row r="1342">
      <c r="A1342" t="inlineStr">
        <is>
          <t>NL-HaNA_1.01.02_3780_0010-page-19</t>
        </is>
      </c>
      <c r="B1342" t="inlineStr">
        <is>
          <t>NL-HaNA_1.01.02_3780_0010-column-3497-350-855-2947</t>
        </is>
      </c>
      <c r="C1342" t="inlineStr">
        <is>
          <t>continuation</t>
        </is>
      </c>
      <c r="D1342" t="n">
        <v>3531</v>
      </c>
      <c r="E1342" t="n">
        <v>2597</v>
      </c>
      <c r="F1342" t="inlineStr">
        <is>
          <t xml:space="preserve">    kosten, presenten, ze. te examineren. 892-</t>
        </is>
      </c>
      <c r="G1342">
        <f>HYPERLINK("https://images.diginfra.net/iiif/NL-HaNA_1.01.02/3780/NL-HaNA_1.01.02_3780_0010.jpg/3397,250,1055,3147/full/0/default.jpg", "iiif_url")</f>
        <v/>
      </c>
    </row>
    <row r="1343">
      <c r="A1343" t="inlineStr">
        <is>
          <t>NL-HaNA_1.01.02_3780_0010-page-19</t>
        </is>
      </c>
      <c r="B1343" t="inlineStr">
        <is>
          <t>NL-HaNA_1.01.02_3780_0010-column-3497-350-855-2947</t>
        </is>
      </c>
      <c r="C1343" t="inlineStr">
        <is>
          <t>repeat_lemma</t>
        </is>
      </c>
      <c r="D1343" t="n">
        <v>3654</v>
      </c>
      <c r="E1343" t="n">
        <v>2648</v>
      </c>
      <c r="F1343" t="inlineStr">
        <is>
          <t xml:space="preserve">        rapport Hillandt aangenomen haar te</t>
        </is>
      </c>
      <c r="G1343">
        <f>HYPERLINK("https://images.diginfra.net/iiif/NL-HaNA_1.01.02/3780/NL-HaNA_1.01.02_3780_0010.jpg/3397,250,1055,3147/full/0/default.jpg", "iiif_url")</f>
        <v/>
      </c>
    </row>
    <row r="1344">
      <c r="A1344" t="inlineStr">
        <is>
          <t>NL-HaNA_1.01.02_3780_0010-page-19</t>
        </is>
      </c>
      <c r="B1344" t="inlineStr">
        <is>
          <t>NL-HaNA_1.01.02_3780_0010-column-3497-350-855-2947</t>
        </is>
      </c>
      <c r="C1344" t="inlineStr">
        <is>
          <t>lemma</t>
        </is>
      </c>
      <c r="D1344" t="n">
        <v>3533</v>
      </c>
      <c r="E1344" t="n">
        <v>2692</v>
      </c>
      <c r="F1344" t="inlineStr">
        <is>
          <t>verklaren. 770.</t>
        </is>
      </c>
      <c r="G1344">
        <f>HYPERLINK("https://images.diginfra.net/iiif/NL-HaNA_1.01.02/3780/NL-HaNA_1.01.02_3780_0010.jpg/3397,250,1055,3147/full/0/default.jpg", "iiif_url")</f>
        <v/>
      </c>
    </row>
    <row r="1345">
      <c r="A1345" t="inlineStr">
        <is>
          <t>NL-HaNA_1.01.02_3780_0010-page-19</t>
        </is>
      </c>
      <c r="B1345" t="inlineStr">
        <is>
          <t>NL-HaNA_1.01.02_3780_0010-column-3497-350-855-2947</t>
        </is>
      </c>
      <c r="C1345" t="inlineStr">
        <is>
          <t>lemma</t>
        </is>
      </c>
      <c r="D1345" t="n">
        <v>3485</v>
      </c>
      <c r="E1345" t="n">
        <v>2728</v>
      </c>
      <c r="F1345" t="inlineStr">
        <is>
          <t>Carrier aangestelat als Contrerolluur van de</t>
        </is>
      </c>
      <c r="G1345">
        <f>HYPERLINK("https://images.diginfra.net/iiif/NL-HaNA_1.01.02/3780/NL-HaNA_1.01.02_3780_0010.jpg/3397,250,1055,3147/full/0/default.jpg", "iiif_url")</f>
        <v/>
      </c>
    </row>
    <row r="1346">
      <c r="A1346" t="inlineStr">
        <is>
          <t>NL-HaNA_1.01.02_3780_0010-page-19</t>
        </is>
      </c>
      <c r="B1346" t="inlineStr">
        <is>
          <t>NL-HaNA_1.01.02_3780_0010-column-3497-350-855-2947</t>
        </is>
      </c>
      <c r="C1346" t="inlineStr">
        <is>
          <t>continuation</t>
        </is>
      </c>
      <c r="D1346" t="n">
        <v>3536</v>
      </c>
      <c r="E1346" t="n">
        <v>2794</v>
      </c>
      <c r="F1346" t="inlineStr">
        <is>
          <t xml:space="preserve">    Couvyen en Licenten te Ven. jn0.</t>
        </is>
      </c>
      <c r="G1346">
        <f>HYPERLINK("https://images.diginfra.net/iiif/NL-HaNA_1.01.02/3780/NL-HaNA_1.01.02_3780_0010.jpg/3397,250,1055,3147/full/0/default.jpg", "iiif_url")</f>
        <v/>
      </c>
    </row>
    <row r="1347">
      <c r="A1347" t="inlineStr">
        <is>
          <t>NL-HaNA_1.01.02_3780_0010-page-19</t>
        </is>
      </c>
      <c r="B1347" t="inlineStr">
        <is>
          <t>NL-HaNA_1.01.02_3780_0010-column-3497-350-855-2947</t>
        </is>
      </c>
      <c r="C1347" t="inlineStr">
        <is>
          <t>lemma</t>
        </is>
      </c>
      <c r="D1347" t="n">
        <v>3485</v>
      </c>
      <c r="E1347" t="n">
        <v>2840</v>
      </c>
      <c r="F1347" t="inlineStr">
        <is>
          <t>Casenbroot, Oftroy om tie disponeren. 742.</t>
        </is>
      </c>
      <c r="G1347">
        <f>HYPERLINK("https://images.diginfra.net/iiif/NL-HaNA_1.01.02/3780/NL-HaNA_1.01.02_3780_0010.jpg/3397,250,1055,3147/full/0/default.jpg", "iiif_url")</f>
        <v/>
      </c>
    </row>
    <row r="1348">
      <c r="A1348" t="inlineStr">
        <is>
          <t>NL-HaNA_1.01.02_3780_0010-page-19</t>
        </is>
      </c>
      <c r="B1348" t="inlineStr">
        <is>
          <t>NL-HaNA_1.01.02_3780_0010-column-3497-350-855-2947</t>
        </is>
      </c>
      <c r="C1348" t="inlineStr">
        <is>
          <t>lemma</t>
        </is>
      </c>
      <c r="D1348" t="n">
        <v>3485</v>
      </c>
      <c r="E1348" t="n">
        <v>2891</v>
      </c>
      <c r="F1348" t="inlineStr">
        <is>
          <t>de Cassamajor executoriaal. 504.</t>
        </is>
      </c>
      <c r="G1348">
        <f>HYPERLINK("https://images.diginfra.net/iiif/NL-HaNA_1.01.02/3780/NL-HaNA_1.01.02_3780_0010.jpg/3397,250,1055,3147/full/0/default.jpg", "iiif_url")</f>
        <v/>
      </c>
    </row>
    <row r="1349">
      <c r="A1349" t="inlineStr">
        <is>
          <t>NL-HaNA_1.01.02_3780_0010-page-19</t>
        </is>
      </c>
      <c r="B1349" t="inlineStr">
        <is>
          <t>NL-HaNA_1.01.02_3780_0010-column-3497-350-855-2947</t>
        </is>
      </c>
      <c r="C1349" t="inlineStr">
        <is>
          <t>repeat_lemma</t>
        </is>
      </c>
      <c r="D1349" t="n">
        <v>3654</v>
      </c>
      <c r="E1349" t="n">
        <v>2933</v>
      </c>
      <c r="F1349" t="inlineStr">
        <is>
          <t xml:space="preserve">        op de klaghten van Kerckenraad van</t>
        </is>
      </c>
      <c r="G1349">
        <f>HYPERLINK("https://images.diginfra.net/iiif/NL-HaNA_1.01.02/3780/NL-HaNA_1.01.02_3780_0010.jpg/3397,250,1055,3147/full/0/default.jpg", "iiif_url")</f>
        <v/>
      </c>
    </row>
    <row r="1350">
      <c r="A1350" t="inlineStr">
        <is>
          <t>NL-HaNA_1.01.02_3780_0010-page-19</t>
        </is>
      </c>
      <c r="B1350" t="inlineStr">
        <is>
          <t>NL-HaNA_1.01.02_3780_0010-column-3497-350-855-2947</t>
        </is>
      </c>
      <c r="C1350" t="inlineStr">
        <is>
          <t>continuation</t>
        </is>
      </c>
      <c r="D1350" t="n">
        <v>3538</v>
      </c>
      <c r="E1350" t="n">
        <v>2978</v>
      </c>
      <c r="F1350" t="inlineStr">
        <is>
          <t xml:space="preserve">    Helmont gelast, Bun by hem aangestelt tot</t>
        </is>
      </c>
      <c r="G1350">
        <f>HYPERLINK("https://images.diginfra.net/iiif/NL-HaNA_1.01.02/3780/NL-HaNA_1.01.02_3780_0010.jpg/3397,250,1055,3147/full/0/default.jpg", "iiif_url")</f>
        <v/>
      </c>
    </row>
    <row r="1351">
      <c r="A1351" t="inlineStr">
        <is>
          <t>NL-HaNA_1.01.02_3780_0010-page-19</t>
        </is>
      </c>
      <c r="B1351" t="inlineStr">
        <is>
          <t>NL-HaNA_1.01.02_3780_0010-column-3497-350-855-2947</t>
        </is>
      </c>
      <c r="C1351" t="inlineStr">
        <is>
          <t>continuation</t>
        </is>
      </c>
      <c r="D1351" t="n">
        <v>3538</v>
      </c>
      <c r="E1351" t="n">
        <v>3032</v>
      </c>
      <c r="F1351" t="inlineStr">
        <is>
          <t xml:space="preserve">    Schepen, af te setten, en figh te reguleren</t>
        </is>
      </c>
      <c r="G1351">
        <f>HYPERLINK("https://images.diginfra.net/iiif/NL-HaNA_1.01.02/3780/NL-HaNA_1.01.02_3780_0010.jpg/3397,250,1055,3147/full/0/default.jpg", "iiif_url")</f>
        <v/>
      </c>
    </row>
    <row r="1352">
      <c r="A1352" t="inlineStr">
        <is>
          <t>NL-HaNA_1.01.02_3780_0010-page-19</t>
        </is>
      </c>
      <c r="B1352" t="inlineStr">
        <is>
          <t>NL-HaNA_1.01.02_3780_0010-column-3497-350-855-2947</t>
        </is>
      </c>
      <c r="C1352" t="inlineStr">
        <is>
          <t>continuation</t>
        </is>
      </c>
      <c r="D1352" t="n">
        <v>3536</v>
      </c>
      <c r="E1352" t="n">
        <v>3081</v>
      </c>
      <c r="F1352" t="inlineStr">
        <is>
          <t xml:space="preserve">    na het Reglement op de plitique reformatie</t>
        </is>
      </c>
      <c r="G1352">
        <f>HYPERLINK("https://images.diginfra.net/iiif/NL-HaNA_1.01.02/3780/NL-HaNA_1.01.02_3780_0010.jpg/3397,250,1055,3147/full/0/default.jpg", "iiif_url")</f>
        <v/>
      </c>
    </row>
    <row r="1353">
      <c r="A1353" t="inlineStr">
        <is>
          <t>NL-HaNA_1.01.02_3780_0010-page-19</t>
        </is>
      </c>
      <c r="B1353" t="inlineStr">
        <is>
          <t>NL-HaNA_1.01.02_3780_0010-column-3497-350-855-2947</t>
        </is>
      </c>
      <c r="C1353" t="inlineStr">
        <is>
          <t>continuation</t>
        </is>
      </c>
      <c r="D1353" t="n">
        <v>3538</v>
      </c>
      <c r="E1353" t="n">
        <v>3139</v>
      </c>
      <c r="F1353" t="inlineStr">
        <is>
          <t xml:space="preserve">    624.</t>
        </is>
      </c>
      <c r="G1353">
        <f>HYPERLINK("https://images.diginfra.net/iiif/NL-HaNA_1.01.02/3780/NL-HaNA_1.01.02_3780_0010.jpg/3397,250,1055,3147/full/0/default.jpg", "iiif_url")</f>
        <v/>
      </c>
    </row>
    <row r="1354">
      <c r="A1354" t="inlineStr">
        <is>
          <t>NL-HaNA_1.01.02_3780_0010-page-19</t>
        </is>
      </c>
      <c r="B1354" t="inlineStr">
        <is>
          <t>NL-HaNA_1.01.02_3780_0010-column-3497-350-855-2947</t>
        </is>
      </c>
      <c r="C1354" t="inlineStr">
        <is>
          <t>repeat_lemma</t>
        </is>
      </c>
      <c r="D1354" t="n">
        <v>3659</v>
      </c>
      <c r="E1354" t="n">
        <v>3140</v>
      </c>
      <c r="F1354" t="inlineStr">
        <is>
          <t xml:space="preserve">        miificeerende de afsetiinge van Bun</t>
        </is>
      </c>
      <c r="G1354">
        <f>HYPERLINK("https://images.diginfra.net/iiif/NL-HaNA_1.01.02/3780/NL-HaNA_1.01.02_3780_0010.jpg/3397,250,1055,3147/full/0/default.jpg", "iiif_url")</f>
        <v/>
      </c>
    </row>
    <row r="1355">
      <c r="A1355" t="inlineStr">
        <is>
          <t>NL-HaNA_1.01.02_3780_0010-page-19</t>
        </is>
      </c>
      <c r="B1355" t="inlineStr">
        <is>
          <t>NL-HaNA_1.01.02_3780_0010-column-3497-350-855-2947</t>
        </is>
      </c>
      <c r="C1355" t="inlineStr">
        <is>
          <t>continuation</t>
        </is>
      </c>
      <c r="D1355" t="n">
        <v>3536</v>
      </c>
      <c r="E1355" t="n">
        <v>3224</v>
      </c>
      <c r="F1355" t="inlineStr">
        <is>
          <t xml:space="preserve">    en aanstellingb van van Dyck 657.</t>
        </is>
      </c>
      <c r="G1355">
        <f>HYPERLINK("https://images.diginfra.net/iiif/NL-HaNA_1.01.02/3780/NL-HaNA_1.01.02_3780_0010.jpg/3397,250,1055,3147/full/0/default.jpg", "iiif_url")</f>
        <v/>
      </c>
    </row>
    <row r="1359">
      <c r="A1359" t="inlineStr">
        <is>
          <t>NL-HaNA_1.01.02_3780_0011-page-20</t>
        </is>
      </c>
      <c r="B1359" t="inlineStr">
        <is>
          <t>NL-HaNA_1.01.02_3780_0011-column-327-384-917-2990</t>
        </is>
      </c>
      <c r="C1359" t="inlineStr">
        <is>
          <t>lemma</t>
        </is>
      </c>
      <c r="D1359" t="n">
        <v>322</v>
      </c>
      <c r="E1359" t="n">
        <v>375</v>
      </c>
      <c r="F1359" t="inlineStr">
        <is>
          <t>Caftel en Mesemakers, bet Hof van het Over-</t>
        </is>
      </c>
      <c r="G1359">
        <f>HYPERLINK("https://images.diginfra.net/iiif/NL-HaNA_1.01.02/3780/NL-HaNA_1.01.02_3780_0011.jpg/227,284,1117,3190/full/0/default.jpg", "iiif_url")</f>
        <v/>
      </c>
    </row>
    <row r="1360">
      <c r="A1360" t="inlineStr">
        <is>
          <t>NL-HaNA_1.01.02_3780_0011-page-20</t>
        </is>
      </c>
      <c r="B1360" t="inlineStr">
        <is>
          <t>NL-HaNA_1.01.02_3780_0011-column-327-384-917-2990</t>
        </is>
      </c>
      <c r="C1360" t="inlineStr">
        <is>
          <t>continuation</t>
        </is>
      </c>
      <c r="D1360" t="n">
        <v>368</v>
      </c>
      <c r="E1360" t="n">
        <v>432</v>
      </c>
      <c r="F1360" t="inlineStr">
        <is>
          <t xml:space="preserve">    quartier gelast haar sportulen te taxeren en</t>
        </is>
      </c>
      <c r="G1360">
        <f>HYPERLINK("https://images.diginfra.net/iiif/NL-HaNA_1.01.02/3780/NL-HaNA_1.01.02_3780_0011.jpg/227,284,1117,3190/full/0/default.jpg", "iiif_url")</f>
        <v/>
      </c>
    </row>
    <row r="1361">
      <c r="A1361" t="inlineStr">
        <is>
          <t>NL-HaNA_1.01.02_3780_0011-page-20</t>
        </is>
      </c>
      <c r="B1361" t="inlineStr">
        <is>
          <t>NL-HaNA_1.01.02_3780_0011-column-327-384-917-2990</t>
        </is>
      </c>
      <c r="C1361" t="inlineStr">
        <is>
          <t>continuation</t>
        </is>
      </c>
      <c r="D1361" t="n">
        <v>370</v>
      </c>
      <c r="E1361" t="n">
        <v>484</v>
      </c>
      <c r="F1361" t="inlineStr">
        <is>
          <t xml:space="preserve">    te voldoen. 325.</t>
        </is>
      </c>
      <c r="G1361">
        <f>HYPERLINK("https://images.diginfra.net/iiif/NL-HaNA_1.01.02/3780/NL-HaNA_1.01.02_3780_0011.jpg/227,284,1117,3190/full/0/default.jpg", "iiif_url")</f>
        <v/>
      </c>
    </row>
    <row r="1362">
      <c r="A1362" t="inlineStr">
        <is>
          <t>NL-HaNA_1.01.02_3780_0011-page-20</t>
        </is>
      </c>
      <c r="B1362" t="inlineStr">
        <is>
          <t>NL-HaNA_1.01.02_3780_0011-column-327-384-917-2990</t>
        </is>
      </c>
      <c r="C1362" t="inlineStr">
        <is>
          <t>lemma</t>
        </is>
      </c>
      <c r="D1362" t="n">
        <v>322</v>
      </c>
      <c r="E1362" t="n">
        <v>507</v>
      </c>
      <c r="F1362" t="inlineStr">
        <is>
          <t>Catz, Heer van Colster, declaratie. 535.</t>
        </is>
      </c>
      <c r="G1362">
        <f>HYPERLINK("https://images.diginfra.net/iiif/NL-HaNA_1.01.02/3780/NL-HaNA_1.01.02_3780_0011.jpg/227,284,1117,3190/full/0/default.jpg", "iiif_url")</f>
        <v/>
      </c>
    </row>
    <row r="1363">
      <c r="A1363" t="inlineStr">
        <is>
          <t>NL-HaNA_1.01.02_3780_0011-page-20</t>
        </is>
      </c>
      <c r="B1363" t="inlineStr">
        <is>
          <t>NL-HaNA_1.01.02_3780_0011-column-327-384-917-2990</t>
        </is>
      </c>
      <c r="C1363" t="inlineStr">
        <is>
          <t>lemma</t>
        </is>
      </c>
      <c r="D1363" t="n">
        <v>322</v>
      </c>
      <c r="E1363" t="n">
        <v>574</v>
      </c>
      <c r="F1363" t="inlineStr">
        <is>
          <t>Certo, Pasport om na alien te reysen en</t>
        </is>
      </c>
      <c r="G1363">
        <f>HYPERLINK("https://images.diginfra.net/iiif/NL-HaNA_1.01.02/3780/NL-HaNA_1.01.02_3780_0011.jpg/227,284,1117,3190/full/0/default.jpg", "iiif_url")</f>
        <v/>
      </c>
    </row>
    <row r="1364">
      <c r="A1364" t="inlineStr">
        <is>
          <t>NL-HaNA_1.01.02_3780_0011-page-20</t>
        </is>
      </c>
      <c r="B1364" t="inlineStr">
        <is>
          <t>NL-HaNA_1.01.02_3780_0011-column-327-384-917-2990</t>
        </is>
      </c>
      <c r="C1364" t="inlineStr">
        <is>
          <t>continuation</t>
        </is>
      </c>
      <c r="D1364" t="n">
        <v>370</v>
      </c>
      <c r="E1364" t="n">
        <v>625</v>
      </c>
      <c r="F1364" t="inlineStr">
        <is>
          <t xml:space="preserve">    twee ducatons tot reysgeldt. 82.</t>
        </is>
      </c>
      <c r="G1364">
        <f>HYPERLINK("https://images.diginfra.net/iiif/NL-HaNA_1.01.02/3780/NL-HaNA_1.01.02_3780_0011.jpg/227,284,1117,3190/full/0/default.jpg", "iiif_url")</f>
        <v/>
      </c>
    </row>
    <row r="1365">
      <c r="A1365" t="inlineStr">
        <is>
          <t>NL-HaNA_1.01.02_3780_0011-page-20</t>
        </is>
      </c>
      <c r="B1365" t="inlineStr">
        <is>
          <t>NL-HaNA_1.01.02_3780_0011-column-327-384-917-2990</t>
        </is>
      </c>
      <c r="C1365" t="inlineStr">
        <is>
          <t>lemma</t>
        </is>
      </c>
      <c r="D1365" t="n">
        <v>324</v>
      </c>
      <c r="E1365" t="n">
        <v>668</v>
      </c>
      <c r="F1365" t="inlineStr">
        <is>
          <t>Chalmot du Portal gepermitteert high van</t>
        </is>
      </c>
      <c r="G1365">
        <f>HYPERLINK("https://images.diginfra.net/iiif/NL-HaNA_1.01.02/3780/NL-HaNA_1.01.02_3780_0011.jpg/227,284,1117,3190/full/0/default.jpg", "iiif_url")</f>
        <v/>
      </c>
    </row>
    <row r="1366">
      <c r="A1366" t="inlineStr">
        <is>
          <t>NL-HaNA_1.01.02_3780_0011-page-20</t>
        </is>
      </c>
      <c r="B1366" t="inlineStr">
        <is>
          <t>NL-HaNA_1.01.02_3780_0011-column-327-384-917-2990</t>
        </is>
      </c>
      <c r="C1366" t="inlineStr">
        <is>
          <t>continuation</t>
        </is>
      </c>
      <c r="D1366" t="n">
        <v>368</v>
      </c>
      <c r="E1366" t="n">
        <v>721</v>
      </c>
      <c r="F1366" t="inlineStr">
        <is>
          <t xml:space="preserve">    nat tot tydt uyt fijn Gouvernement te ab-</t>
        </is>
      </c>
      <c r="G1366">
        <f>HYPERLINK("https://images.diginfra.net/iiif/NL-HaNA_1.01.02/3780/NL-HaNA_1.01.02_3780_0011.jpg/227,284,1117,3190/full/0/default.jpg", "iiif_url")</f>
        <v/>
      </c>
    </row>
    <row r="1367">
      <c r="A1367" t="inlineStr">
        <is>
          <t>NL-HaNA_1.01.02_3780_0011-page-20</t>
        </is>
      </c>
      <c r="B1367" t="inlineStr">
        <is>
          <t>NL-HaNA_1.01.02_3780_0011-column-327-384-917-2990</t>
        </is>
      </c>
      <c r="C1367" t="inlineStr">
        <is>
          <t>continuation</t>
        </is>
      </c>
      <c r="D1367" t="n">
        <v>368</v>
      </c>
      <c r="E1367" t="n">
        <v>776</v>
      </c>
      <c r="F1367" t="inlineStr">
        <is>
          <t xml:space="preserve">    senteeren. 164.</t>
        </is>
      </c>
      <c r="G1367">
        <f>HYPERLINK("https://images.diginfra.net/iiif/NL-HaNA_1.01.02/3780/NL-HaNA_1.01.02_3780_0011.jpg/227,284,1117,3190/full/0/default.jpg", "iiif_url")</f>
        <v/>
      </c>
    </row>
    <row r="1368">
      <c r="A1368" t="inlineStr">
        <is>
          <t>NL-HaNA_1.01.02_3780_0011-page-20</t>
        </is>
      </c>
      <c r="B1368" t="inlineStr">
        <is>
          <t>NL-HaNA_1.01.02_3780_0011-column-327-384-917-2990</t>
        </is>
      </c>
      <c r="C1368" t="inlineStr">
        <is>
          <t>lemma</t>
        </is>
      </c>
      <c r="D1368" t="n">
        <v>327</v>
      </c>
      <c r="E1368" t="n">
        <v>797</v>
      </c>
      <c r="F1368" t="inlineStr">
        <is>
          <t>Chambrier, voorslag tot Lieutenant Collonel</t>
        </is>
      </c>
      <c r="G1368">
        <f>HYPERLINK("https://images.diginfra.net/iiif/NL-HaNA_1.01.02/3780/NL-HaNA_1.01.02_3780_0011.jpg/227,284,1117,3190/full/0/default.jpg", "iiif_url")</f>
        <v/>
      </c>
    </row>
    <row r="1369">
      <c r="A1369" t="inlineStr">
        <is>
          <t>NL-HaNA_1.01.02_3780_0011-page-20</t>
        </is>
      </c>
      <c r="B1369" t="inlineStr">
        <is>
          <t>NL-HaNA_1.01.02_3780_0011-column-327-384-917-2990</t>
        </is>
      </c>
      <c r="C1369" t="inlineStr">
        <is>
          <t>continuation</t>
        </is>
      </c>
      <c r="D1369" t="n">
        <v>372</v>
      </c>
      <c r="E1369" t="n">
        <v>868</v>
      </c>
      <c r="F1369" t="inlineStr">
        <is>
          <t xml:space="preserve">    in fijn Regiment. 153.</t>
        </is>
      </c>
      <c r="G1369">
        <f>HYPERLINK("https://images.diginfra.net/iiif/NL-HaNA_1.01.02/3780/NL-HaNA_1.01.02_3780_0011.jpg/227,284,1117,3190/full/0/default.jpg", "iiif_url")</f>
        <v/>
      </c>
    </row>
    <row r="1370">
      <c r="A1370" t="inlineStr">
        <is>
          <t>NL-HaNA_1.01.02_3780_0011-page-20</t>
        </is>
      </c>
      <c r="B1370" t="inlineStr">
        <is>
          <t>NL-HaNA_1.01.02_3780_0011-column-327-384-917-2990</t>
        </is>
      </c>
      <c r="C1370" t="inlineStr">
        <is>
          <t>repeat_lemma</t>
        </is>
      </c>
      <c r="D1370" t="n">
        <v>494</v>
      </c>
      <c r="E1370" t="n">
        <v>906</v>
      </c>
      <c r="F1370" t="inlineStr">
        <is>
          <t xml:space="preserve">        gelast een nadere nominatie aan het</t>
        </is>
      </c>
      <c r="G1370">
        <f>HYPERLINK("https://images.diginfra.net/iiif/NL-HaNA_1.01.02/3780/NL-HaNA_1.01.02_3780_0011.jpg/227,284,1117,3190/full/0/default.jpg", "iiif_url")</f>
        <v/>
      </c>
    </row>
    <row r="1371">
      <c r="A1371" t="inlineStr">
        <is>
          <t>NL-HaNA_1.01.02_3780_0011-page-20</t>
        </is>
      </c>
      <c r="B1371" t="inlineStr">
        <is>
          <t>NL-HaNA_1.01.02_3780_0011-column-327-384-917-2990</t>
        </is>
      </c>
      <c r="C1371" t="inlineStr">
        <is>
          <t>continuation</t>
        </is>
      </c>
      <c r="D1371" t="n">
        <v>377</v>
      </c>
      <c r="E1371" t="n">
        <v>958</v>
      </c>
      <c r="F1371" t="inlineStr">
        <is>
          <t xml:space="preserve">    Canton van Bern over te senden. 260.</t>
        </is>
      </c>
      <c r="G1371">
        <f>HYPERLINK("https://images.diginfra.net/iiif/NL-HaNA_1.01.02/3780/NL-HaNA_1.01.02_3780_0011.jpg/227,284,1117,3190/full/0/default.jpg", "iiif_url")</f>
        <v/>
      </c>
    </row>
    <row r="1372">
      <c r="A1372" t="inlineStr">
        <is>
          <t>NL-HaNA_1.01.02_3780_0011-page-20</t>
        </is>
      </c>
      <c r="B1372" t="inlineStr">
        <is>
          <t>NL-HaNA_1.01.02_3780_0011-column-327-384-917-2990</t>
        </is>
      </c>
      <c r="C1372" t="inlineStr">
        <is>
          <t>lemma</t>
        </is>
      </c>
      <c r="D1372" t="n">
        <v>327</v>
      </c>
      <c r="E1372" t="n">
        <v>1007</v>
      </c>
      <c r="F1372" t="inlineStr">
        <is>
          <t>Chaftelain, Pasport om de Monteeringe voor</t>
        </is>
      </c>
      <c r="G1372">
        <f>HYPERLINK("https://images.diginfra.net/iiif/NL-HaNA_1.01.02/3780/NL-HaNA_1.01.02_3780_0011.jpg/227,284,1117,3190/full/0/default.jpg", "iiif_url")</f>
        <v/>
      </c>
    </row>
    <row r="1373">
      <c r="A1373" t="inlineStr">
        <is>
          <t>NL-HaNA_1.01.02_3780_0011-page-20</t>
        </is>
      </c>
      <c r="B1373" t="inlineStr">
        <is>
          <t>NL-HaNA_1.01.02_3780_0011-column-327-384-917-2990</t>
        </is>
      </c>
      <c r="C1373" t="inlineStr">
        <is>
          <t>continuation</t>
        </is>
      </c>
      <c r="D1373" t="n">
        <v>375</v>
      </c>
      <c r="E1373" t="n">
        <v>1057</v>
      </c>
      <c r="F1373" t="inlineStr">
        <is>
          <t xml:space="preserve">    bet Regiment van Schmid naar Namen te</t>
        </is>
      </c>
      <c r="G1373">
        <f>HYPERLINK("https://images.diginfra.net/iiif/NL-HaNA_1.01.02/3780/NL-HaNA_1.01.02_3780_0011.jpg/227,284,1117,3190/full/0/default.jpg", "iiif_url")</f>
        <v/>
      </c>
    </row>
    <row r="1374">
      <c r="A1374" t="inlineStr">
        <is>
          <t>NL-HaNA_1.01.02_3780_0011-page-20</t>
        </is>
      </c>
      <c r="B1374" t="inlineStr">
        <is>
          <t>NL-HaNA_1.01.02_3780_0011-column-327-384-917-2990</t>
        </is>
      </c>
      <c r="C1374" t="inlineStr">
        <is>
          <t>continuation</t>
        </is>
      </c>
      <c r="D1374" t="n">
        <v>372</v>
      </c>
      <c r="E1374" t="n">
        <v>1107</v>
      </c>
      <c r="F1374" t="inlineStr">
        <is>
          <t xml:space="preserve">    mogen uytvoeren. 388.</t>
        </is>
      </c>
      <c r="G1374">
        <f>HYPERLINK("https://images.diginfra.net/iiif/NL-HaNA_1.01.02/3780/NL-HaNA_1.01.02_3780_0011.jpg/227,284,1117,3190/full/0/default.jpg", "iiif_url")</f>
        <v/>
      </c>
    </row>
    <row r="1375">
      <c r="A1375" t="inlineStr">
        <is>
          <t>NL-HaNA_1.01.02_3780_0011-page-20</t>
        </is>
      </c>
      <c r="B1375" t="inlineStr">
        <is>
          <t>NL-HaNA_1.01.02_3780_0011-column-327-384-917-2990</t>
        </is>
      </c>
      <c r="C1375" t="inlineStr">
        <is>
          <t>repeat_lemma</t>
        </is>
      </c>
      <c r="D1375" t="n">
        <v>498</v>
      </c>
      <c r="E1375" t="n">
        <v>1146</v>
      </c>
      <c r="F1375" t="inlineStr">
        <is>
          <t xml:space="preserve">        Hem om de Mouteeringe voor bet Re-</t>
        </is>
      </c>
      <c r="G1375">
        <f>HYPERLINK("https://images.diginfra.net/iiif/NL-HaNA_1.01.02/3780/NL-HaNA_1.01.02_3780_0011.jpg/227,284,1117,3190/full/0/default.jpg", "iiif_url")</f>
        <v/>
      </c>
    </row>
    <row r="1376">
      <c r="A1376" t="inlineStr">
        <is>
          <t>NL-HaNA_1.01.02_3780_0011-page-20</t>
        </is>
      </c>
      <c r="B1376" t="inlineStr">
        <is>
          <t>NL-HaNA_1.01.02_3780_0011-column-327-384-917-2990</t>
        </is>
      </c>
      <c r="C1376" t="inlineStr">
        <is>
          <t>continuation</t>
        </is>
      </c>
      <c r="D1376" t="n">
        <v>377</v>
      </c>
      <c r="E1376" t="n">
        <v>1199</v>
      </c>
      <c r="F1376" t="inlineStr">
        <is>
          <t xml:space="preserve">    giment van Chambrier naar Maastricht te</t>
        </is>
      </c>
      <c r="G1376">
        <f>HYPERLINK("https://images.diginfra.net/iiif/NL-HaNA_1.01.02/3780/NL-HaNA_1.01.02_3780_0011.jpg/227,284,1117,3190/full/0/default.jpg", "iiif_url")</f>
        <v/>
      </c>
    </row>
    <row r="1377">
      <c r="A1377" t="inlineStr">
        <is>
          <t>NL-HaNA_1.01.02_3780_0011-page-20</t>
        </is>
      </c>
      <c r="B1377" t="inlineStr">
        <is>
          <t>NL-HaNA_1.01.02_3780_0011-column-327-384-917-2990</t>
        </is>
      </c>
      <c r="C1377" t="inlineStr">
        <is>
          <t>continuation</t>
        </is>
      </c>
      <c r="D1377" t="n">
        <v>375</v>
      </c>
      <c r="E1377" t="n">
        <v>1253</v>
      </c>
      <c r="F1377" t="inlineStr">
        <is>
          <t xml:space="preserve">    mogen uytvoeren. 388.</t>
        </is>
      </c>
      <c r="G1377">
        <f>HYPERLINK("https://images.diginfra.net/iiif/NL-HaNA_1.01.02/3780/NL-HaNA_1.01.02_3780_0011.jpg/227,284,1117,3190/full/0/default.jpg", "iiif_url")</f>
        <v/>
      </c>
    </row>
    <row r="1378">
      <c r="A1378" t="inlineStr">
        <is>
          <t>NL-HaNA_1.01.02_3780_0011-page-20</t>
        </is>
      </c>
      <c r="B1378" t="inlineStr">
        <is>
          <t>NL-HaNA_1.01.02_3780_0011-column-327-384-917-2990</t>
        </is>
      </c>
      <c r="C1378" t="inlineStr">
        <is>
          <t>repeat_lemma</t>
        </is>
      </c>
      <c r="D1378" t="n">
        <v>498</v>
      </c>
      <c r="E1378" t="n">
        <v>1287</v>
      </c>
      <c r="F1378" t="inlineStr">
        <is>
          <t xml:space="preserve">        item om de Mouteeringe voor het Re-</t>
        </is>
      </c>
      <c r="G1378">
        <f>HYPERLINK("https://images.diginfra.net/iiif/NL-HaNA_1.01.02/3780/NL-HaNA_1.01.02_3780_0011.jpg/227,284,1117,3190/full/0/default.jpg", "iiif_url")</f>
        <v/>
      </c>
    </row>
    <row r="1379">
      <c r="A1379" t="inlineStr">
        <is>
          <t>NL-HaNA_1.01.02_3780_0011-page-20</t>
        </is>
      </c>
      <c r="B1379" t="inlineStr">
        <is>
          <t>NL-HaNA_1.01.02_3780_0011-column-327-384-917-2990</t>
        </is>
      </c>
      <c r="C1379" t="inlineStr">
        <is>
          <t>continuation</t>
        </is>
      </c>
      <c r="D1379" t="n">
        <v>377</v>
      </c>
      <c r="E1379" t="n">
        <v>1339</v>
      </c>
      <c r="F1379" t="inlineStr">
        <is>
          <t xml:space="preserve">    giment van Wertmuller naar Iperen te mo-</t>
        </is>
      </c>
      <c r="G1379">
        <f>HYPERLINK("https://images.diginfra.net/iiif/NL-HaNA_1.01.02/3780/NL-HaNA_1.01.02_3780_0011.jpg/227,284,1117,3190/full/0/default.jpg", "iiif_url")</f>
        <v/>
      </c>
    </row>
    <row r="1380">
      <c r="A1380" t="inlineStr">
        <is>
          <t>NL-HaNA_1.01.02_3780_0011-page-20</t>
        </is>
      </c>
      <c r="B1380" t="inlineStr">
        <is>
          <t>NL-HaNA_1.01.02_3780_0011-column-327-384-917-2990</t>
        </is>
      </c>
      <c r="C1380" t="inlineStr">
        <is>
          <t>continuation</t>
        </is>
      </c>
      <c r="D1380" t="n">
        <v>375</v>
      </c>
      <c r="E1380" t="n">
        <v>1394</v>
      </c>
      <c r="F1380" t="inlineStr">
        <is>
          <t xml:space="preserve">    gen uytvoeren. 388.</t>
        </is>
      </c>
      <c r="G1380">
        <f>HYPERLINK("https://images.diginfra.net/iiif/NL-HaNA_1.01.02/3780/NL-HaNA_1.01.02_3780_0011.jpg/227,284,1117,3190/full/0/default.jpg", "iiif_url")</f>
        <v/>
      </c>
    </row>
    <row r="1381">
      <c r="A1381" t="inlineStr">
        <is>
          <t>NL-HaNA_1.01.02_3780_0011-page-20</t>
        </is>
      </c>
      <c r="B1381" t="inlineStr">
        <is>
          <t>NL-HaNA_1.01.02_3780_0011-column-327-384-917-2990</t>
        </is>
      </c>
      <c r="C1381" t="inlineStr">
        <is>
          <t>repeat_lemma</t>
        </is>
      </c>
      <c r="D1381" t="n">
        <v>489</v>
      </c>
      <c r="E1381" t="n">
        <v>1432</v>
      </c>
      <c r="F1381" t="inlineStr">
        <is>
          <t xml:space="preserve">        item om dé Monteeringe voor het Re-</t>
        </is>
      </c>
      <c r="G1381">
        <f>HYPERLINK("https://images.diginfra.net/iiif/NL-HaNA_1.01.02/3780/NL-HaNA_1.01.02_3780_0011.jpg/227,284,1117,3190/full/0/default.jpg", "iiif_url")</f>
        <v/>
      </c>
    </row>
    <row r="1382">
      <c r="A1382" t="inlineStr">
        <is>
          <t>NL-HaNA_1.01.02_3780_0011-page-20</t>
        </is>
      </c>
      <c r="B1382" t="inlineStr">
        <is>
          <t>NL-HaNA_1.01.02_3780_0011-column-327-384-917-2990</t>
        </is>
      </c>
      <c r="C1382" t="inlineStr">
        <is>
          <t>continuation</t>
        </is>
      </c>
      <c r="D1382" t="n">
        <v>379</v>
      </c>
      <c r="E1382" t="n">
        <v>1487</v>
      </c>
      <c r="F1382" t="inlineStr">
        <is>
          <t xml:space="preserve">    giment van Chambrier naar Maastright te</t>
        </is>
      </c>
      <c r="G1382">
        <f>HYPERLINK("https://images.diginfra.net/iiif/NL-HaNA_1.01.02/3780/NL-HaNA_1.01.02_3780_0011.jpg/227,284,1117,3190/full/0/default.jpg", "iiif_url")</f>
        <v/>
      </c>
    </row>
    <row r="1383">
      <c r="A1383" t="inlineStr">
        <is>
          <t>NL-HaNA_1.01.02_3780_0011-page-20</t>
        </is>
      </c>
      <c r="B1383" t="inlineStr">
        <is>
          <t>NL-HaNA_1.01.02_3780_0011-column-327-384-917-2990</t>
        </is>
      </c>
      <c r="C1383" t="inlineStr">
        <is>
          <t>continuation</t>
        </is>
      </c>
      <c r="D1383" t="n">
        <v>379</v>
      </c>
      <c r="E1383" t="n">
        <v>1541</v>
      </c>
      <c r="F1383" t="inlineStr">
        <is>
          <t xml:space="preserve">    mogen uytwoeren. 609.</t>
        </is>
      </c>
      <c r="G1383">
        <f>HYPERLINK("https://images.diginfra.net/iiif/NL-HaNA_1.01.02/3780/NL-HaNA_1.01.02_3780_0011.jpg/227,284,1117,3190/full/0/default.jpg", "iiif_url")</f>
        <v/>
      </c>
    </row>
    <row r="1384">
      <c r="A1384" t="inlineStr">
        <is>
          <t>NL-HaNA_1.01.02_3780_0011-page-20</t>
        </is>
      </c>
      <c r="B1384" t="inlineStr">
        <is>
          <t>NL-HaNA_1.01.02_3780_0011-column-327-384-917-2990</t>
        </is>
      </c>
      <c r="C1384" t="inlineStr">
        <is>
          <t>repeat_lemma</t>
        </is>
      </c>
      <c r="D1384" t="n">
        <v>498</v>
      </c>
      <c r="E1384" t="n">
        <v>1576</v>
      </c>
      <c r="F1384" t="inlineStr">
        <is>
          <t xml:space="preserve">        item om de Monteeringe voor het Re-</t>
        </is>
      </c>
      <c r="G1384">
        <f>HYPERLINK("https://images.diginfra.net/iiif/NL-HaNA_1.01.02/3780/NL-HaNA_1.01.02_3780_0011.jpg/227,284,1117,3190/full/0/default.jpg", "iiif_url")</f>
        <v/>
      </c>
    </row>
    <row r="1385">
      <c r="A1385" t="inlineStr">
        <is>
          <t>NL-HaNA_1.01.02_3780_0011-page-20</t>
        </is>
      </c>
      <c r="B1385" t="inlineStr">
        <is>
          <t>NL-HaNA_1.01.02_3780_0011-column-327-384-917-2990</t>
        </is>
      </c>
      <c r="C1385" t="inlineStr">
        <is>
          <t>continuation</t>
        </is>
      </c>
      <c r="D1385" t="n">
        <v>379</v>
      </c>
      <c r="E1385" t="n">
        <v>1631</v>
      </c>
      <c r="F1385" t="inlineStr">
        <is>
          <t xml:space="preserve">    giment vau de Gumoins de Concelles naar</t>
        </is>
      </c>
      <c r="G1385">
        <f>HYPERLINK("https://images.diginfra.net/iiif/NL-HaNA_1.01.02/3780/NL-HaNA_1.01.02_3780_0011.jpg/227,284,1117,3190/full/0/default.jpg", "iiif_url")</f>
        <v/>
      </c>
    </row>
    <row r="1386">
      <c r="A1386" t="inlineStr">
        <is>
          <t>NL-HaNA_1.01.02_3780_0011-page-20</t>
        </is>
      </c>
      <c r="B1386" t="inlineStr">
        <is>
          <t>NL-HaNA_1.01.02_3780_0011-column-327-384-917-2990</t>
        </is>
      </c>
      <c r="C1386" t="inlineStr">
        <is>
          <t>continuation</t>
        </is>
      </c>
      <c r="D1386" t="n">
        <v>384</v>
      </c>
      <c r="E1386" t="n">
        <v>1683</v>
      </c>
      <c r="F1386" t="inlineStr">
        <is>
          <t xml:space="preserve">    Doornick te megen uytvoeren. 8po.</t>
        </is>
      </c>
      <c r="G1386">
        <f>HYPERLINK("https://images.diginfra.net/iiif/NL-HaNA_1.01.02/3780/NL-HaNA_1.01.02_3780_0011.jpg/227,284,1117,3190/full/0/default.jpg", "iiif_url")</f>
        <v/>
      </c>
    </row>
    <row r="1387">
      <c r="A1387" t="inlineStr">
        <is>
          <t>NL-HaNA_1.01.02_3780_0011-page-20</t>
        </is>
      </c>
      <c r="B1387" t="inlineStr">
        <is>
          <t>NL-HaNA_1.01.02_3780_0011-column-327-384-917-2990</t>
        </is>
      </c>
      <c r="C1387" t="inlineStr">
        <is>
          <t>lemma</t>
        </is>
      </c>
      <c r="D1387" t="n">
        <v>334</v>
      </c>
      <c r="E1387" t="n">
        <v>1729</v>
      </c>
      <c r="F1387" t="inlineStr">
        <is>
          <t>du Chesnoy Brieven van voorschryvens aan't</t>
        </is>
      </c>
      <c r="G1387">
        <f>HYPERLINK("https://images.diginfra.net/iiif/NL-HaNA_1.01.02/3780/NL-HaNA_1.01.02_3780_0011.jpg/227,284,1117,3190/full/0/default.jpg", "iiif_url")</f>
        <v/>
      </c>
    </row>
    <row r="1388">
      <c r="A1388" t="inlineStr">
        <is>
          <t>NL-HaNA_1.01.02_3780_0011-page-20</t>
        </is>
      </c>
      <c r="B1388" t="inlineStr">
        <is>
          <t>NL-HaNA_1.01.02_3780_0011-column-327-384-917-2990</t>
        </is>
      </c>
      <c r="C1388" t="inlineStr">
        <is>
          <t>continuation</t>
        </is>
      </c>
      <c r="D1388" t="n">
        <v>384</v>
      </c>
      <c r="E1388" t="n">
        <v>1779</v>
      </c>
      <c r="F1388" t="inlineStr">
        <is>
          <t xml:space="preserve">    Hof van Vranckryck. 624.</t>
        </is>
      </c>
      <c r="G1388">
        <f>HYPERLINK("https://images.diginfra.net/iiif/NL-HaNA_1.01.02/3780/NL-HaNA_1.01.02_3780_0011.jpg/227,284,1117,3190/full/0/default.jpg", "iiif_url")</f>
        <v/>
      </c>
    </row>
    <row r="1389">
      <c r="A1389" t="inlineStr">
        <is>
          <t>NL-HaNA_1.01.02_3780_0011-page-20</t>
        </is>
      </c>
      <c r="B1389" t="inlineStr">
        <is>
          <t>NL-HaNA_1.01.02_3780_0011-column-327-384-917-2990</t>
        </is>
      </c>
      <c r="C1389" t="inlineStr">
        <is>
          <t>repeat_lemma</t>
        </is>
      </c>
      <c r="D1389" t="n">
        <v>512</v>
      </c>
      <c r="E1389" t="n">
        <v>1821</v>
      </c>
      <c r="F1389" t="inlineStr">
        <is>
          <t xml:space="preserve">        antwoordt van de Heer Hop dien</t>
        </is>
      </c>
      <c r="G1389">
        <f>HYPERLINK("https://images.diginfra.net/iiif/NL-HaNA_1.01.02/3780/NL-HaNA_1.01.02_3780_0011.jpg/227,284,1117,3190/full/0/default.jpg", "iiif_url")</f>
        <v/>
      </c>
    </row>
    <row r="1390">
      <c r="A1390" t="inlineStr">
        <is>
          <t>NL-HaNA_1.01.02_3780_0011-page-20</t>
        </is>
      </c>
      <c r="B1390" t="inlineStr">
        <is>
          <t>NL-HaNA_1.01.02_3780_0011-column-327-384-917-2990</t>
        </is>
      </c>
      <c r="C1390" t="inlineStr">
        <is>
          <t>continuation</t>
        </is>
      </c>
      <c r="D1390" t="n">
        <v>382</v>
      </c>
      <c r="E1390" t="n">
        <v>1873</v>
      </c>
      <c r="F1390" t="inlineStr">
        <is>
          <t xml:space="preserve">    aangaande , en gelast de selve te vervolgen.</t>
        </is>
      </c>
      <c r="G1390">
        <f>HYPERLINK("https://images.diginfra.net/iiif/NL-HaNA_1.01.02/3780/NL-HaNA_1.01.02_3780_0011.jpg/227,284,1117,3190/full/0/default.jpg", "iiif_url")</f>
        <v/>
      </c>
    </row>
    <row r="1391">
      <c r="A1391" t="inlineStr">
        <is>
          <t>NL-HaNA_1.01.02_3780_0011-page-20</t>
        </is>
      </c>
      <c r="B1391" t="inlineStr">
        <is>
          <t>NL-HaNA_1.01.02_3780_0011-column-327-384-917-2990</t>
        </is>
      </c>
      <c r="C1391" t="inlineStr">
        <is>
          <t>continuation</t>
        </is>
      </c>
      <c r="D1391" t="n">
        <v>384</v>
      </c>
      <c r="E1391" t="n">
        <v>1930</v>
      </c>
      <c r="F1391" t="inlineStr">
        <is>
          <t xml:space="preserve">    656.</t>
        </is>
      </c>
      <c r="G1391">
        <f>HYPERLINK("https://images.diginfra.net/iiif/NL-HaNA_1.01.02/3780/NL-HaNA_1.01.02_3780_0011.jpg/227,284,1117,3190/full/0/default.jpg", "iiif_url")</f>
        <v/>
      </c>
    </row>
    <row r="1392">
      <c r="A1392" t="inlineStr">
        <is>
          <t>NL-HaNA_1.01.02_3780_0011-page-20</t>
        </is>
      </c>
      <c r="B1392" t="inlineStr">
        <is>
          <t>NL-HaNA_1.01.02_3780_0011-column-327-384-917-2990</t>
        </is>
      </c>
      <c r="C1392" t="inlineStr">
        <is>
          <t>lemma</t>
        </is>
      </c>
      <c r="D1392" t="n">
        <v>338</v>
      </c>
      <c r="E1392" t="n">
        <v>1972</v>
      </c>
      <c r="F1392" t="inlineStr">
        <is>
          <t>Chion, eedt van suyveringe. 347.</t>
        </is>
      </c>
      <c r="G1392">
        <f>HYPERLINK("https://images.diginfra.net/iiif/NL-HaNA_1.01.02/3780/NL-HaNA_1.01.02_3780_0011.jpg/227,284,1117,3190/full/0/default.jpg", "iiif_url")</f>
        <v/>
      </c>
    </row>
    <row r="1393">
      <c r="A1393" t="inlineStr">
        <is>
          <t>NL-HaNA_1.01.02_3780_0011-page-20</t>
        </is>
      </c>
      <c r="B1393" t="inlineStr">
        <is>
          <t>NL-HaNA_1.01.02_3780_0011-column-327-384-917-2990</t>
        </is>
      </c>
      <c r="C1393" t="inlineStr">
        <is>
          <t>lemma</t>
        </is>
      </c>
      <c r="D1393" t="n">
        <v>340</v>
      </c>
      <c r="E1393" t="n">
        <v>2015</v>
      </c>
      <c r="F1393" t="inlineStr">
        <is>
          <t>Cliffort, cum suis, Aamirauitéyt tot Amster-</t>
        </is>
      </c>
      <c r="G1393">
        <f>HYPERLINK("https://images.diginfra.net/iiif/NL-HaNA_1.01.02/3780/NL-HaNA_1.01.02_3780_0011.jpg/227,284,1117,3190/full/0/default.jpg", "iiif_url")</f>
        <v/>
      </c>
    </row>
    <row r="1394">
      <c r="A1394" t="inlineStr">
        <is>
          <t>NL-HaNA_1.01.02_3780_0011-page-20</t>
        </is>
      </c>
      <c r="B1394" t="inlineStr">
        <is>
          <t>NL-HaNA_1.01.02_3780_0011-column-327-384-917-2990</t>
        </is>
      </c>
      <c r="C1394" t="inlineStr">
        <is>
          <t>continuation</t>
        </is>
      </c>
      <c r="D1394" t="n">
        <v>384</v>
      </c>
      <c r="E1394" t="n">
        <v>2065</v>
      </c>
      <c r="F1394" t="inlineStr">
        <is>
          <t xml:space="preserve">    dam aangeschreven de Jenny Galley te laten</t>
        </is>
      </c>
      <c r="G1394">
        <f>HYPERLINK("https://images.diginfra.net/iiif/NL-HaNA_1.01.02/3780/NL-HaNA_1.01.02_3780_0011.jpg/227,284,1117,3190/full/0/default.jpg", "iiif_url")</f>
        <v/>
      </c>
    </row>
    <row r="1395">
      <c r="A1395" t="inlineStr">
        <is>
          <t>NL-HaNA_1.01.02_3780_0011-page-20</t>
        </is>
      </c>
      <c r="B1395" t="inlineStr">
        <is>
          <t>NL-HaNA_1.01.02_3780_0011-column-327-384-917-2990</t>
        </is>
      </c>
      <c r="C1395" t="inlineStr">
        <is>
          <t>continuation</t>
        </is>
      </c>
      <c r="D1395" t="n">
        <v>384</v>
      </c>
      <c r="E1395" t="n">
        <v>2120</v>
      </c>
      <c r="F1395" t="inlineStr">
        <is>
          <t xml:space="preserve">    DEX</t>
        </is>
      </c>
      <c r="G1395">
        <f>HYPERLINK("https://images.diginfra.net/iiif/NL-HaNA_1.01.02/3780/NL-HaNA_1.01.02_3780_0011.jpg/227,284,1117,3190/full/0/default.jpg", "iiif_url")</f>
        <v/>
      </c>
    </row>
    <row r="1396">
      <c r="A1396" t="inlineStr">
        <is>
          <t>NL-HaNA_1.01.02_3780_0011-page-20</t>
        </is>
      </c>
      <c r="B1396" t="inlineStr">
        <is>
          <t>NL-HaNA_1.01.02_3780_0011-column-327-384-917-2990</t>
        </is>
      </c>
      <c r="C1396" t="inlineStr">
        <is>
          <t>lemma</t>
        </is>
      </c>
      <c r="D1396" t="n">
        <v>338</v>
      </c>
      <c r="E1396" t="n">
        <v>2151</v>
      </c>
      <c r="F1396" t="inlineStr">
        <is>
          <t>Clyver, Octray om te disponeren. 347.</t>
        </is>
      </c>
      <c r="G1396">
        <f>HYPERLINK("https://images.diginfra.net/iiif/NL-HaNA_1.01.02/3780/NL-HaNA_1.01.02_3780_0011.jpg/227,284,1117,3190/full/0/default.jpg", "iiif_url")</f>
        <v/>
      </c>
    </row>
    <row r="1397">
      <c r="A1397" t="inlineStr">
        <is>
          <t>NL-HaNA_1.01.02_3780_0011-page-20</t>
        </is>
      </c>
      <c r="B1397" t="inlineStr">
        <is>
          <t>NL-HaNA_1.01.02_3780_0011-column-327-384-917-2990</t>
        </is>
      </c>
      <c r="C1397" t="inlineStr">
        <is>
          <t>lemma</t>
        </is>
      </c>
      <c r="D1397" t="n">
        <v>340</v>
      </c>
      <c r="E1397" t="n">
        <v>2211</v>
      </c>
      <c r="F1397" t="inlineStr">
        <is>
          <t>Coôcq, Commissie van retorfe. 905.</t>
        </is>
      </c>
      <c r="G1397">
        <f>HYPERLINK("https://images.diginfra.net/iiif/NL-HaNA_1.01.02/3780/NL-HaNA_1.01.02_3780_0011.jpg/227,284,1117,3190/full/0/default.jpg", "iiif_url")</f>
        <v/>
      </c>
    </row>
    <row r="1398">
      <c r="A1398" t="inlineStr">
        <is>
          <t>NL-HaNA_1.01.02_3780_0011-page-20</t>
        </is>
      </c>
      <c r="B1398" t="inlineStr">
        <is>
          <t>NL-HaNA_1.01.02_3780_0011-column-327-384-917-2990</t>
        </is>
      </c>
      <c r="C1398" t="inlineStr">
        <is>
          <t>lemma</t>
        </is>
      </c>
      <c r="D1398" t="n">
        <v>340</v>
      </c>
      <c r="E1398" t="n">
        <v>2243</v>
      </c>
      <c r="F1398" t="inlineStr">
        <is>
          <t>Coenraads, klagbten over Weyberrn aan de</t>
        </is>
      </c>
      <c r="G1398">
        <f>HYPERLINK("https://images.diginfra.net/iiif/NL-HaNA_1.01.02/3780/NL-HaNA_1.01.02_3780_0011.jpg/227,284,1117,3190/full/0/default.jpg", "iiif_url")</f>
        <v/>
      </c>
    </row>
    <row r="1399">
      <c r="A1399" t="inlineStr">
        <is>
          <t>NL-HaNA_1.01.02_3780_0011-page-20</t>
        </is>
      </c>
      <c r="B1399" t="inlineStr">
        <is>
          <t>NL-HaNA_1.01.02_3780_0011-column-327-384-917-2990</t>
        </is>
      </c>
      <c r="C1399" t="inlineStr">
        <is>
          <t>continuation</t>
        </is>
      </c>
      <c r="D1399" t="n">
        <v>388</v>
      </c>
      <c r="E1399" t="n">
        <v>2305</v>
      </c>
      <c r="F1399" t="inlineStr">
        <is>
          <t xml:space="preserve">    ordinaris Justitie gerentoyeert. 842.</t>
        </is>
      </c>
      <c r="G1399">
        <f>HYPERLINK("https://images.diginfra.net/iiif/NL-HaNA_1.01.02/3780/NL-HaNA_1.01.02_3780_0011.jpg/227,284,1117,3190/full/0/default.jpg", "iiif_url")</f>
        <v/>
      </c>
    </row>
    <row r="1400">
      <c r="A1400" t="inlineStr">
        <is>
          <t>NL-HaNA_1.01.02_3780_0011-page-20</t>
        </is>
      </c>
      <c r="B1400" t="inlineStr">
        <is>
          <t>NL-HaNA_1.01.02_3780_0011-column-327-384-917-2990</t>
        </is>
      </c>
      <c r="C1400" t="inlineStr">
        <is>
          <t>lemma</t>
        </is>
      </c>
      <c r="D1400" t="n">
        <v>343</v>
      </c>
      <c r="E1400" t="n">
        <v>2352</v>
      </c>
      <c r="F1400" t="inlineStr">
        <is>
          <t>Cohen, Brieven van voorschryvens aan het</t>
        </is>
      </c>
      <c r="G1400">
        <f>HYPERLINK("https://images.diginfra.net/iiif/NL-HaNA_1.01.02/3780/NL-HaNA_1.01.02_3780_0011.jpg/227,284,1117,3190/full/0/default.jpg", "iiif_url")</f>
        <v/>
      </c>
    </row>
    <row r="1401">
      <c r="A1401" t="inlineStr">
        <is>
          <t>NL-HaNA_1.01.02_3780_0011-page-20</t>
        </is>
      </c>
      <c r="B1401" t="inlineStr">
        <is>
          <t>NL-HaNA_1.01.02_3780_0011-column-327-384-917-2990</t>
        </is>
      </c>
      <c r="C1401" t="inlineStr">
        <is>
          <t>continuation</t>
        </is>
      </c>
      <c r="D1401" t="n">
        <v>388</v>
      </c>
      <c r="E1401" t="n">
        <v>2404</v>
      </c>
      <c r="F1401" t="inlineStr">
        <is>
          <t xml:space="preserve">    Fof van Pruysen. 349.</t>
        </is>
      </c>
      <c r="G1401">
        <f>HYPERLINK("https://images.diginfra.net/iiif/NL-HaNA_1.01.02/3780/NL-HaNA_1.01.02_3780_0011.jpg/227,284,1117,3190/full/0/default.jpg", "iiif_url")</f>
        <v/>
      </c>
    </row>
    <row r="1402">
      <c r="A1402" t="inlineStr">
        <is>
          <t>NL-HaNA_1.01.02_3780_0011-page-20</t>
        </is>
      </c>
      <c r="B1402" t="inlineStr">
        <is>
          <t>NL-HaNA_1.01.02_3780_0011-column-327-384-917-2990</t>
        </is>
      </c>
      <c r="C1402" t="inlineStr">
        <is>
          <t>lemma</t>
        </is>
      </c>
      <c r="D1402" t="n">
        <v>345</v>
      </c>
      <c r="E1402" t="n">
        <v>2436</v>
      </c>
      <c r="F1402" t="inlineStr">
        <is>
          <t>Colen om remissie, de Raadt van Staate te</t>
        </is>
      </c>
      <c r="G1402">
        <f>HYPERLINK("https://images.diginfra.net/iiif/NL-HaNA_1.01.02/3780/NL-HaNA_1.01.02_3780_0011.jpg/227,284,1117,3190/full/0/default.jpg", "iiif_url")</f>
        <v/>
      </c>
    </row>
    <row r="1403">
      <c r="A1403" t="inlineStr">
        <is>
          <t>NL-HaNA_1.01.02_3780_0011-page-20</t>
        </is>
      </c>
      <c r="B1403" t="inlineStr">
        <is>
          <t>NL-HaNA_1.01.02_3780_0011-column-327-384-917-2990</t>
        </is>
      </c>
      <c r="C1403" t="inlineStr">
        <is>
          <t>continuation</t>
        </is>
      </c>
      <c r="D1403" t="n">
        <v>395</v>
      </c>
      <c r="E1403" t="n">
        <v>2500</v>
      </c>
      <c r="F1403" t="inlineStr">
        <is>
          <t xml:space="preserve">    adviseren. 434.</t>
        </is>
      </c>
      <c r="G1403">
        <f>HYPERLINK("https://images.diginfra.net/iiif/NL-HaNA_1.01.02/3780/NL-HaNA_1.01.02_3780_0011.jpg/227,284,1117,3190/full/0/default.jpg", "iiif_url")</f>
        <v/>
      </c>
    </row>
    <row r="1404">
      <c r="A1404" t="inlineStr">
        <is>
          <t>NL-HaNA_1.01.02_3780_0011-page-20</t>
        </is>
      </c>
      <c r="B1404" t="inlineStr">
        <is>
          <t>NL-HaNA_1.01.02_3780_0011-column-327-384-917-2990</t>
        </is>
      </c>
      <c r="C1404" t="inlineStr">
        <is>
          <t>lemma</t>
        </is>
      </c>
      <c r="D1404" t="n">
        <v>345</v>
      </c>
      <c r="E1404" t="n">
        <v>2537</v>
      </c>
      <c r="F1404" t="inlineStr">
        <is>
          <t>Coljer, advertentie. 19. 121. 214. 2f4.</t>
        </is>
      </c>
      <c r="G1404">
        <f>HYPERLINK("https://images.diginfra.net/iiif/NL-HaNA_1.01.02/3780/NL-HaNA_1.01.02_3780_0011.jpg/227,284,1117,3190/full/0/default.jpg", "iiif_url")</f>
        <v/>
      </c>
    </row>
    <row r="1405">
      <c r="A1405" t="inlineStr">
        <is>
          <t>NL-HaNA_1.01.02_3780_0011-page-20</t>
        </is>
      </c>
      <c r="B1405" t="inlineStr">
        <is>
          <t>NL-HaNA_1.01.02_3780_0011-column-327-384-917-2990</t>
        </is>
      </c>
      <c r="C1405" t="inlineStr">
        <is>
          <t>continuation</t>
        </is>
      </c>
      <c r="D1405" t="n">
        <v>395</v>
      </c>
      <c r="E1405" t="n">
        <v>2609</v>
      </c>
      <c r="F1405" t="inlineStr">
        <is>
          <t xml:space="preserve">    625.</t>
        </is>
      </c>
      <c r="G1405">
        <f>HYPERLINK("https://images.diginfra.net/iiif/NL-HaNA_1.01.02/3780/NL-HaNA_1.01.02_3780_0011.jpg/227,284,1117,3190/full/0/default.jpg", "iiif_url")</f>
        <v/>
      </c>
    </row>
    <row r="1406">
      <c r="A1406" t="inlineStr">
        <is>
          <t>NL-HaNA_1.01.02_3780_0011-page-20</t>
        </is>
      </c>
      <c r="B1406" t="inlineStr">
        <is>
          <t>NL-HaNA_1.01.02_3780_0011-column-327-384-917-2990</t>
        </is>
      </c>
      <c r="C1406" t="inlineStr">
        <is>
          <t>repeat_lemma</t>
        </is>
      </c>
      <c r="D1406" t="n">
        <v>517</v>
      </c>
      <c r="E1406" t="n">
        <v>2633</v>
      </c>
      <c r="F1406" t="inlineStr">
        <is>
          <t xml:space="preserve">        klaghten over de nonvoldoeninge van</t>
        </is>
      </c>
      <c r="G1406">
        <f>HYPERLINK("https://images.diginfra.net/iiif/NL-HaNA_1.01.02/3780/NL-HaNA_1.01.02_3780_0011.jpg/227,284,1117,3190/full/0/default.jpg", "iiif_url")</f>
        <v/>
      </c>
    </row>
    <row r="1407">
      <c r="A1407" t="inlineStr">
        <is>
          <t>NL-HaNA_1.01.02_3780_0011-page-20</t>
        </is>
      </c>
      <c r="B1407" t="inlineStr">
        <is>
          <t>NL-HaNA_1.01.02_3780_0011-column-327-384-917-2990</t>
        </is>
      </c>
      <c r="C1407" t="inlineStr">
        <is>
          <t>continuation</t>
        </is>
      </c>
      <c r="D1407" t="n">
        <v>393</v>
      </c>
      <c r="E1407" t="n">
        <v>2692</v>
      </c>
      <c r="F1407" t="inlineStr">
        <is>
          <t xml:space="preserve">    sijn achterstallen, te examineren. 216.</t>
        </is>
      </c>
      <c r="G1407">
        <f>HYPERLINK("https://images.diginfra.net/iiif/NL-HaNA_1.01.02/3780/NL-HaNA_1.01.02_3780_0011.jpg/227,284,1117,3190/full/0/default.jpg", "iiif_url")</f>
        <v/>
      </c>
    </row>
    <row r="1408">
      <c r="A1408" t="inlineStr">
        <is>
          <t>NL-HaNA_1.01.02_3780_0011-page-20</t>
        </is>
      </c>
      <c r="B1408" t="inlineStr">
        <is>
          <t>NL-HaNA_1.01.02_3780_0011-column-327-384-917-2990</t>
        </is>
      </c>
      <c r="C1408" t="inlineStr">
        <is>
          <t>continuation</t>
        </is>
      </c>
      <c r="D1408" t="n">
        <v>517</v>
      </c>
      <c r="E1408" t="n">
        <v>2739</v>
      </c>
      <c r="F1408" t="inlineStr">
        <is>
          <t xml:space="preserve">    welgevallen in fijn conduites wegens</t>
        </is>
      </c>
      <c r="G1408">
        <f>HYPERLINK("https://images.diginfra.net/iiif/NL-HaNA_1.01.02/3780/NL-HaNA_1.01.02_3780_0011.jpg/227,284,1117,3190/full/0/default.jpg", "iiif_url")</f>
        <v/>
      </c>
    </row>
    <row r="1409">
      <c r="A1409" t="inlineStr">
        <is>
          <t>NL-HaNA_1.01.02_3780_0011-page-20</t>
        </is>
      </c>
      <c r="B1409" t="inlineStr">
        <is>
          <t>NL-HaNA_1.01.02_3780_0011-column-327-384-917-2990</t>
        </is>
      </c>
      <c r="C1409" t="inlineStr">
        <is>
          <t>continuation</t>
        </is>
      </c>
      <c r="D1409" t="n">
        <v>398</v>
      </c>
      <c r="E1409" t="n">
        <v>2786</v>
      </c>
      <c r="F1409" t="inlineStr">
        <is>
          <t xml:space="preserve">    de vrede met Algiers. 254.</t>
        </is>
      </c>
      <c r="G1409">
        <f>HYPERLINK("https://images.diginfra.net/iiif/NL-HaNA_1.01.02/3780/NL-HaNA_1.01.02_3780_0011.jpg/227,284,1117,3190/full/0/default.jpg", "iiif_url")</f>
        <v/>
      </c>
    </row>
    <row r="1410">
      <c r="A1410" t="inlineStr">
        <is>
          <t>NL-HaNA_1.01.02_3780_0011-page-20</t>
        </is>
      </c>
      <c r="B1410" t="inlineStr">
        <is>
          <t>NL-HaNA_1.01.02_3780_0011-column-327-384-917-2990</t>
        </is>
      </c>
      <c r="C1410" t="inlineStr">
        <is>
          <t>non_index_line</t>
        </is>
      </c>
      <c r="D1410" t="n">
        <v>521</v>
      </c>
      <c r="E1410" t="n">
        <v>2820</v>
      </c>
      <c r="F1410" t="inlineStr">
        <is>
          <t xml:space="preserve">        Weduwe, notificerende het overlijden</t>
        </is>
      </c>
      <c r="G1410">
        <f>HYPERLINK("https://images.diginfra.net/iiif/NL-HaNA_1.01.02/3780/NL-HaNA_1.01.02_3780_0011.jpg/227,284,1117,3190/full/0/default.jpg", "iiif_url")</f>
        <v/>
      </c>
    </row>
    <row r="1411">
      <c r="A1411" t="inlineStr">
        <is>
          <t>NL-HaNA_1.01.02_3780_0011-page-20</t>
        </is>
      </c>
      <c r="B1411" t="inlineStr">
        <is>
          <t>NL-HaNA_1.01.02_3780_0011-column-327-384-917-2990</t>
        </is>
      </c>
      <c r="C1411" t="inlineStr">
        <is>
          <t>continuation</t>
        </is>
      </c>
      <c r="D1411" t="n">
        <v>402</v>
      </c>
      <c r="E1411" t="n">
        <v>2887</v>
      </c>
      <c r="F1411" t="inlineStr">
        <is>
          <t xml:space="preserve">    van haar Man. 397.</t>
        </is>
      </c>
      <c r="G1411">
        <f>HYPERLINK("https://images.diginfra.net/iiif/NL-HaNA_1.01.02/3780/NL-HaNA_1.01.02_3780_0011.jpg/227,284,1117,3190/full/0/default.jpg", "iiif_url")</f>
        <v/>
      </c>
    </row>
    <row r="1412">
      <c r="A1412" t="inlineStr">
        <is>
          <t>NL-HaNA_1.01.02_3780_0011-page-20</t>
        </is>
      </c>
      <c r="B1412" t="inlineStr">
        <is>
          <t>NL-HaNA_1.01.02_3780_0011-column-327-384-917-2990</t>
        </is>
      </c>
      <c r="C1412" t="inlineStr">
        <is>
          <t>non_index_line</t>
        </is>
      </c>
      <c r="D1412" t="n">
        <v>521</v>
      </c>
      <c r="E1412" t="n">
        <v>2915</v>
      </c>
      <c r="F1412" t="inlineStr">
        <is>
          <t xml:space="preserve">        om getracteert te werden als de We-</t>
        </is>
      </c>
      <c r="G1412">
        <f>HYPERLINK("https://images.diginfra.net/iiif/NL-HaNA_1.01.02/3780/NL-HaNA_1.01.02_3780_0011.jpg/227,284,1117,3190/full/0/default.jpg", "iiif_url")</f>
        <v/>
      </c>
    </row>
    <row r="1413">
      <c r="A1413" t="inlineStr">
        <is>
          <t>NL-HaNA_1.01.02_3780_0011-page-20</t>
        </is>
      </c>
      <c r="B1413" t="inlineStr">
        <is>
          <t>NL-HaNA_1.01.02_3780_0011-column-327-384-917-2990</t>
        </is>
      </c>
      <c r="C1413" t="inlineStr">
        <is>
          <t>continuation</t>
        </is>
      </c>
      <c r="D1413" t="n">
        <v>400</v>
      </c>
      <c r="E1413" t="n">
        <v>2976</v>
      </c>
      <c r="F1413" t="inlineStr">
        <is>
          <t xml:space="preserve">    duwe van haar Mans Vader, te examine-</t>
        </is>
      </c>
      <c r="G1413">
        <f>HYPERLINK("https://images.diginfra.net/iiif/NL-HaNA_1.01.02/3780/NL-HaNA_1.01.02_3780_0011.jpg/227,284,1117,3190/full/0/default.jpg", "iiif_url")</f>
        <v/>
      </c>
    </row>
    <row r="1414">
      <c r="A1414" t="inlineStr">
        <is>
          <t>NL-HaNA_1.01.02_3780_0011-page-20</t>
        </is>
      </c>
      <c r="B1414" t="inlineStr">
        <is>
          <t>NL-HaNA_1.01.02_3780_0011-column-327-384-917-2990</t>
        </is>
      </c>
      <c r="C1414" t="inlineStr">
        <is>
          <t>continuation</t>
        </is>
      </c>
      <c r="D1414" t="n">
        <v>402</v>
      </c>
      <c r="E1414" t="n">
        <v>3037</v>
      </c>
      <c r="F1414" t="inlineStr">
        <is>
          <t xml:space="preserve">    ren. 4560.</t>
        </is>
      </c>
      <c r="G1414">
        <f>HYPERLINK("https://images.diginfra.net/iiif/NL-HaNA_1.01.02/3780/NL-HaNA_1.01.02_3780_0011.jpg/227,284,1117,3190/full/0/default.jpg", "iiif_url")</f>
        <v/>
      </c>
    </row>
    <row r="1415">
      <c r="A1415" t="inlineStr">
        <is>
          <t>NL-HaNA_1.01.02_3780_0011-page-20</t>
        </is>
      </c>
      <c r="B1415" t="inlineStr">
        <is>
          <t>NL-HaNA_1.01.02_3780_0011-column-327-384-917-2990</t>
        </is>
      </c>
      <c r="C1415" t="inlineStr">
        <is>
          <t>non_index_line</t>
        </is>
      </c>
      <c r="D1415" t="n">
        <v>528</v>
      </c>
      <c r="E1415" t="n">
        <v>3067</v>
      </c>
      <c r="F1415" t="inlineStr">
        <is>
          <t xml:space="preserve">        Erfgenaam om achterstallen te exa-</t>
        </is>
      </c>
      <c r="G1415">
        <f>HYPERLINK("https://images.diginfra.net/iiif/NL-HaNA_1.01.02/3780/NL-HaNA_1.01.02_3780_0011.jpg/227,284,1117,3190/full/0/default.jpg", "iiif_url")</f>
        <v/>
      </c>
    </row>
    <row r="1416">
      <c r="A1416" t="inlineStr">
        <is>
          <t>NL-HaNA_1.01.02_3780_0011-page-20</t>
        </is>
      </c>
      <c r="B1416" t="inlineStr">
        <is>
          <t>NL-HaNA_1.01.02_3780_0011-column-327-384-917-2990</t>
        </is>
      </c>
      <c r="C1416" t="inlineStr">
        <is>
          <t>continuation</t>
        </is>
      </c>
      <c r="D1416" t="n">
        <v>404</v>
      </c>
      <c r="E1416" t="n">
        <v>3123</v>
      </c>
      <c r="F1416" t="inlineStr">
        <is>
          <t xml:space="preserve">    mineeren. qys. 872.</t>
        </is>
      </c>
      <c r="G1416">
        <f>HYPERLINK("https://images.diginfra.net/iiif/NL-HaNA_1.01.02/3780/NL-HaNA_1.01.02_3780_0011.jpg/227,284,1117,3190/full/0/default.jpg", "iiif_url")</f>
        <v/>
      </c>
    </row>
    <row r="1417">
      <c r="A1417" t="inlineStr">
        <is>
          <t>NL-HaNA_1.01.02_3780_0011-page-20</t>
        </is>
      </c>
      <c r="B1417" t="inlineStr">
        <is>
          <t>NL-HaNA_1.01.02_3780_0011-column-327-384-917-2990</t>
        </is>
      </c>
      <c r="C1417" t="inlineStr">
        <is>
          <t>non_index_line</t>
        </is>
      </c>
      <c r="D1417" t="n">
        <v>528</v>
      </c>
      <c r="E1417" t="n">
        <v>3161</v>
      </c>
      <c r="F1417" t="inlineStr">
        <is>
          <t xml:space="preserve">        rapport en resolutie. 788.</t>
        </is>
      </c>
      <c r="G1417">
        <f>HYPERLINK("https://images.diginfra.net/iiif/NL-HaNA_1.01.02/3780/NL-HaNA_1.01.02_3780_0011.jpg/227,284,1117,3190/full/0/default.jpg", "iiif_url")</f>
        <v/>
      </c>
    </row>
    <row r="1418">
      <c r="A1418" t="inlineStr">
        <is>
          <t>NL-HaNA_1.01.02_3780_0011-page-20</t>
        </is>
      </c>
      <c r="B1418" t="inlineStr">
        <is>
          <t>NL-HaNA_1.01.02_3780_0011-column-327-384-917-2990</t>
        </is>
      </c>
      <c r="C1418" t="inlineStr">
        <is>
          <t>lemma</t>
        </is>
      </c>
      <c r="D1418" t="n">
        <v>359</v>
      </c>
      <c r="E1418" t="n">
        <v>3213</v>
      </c>
      <c r="F1418" t="inlineStr">
        <is>
          <t>Collard, Regenten van Stevenswaart gelast</t>
        </is>
      </c>
      <c r="G1418">
        <f>HYPERLINK("https://images.diginfra.net/iiif/NL-HaNA_1.01.02/3780/NL-HaNA_1.01.02_3780_0011.jpg/227,284,1117,3190/full/0/default.jpg", "iiif_url")</f>
        <v/>
      </c>
    </row>
    <row r="1419">
      <c r="A1419" t="inlineStr">
        <is>
          <t>NL-HaNA_1.01.02_3780_0011-page-20</t>
        </is>
      </c>
      <c r="B1419" t="inlineStr">
        <is>
          <t>NL-HaNA_1.01.02_3780_0011-column-327-384-917-2990</t>
        </is>
      </c>
      <c r="C1419" t="inlineStr">
        <is>
          <t>continuation</t>
        </is>
      </c>
      <c r="D1419" t="n">
        <v>402</v>
      </c>
      <c r="E1419" t="n">
        <v>3268</v>
      </c>
      <c r="F1419" t="inlineStr">
        <is>
          <t xml:space="preserve">    sijn declaratie te voldoen. 537.</t>
        </is>
      </c>
      <c r="G1419">
        <f>HYPERLINK("https://images.diginfra.net/iiif/NL-HaNA_1.01.02/3780/NL-HaNA_1.01.02_3780_0011.jpg/227,284,1117,3190/full/0/default.jpg", "iiif_url")</f>
        <v/>
      </c>
    </row>
    <row r="1420">
      <c r="A1420" t="inlineStr">
        <is>
          <t>NL-HaNA_1.01.02_3780_0011-page-20</t>
        </is>
      </c>
      <c r="B1420" t="inlineStr">
        <is>
          <t>NL-HaNA_1.01.02_3780_0011-column-327-384-917-2990</t>
        </is>
      </c>
      <c r="C1420" t="inlineStr">
        <is>
          <t>lemma</t>
        </is>
      </c>
      <c r="D1420" t="n">
        <v>359</v>
      </c>
      <c r="E1420" t="n">
        <v>3315</v>
      </c>
      <c r="F1420" t="inlineStr">
        <is>
          <t>Colyear ses maanden verlof. 174.</t>
        </is>
      </c>
      <c r="G1420">
        <f>HYPERLINK("https://images.diginfra.net/iiif/NL-HaNA_1.01.02/3780/NL-HaNA_1.01.02_3780_0011.jpg/227,284,1117,3190/full/0/default.jpg", "iiif_url")</f>
        <v/>
      </c>
    </row>
    <row r="1422">
      <c r="A1422" t="inlineStr">
        <is>
          <t>NL-HaNA_1.01.02_3780_0011-page-20</t>
        </is>
      </c>
      <c r="B1422" t="inlineStr">
        <is>
          <t>NL-HaNA_1.01.02_3780_0011-column-1285-389-899-2924</t>
        </is>
      </c>
      <c r="C1422" t="inlineStr">
        <is>
          <t>repeat_lemma</t>
        </is>
      </c>
      <c r="D1422" t="n">
        <v>1454</v>
      </c>
      <c r="E1422" t="n">
        <v>363</v>
      </c>
      <c r="F1422" t="inlineStr">
        <is>
          <t xml:space="preserve">        wegens reductie der goude en fvere</t>
        </is>
      </c>
      <c r="G1422">
        <f>HYPERLINK("https://images.diginfra.net/iiif/NL-HaNA_1.01.02/3780/NL-HaNA_1.01.02_3780_0011.jpg/1185,289,1099,3124/full/0/default.jpg", "iiif_url")</f>
        <v/>
      </c>
    </row>
    <row r="1423">
      <c r="A1423" t="inlineStr">
        <is>
          <t>NL-HaNA_1.01.02_3780_0011-page-20</t>
        </is>
      </c>
      <c r="B1423" t="inlineStr">
        <is>
          <t>NL-HaNA_1.01.02_3780_0011-column-1285-389-899-2924</t>
        </is>
      </c>
      <c r="C1423" t="inlineStr">
        <is>
          <t>continuation</t>
        </is>
      </c>
      <c r="D1423" t="n">
        <v>1335</v>
      </c>
      <c r="E1423" t="n">
        <v>429</v>
      </c>
      <c r="F1423" t="inlineStr">
        <is>
          <t xml:space="preserve">    Geldispecien, te examineren. 325.</t>
        </is>
      </c>
      <c r="G1423">
        <f>HYPERLINK("https://images.diginfra.net/iiif/NL-HaNA_1.01.02/3780/NL-HaNA_1.01.02_3780_0011.jpg/1185,289,1099,3124/full/0/default.jpg", "iiif_url")</f>
        <v/>
      </c>
    </row>
    <row r="1424">
      <c r="A1424" t="inlineStr">
        <is>
          <t>NL-HaNA_1.01.02_3780_0011-page-20</t>
        </is>
      </c>
      <c r="B1424" t="inlineStr">
        <is>
          <t>NL-HaNA_1.01.02_3780_0011-column-1285-389-899-2924</t>
        </is>
      </c>
      <c r="C1424" t="inlineStr">
        <is>
          <t>repeat_lemma</t>
        </is>
      </c>
      <c r="D1424" t="n">
        <v>1455</v>
      </c>
      <c r="E1424" t="n">
        <v>475</v>
      </c>
      <c r="F1424" t="inlineStr">
        <is>
          <t xml:space="preserve">        quegens seekere Deserteurs te exami-</t>
        </is>
      </c>
      <c r="G1424">
        <f>HYPERLINK("https://images.diginfra.net/iiif/NL-HaNA_1.01.02/3780/NL-HaNA_1.01.02_3780_0011.jpg/1185,289,1099,3124/full/0/default.jpg", "iiif_url")</f>
        <v/>
      </c>
    </row>
    <row r="1425">
      <c r="A1425" t="inlineStr">
        <is>
          <t>NL-HaNA_1.01.02_3780_0011-page-20</t>
        </is>
      </c>
      <c r="B1425" t="inlineStr">
        <is>
          <t>NL-HaNA_1.01.02_3780_0011-column-1285-389-899-2924</t>
        </is>
      </c>
      <c r="C1425" t="inlineStr">
        <is>
          <t>continuation</t>
        </is>
      </c>
      <c r="D1425" t="n">
        <v>1333</v>
      </c>
      <c r="E1425" t="n">
        <v>531</v>
      </c>
      <c r="F1425" t="inlineStr">
        <is>
          <t xml:space="preserve">    neren 822.</t>
        </is>
      </c>
      <c r="G1425">
        <f>HYPERLINK("https://images.diginfra.net/iiif/NL-HaNA_1.01.02/3780/NL-HaNA_1.01.02_3780_0011.jpg/1185,289,1099,3124/full/0/default.jpg", "iiif_url")</f>
        <v/>
      </c>
    </row>
    <row r="1426">
      <c r="A1426" t="inlineStr">
        <is>
          <t>NL-HaNA_1.01.02_3780_0011-page-20</t>
        </is>
      </c>
      <c r="B1426" t="inlineStr">
        <is>
          <t>NL-HaNA_1.01.02_3780_0011-column-1285-389-899-2924</t>
        </is>
      </c>
      <c r="C1426" t="inlineStr">
        <is>
          <t>repeat_lemma</t>
        </is>
      </c>
      <c r="D1426" t="n">
        <v>1461</v>
      </c>
      <c r="E1426" t="n">
        <v>574</v>
      </c>
      <c r="F1426" t="inlineStr">
        <is>
          <t xml:space="preserve">        rapport en ordres. 873.</t>
        </is>
      </c>
      <c r="G1426">
        <f>HYPERLINK("https://images.diginfra.net/iiif/NL-HaNA_1.01.02/3780/NL-HaNA_1.01.02_3780_0011.jpg/1185,289,1099,3124/full/0/default.jpg", "iiif_url")</f>
        <v/>
      </c>
    </row>
    <row r="1427">
      <c r="A1427" t="inlineStr">
        <is>
          <t>NL-HaNA_1.01.02_3780_0011-page-20</t>
        </is>
      </c>
      <c r="B1427" t="inlineStr">
        <is>
          <t>NL-HaNA_1.01.02_3780_0011-column-1285-389-899-2924</t>
        </is>
      </c>
      <c r="C1427" t="inlineStr">
        <is>
          <t>repeat_lemma</t>
        </is>
      </c>
      <c r="D1427" t="n">
        <v>1452</v>
      </c>
      <c r="E1427" t="n">
        <v>619</v>
      </c>
      <c r="F1427" t="inlineStr">
        <is>
          <t xml:space="preserve">        nader Migive dien aangaande en na-</t>
        </is>
      </c>
      <c r="G1427">
        <f>HYPERLINK("https://images.diginfra.net/iiif/NL-HaNA_1.01.02/3780/NL-HaNA_1.01.02_3780_0011.jpg/1185,289,1099,3124/full/0/default.jpg", "iiif_url")</f>
        <v/>
      </c>
    </row>
    <row r="1428">
      <c r="A1428" t="inlineStr">
        <is>
          <t>NL-HaNA_1.01.02_3780_0011-page-20</t>
        </is>
      </c>
      <c r="B1428" t="inlineStr">
        <is>
          <t>NL-HaNA_1.01.02_3780_0011-column-1285-389-899-2924</t>
        </is>
      </c>
      <c r="C1428" t="inlineStr">
        <is>
          <t>continuation</t>
        </is>
      </c>
      <c r="D1428" t="n">
        <v>1333</v>
      </c>
      <c r="E1428" t="n">
        <v>668</v>
      </c>
      <c r="F1428" t="inlineStr">
        <is>
          <t xml:space="preserve">    der ordres. 900. g20.</t>
        </is>
      </c>
      <c r="G1428">
        <f>HYPERLINK("https://images.diginfra.net/iiif/NL-HaNA_1.01.02/3780/NL-HaNA_1.01.02_3780_0011.jpg/1185,289,1099,3124/full/0/default.jpg", "iiif_url")</f>
        <v/>
      </c>
    </row>
    <row r="1429">
      <c r="A1429" t="inlineStr">
        <is>
          <t>NL-HaNA_1.01.02_3780_0011-page-20</t>
        </is>
      </c>
      <c r="B1429" t="inlineStr">
        <is>
          <t>NL-HaNA_1.01.02_3780_0011-column-1285-389-899-2924</t>
        </is>
      </c>
      <c r="C1429" t="inlineStr">
        <is>
          <t>lemma</t>
        </is>
      </c>
      <c r="D1429" t="n">
        <v>1287</v>
      </c>
      <c r="E1429" t="n">
        <v>706</v>
      </c>
      <c r="F1429" t="inlineStr">
        <is>
          <t>Commercie in de Oostenrykse Nederlanden,</t>
        </is>
      </c>
      <c r="G1429">
        <f>HYPERLINK("https://images.diginfra.net/iiif/NL-HaNA_1.01.02/3780/NL-HaNA_1.01.02_3780_0011.jpg/1185,289,1099,3124/full/0/default.jpg", "iiif_url")</f>
        <v/>
      </c>
    </row>
    <row r="1430">
      <c r="A1430" t="inlineStr">
        <is>
          <t>NL-HaNA_1.01.02_3780_0011-page-20</t>
        </is>
      </c>
      <c r="B1430" t="inlineStr">
        <is>
          <t>NL-HaNA_1.01.02_3780_0011-column-1285-389-899-2924</t>
        </is>
      </c>
      <c r="C1430" t="inlineStr">
        <is>
          <t>continuation</t>
        </is>
      </c>
      <c r="D1430" t="n">
        <v>1338</v>
      </c>
      <c r="E1430" t="n">
        <v>764</v>
      </c>
      <c r="F1430" t="inlineStr">
        <is>
          <t xml:space="preserve">    Konigseg ordre om te handelen over de grie-</t>
        </is>
      </c>
      <c r="G1430">
        <f>HYPERLINK("https://images.diginfra.net/iiif/NL-HaNA_1.01.02/3780/NL-HaNA_1.01.02_3780_0011.jpg/1185,289,1099,3124/full/0/default.jpg", "iiif_url")</f>
        <v/>
      </c>
    </row>
    <row r="1431">
      <c r="A1431" t="inlineStr">
        <is>
          <t>NL-HaNA_1.01.02_3780_0011-page-20</t>
        </is>
      </c>
      <c r="B1431" t="inlineStr">
        <is>
          <t>NL-HaNA_1.01.02_3780_0011-column-1285-389-899-2924</t>
        </is>
      </c>
      <c r="C1431" t="inlineStr">
        <is>
          <t>continuation</t>
        </is>
      </c>
      <c r="D1431" t="n">
        <v>1338</v>
      </c>
      <c r="E1431" t="n">
        <v>813</v>
      </c>
      <c r="F1431" t="inlineStr">
        <is>
          <t xml:space="preserve">    ven van den Staat, te examineren. 910.</t>
        </is>
      </c>
      <c r="G1431">
        <f>HYPERLINK("https://images.diginfra.net/iiif/NL-HaNA_1.01.02/3780/NL-HaNA_1.01.02_3780_0011.jpg/1185,289,1099,3124/full/0/default.jpg", "iiif_url")</f>
        <v/>
      </c>
    </row>
    <row r="1432">
      <c r="A1432" t="inlineStr">
        <is>
          <t>NL-HaNA_1.01.02_3780_0011-page-20</t>
        </is>
      </c>
      <c r="B1432" t="inlineStr">
        <is>
          <t>NL-HaNA_1.01.02_3780_0011-column-1285-389-899-2924</t>
        </is>
      </c>
      <c r="C1432" t="inlineStr">
        <is>
          <t>continuation</t>
        </is>
      </c>
      <c r="D1432" t="n">
        <v>1340</v>
      </c>
      <c r="E1432" t="n">
        <v>859</v>
      </c>
      <c r="F1432" t="inlineStr">
        <is>
          <t xml:space="preserve">    928. gq1.</t>
        </is>
      </c>
      <c r="G1432">
        <f>HYPERLINK("https://images.diginfra.net/iiif/NL-HaNA_1.01.02/3780/NL-HaNA_1.01.02_3780_0011.jpg/1185,289,1099,3124/full/0/default.jpg", "iiif_url")</f>
        <v/>
      </c>
    </row>
    <row r="1433">
      <c r="A1433" t="inlineStr">
        <is>
          <t>NL-HaNA_1.01.02_3780_0011-page-20</t>
        </is>
      </c>
      <c r="B1433" t="inlineStr">
        <is>
          <t>NL-HaNA_1.01.02_3780_0011-column-1285-389-899-2924</t>
        </is>
      </c>
      <c r="C1433" t="inlineStr">
        <is>
          <t>repeat_lemma</t>
        </is>
      </c>
      <c r="D1433" t="n">
        <v>1457</v>
      </c>
      <c r="E1433" t="n">
        <v>914</v>
      </c>
      <c r="F1433" t="inlineStr">
        <is>
          <t xml:space="preserve">        rapport. 924. 945.</t>
        </is>
      </c>
      <c r="G1433">
        <f>HYPERLINK("https://images.diginfra.net/iiif/NL-HaNA_1.01.02/3780/NL-HaNA_1.01.02_3780_0011.jpg/1185,289,1099,3124/full/0/default.jpg", "iiif_url")</f>
        <v/>
      </c>
    </row>
    <row r="1434">
      <c r="A1434" t="inlineStr">
        <is>
          <t>NL-HaNA_1.01.02_3780_0011-page-20</t>
        </is>
      </c>
      <c r="B1434" t="inlineStr">
        <is>
          <t>NL-HaNA_1.01.02_3780_0011-column-1285-389-899-2924</t>
        </is>
      </c>
      <c r="C1434" t="inlineStr">
        <is>
          <t>repeat_lemma</t>
        </is>
      </c>
      <c r="D1434" t="n">
        <v>1471</v>
      </c>
      <c r="E1434" t="n">
        <v>957</v>
      </c>
      <c r="F1434" t="inlineStr">
        <is>
          <t xml:space="preserve">        nader Menorie te examineren.</t>
        </is>
      </c>
      <c r="G1434">
        <f>HYPERLINK("https://images.diginfra.net/iiif/NL-HaNA_1.01.02/3780/NL-HaNA_1.01.02_3780_0011.jpg/1185,289,1099,3124/full/0/default.jpg", "iiif_url")</f>
        <v/>
      </c>
    </row>
    <row r="1435">
      <c r="A1435" t="inlineStr">
        <is>
          <t>NL-HaNA_1.01.02_3780_0011-page-20</t>
        </is>
      </c>
      <c r="B1435" t="inlineStr">
        <is>
          <t>NL-HaNA_1.01.02_3780_0011-column-1285-389-899-2924</t>
        </is>
      </c>
      <c r="C1435" t="inlineStr">
        <is>
          <t>continuation</t>
        </is>
      </c>
      <c r="D1435" t="n">
        <v>1338</v>
      </c>
      <c r="E1435" t="n">
        <v>1009</v>
      </c>
      <c r="F1435" t="inlineStr">
        <is>
          <t xml:space="preserve">    959.</t>
        </is>
      </c>
      <c r="G1435">
        <f>HYPERLINK("https://images.diginfra.net/iiif/NL-HaNA_1.01.02/3780/NL-HaNA_1.01.02_3780_0011.jpg/1185,289,1099,3124/full/0/default.jpg", "iiif_url")</f>
        <v/>
      </c>
    </row>
    <row r="1436">
      <c r="A1436" t="inlineStr">
        <is>
          <t>NL-HaNA_1.01.02_3780_0011-page-20</t>
        </is>
      </c>
      <c r="B1436" t="inlineStr">
        <is>
          <t>NL-HaNA_1.01.02_3780_0011-column-1285-389-899-2924</t>
        </is>
      </c>
      <c r="C1436" t="inlineStr">
        <is>
          <t>lemma</t>
        </is>
      </c>
      <c r="D1436" t="n">
        <v>1296</v>
      </c>
      <c r="E1436" t="n">
        <v>1043</v>
      </c>
      <c r="F1436" t="inlineStr">
        <is>
          <t>Commissarissen Instructeurs geautborisert see-</t>
        </is>
      </c>
      <c r="G1436">
        <f>HYPERLINK("https://images.diginfra.net/iiif/NL-HaNA_1.01.02/3780/NL-HaNA_1.01.02_3780_0011.jpg/1185,289,1099,3124/full/0/default.jpg", "iiif_url")</f>
        <v/>
      </c>
    </row>
    <row r="1437">
      <c r="A1437" t="inlineStr">
        <is>
          <t>NL-HaNA_1.01.02_3780_0011-page-20</t>
        </is>
      </c>
      <c r="B1437" t="inlineStr">
        <is>
          <t>NL-HaNA_1.01.02_3780_0011-column-1285-389-899-2924</t>
        </is>
      </c>
      <c r="C1437" t="inlineStr">
        <is>
          <t>continuation</t>
        </is>
      </c>
      <c r="D1437" t="n">
        <v>1340</v>
      </c>
      <c r="E1437" t="n">
        <v>1101</v>
      </c>
      <c r="F1437" t="inlineStr">
        <is>
          <t xml:space="preserve">    kere Canouisy: ten meesten profijte te ver-</t>
        </is>
      </c>
      <c r="G1437">
        <f>HYPERLINK("https://images.diginfra.net/iiif/NL-HaNA_1.01.02/3780/NL-HaNA_1.01.02_3780_0011.jpg/1185,289,1099,3124/full/0/default.jpg", "iiif_url")</f>
        <v/>
      </c>
    </row>
    <row r="1438">
      <c r="A1438" t="inlineStr">
        <is>
          <t>NL-HaNA_1.01.02_3780_0011-page-20</t>
        </is>
      </c>
      <c r="B1438" t="inlineStr">
        <is>
          <t>NL-HaNA_1.01.02_3780_0011-column-1285-389-899-2924</t>
        </is>
      </c>
      <c r="C1438" t="inlineStr">
        <is>
          <t>continuation</t>
        </is>
      </c>
      <c r="D1438" t="n">
        <v>1342</v>
      </c>
      <c r="E1438" t="n">
        <v>1154</v>
      </c>
      <c r="F1438" t="inlineStr">
        <is>
          <t xml:space="preserve">    koopen. 27. 503.</t>
        </is>
      </c>
      <c r="G1438">
        <f>HYPERLINK("https://images.diginfra.net/iiif/NL-HaNA_1.01.02/3780/NL-HaNA_1.01.02_3780_0011.jpg/1185,289,1099,3124/full/0/default.jpg", "iiif_url")</f>
        <v/>
      </c>
    </row>
    <row r="1439">
      <c r="A1439" t="inlineStr">
        <is>
          <t>NL-HaNA_1.01.02_3780_0011-page-20</t>
        </is>
      </c>
      <c r="B1439" t="inlineStr">
        <is>
          <t>NL-HaNA_1.01.02_3780_0011-column-1285-389-899-2924</t>
        </is>
      </c>
      <c r="C1439" t="inlineStr">
        <is>
          <t>repeat_lemma</t>
        </is>
      </c>
      <c r="D1439" t="n">
        <v>1462</v>
      </c>
      <c r="E1439" t="n">
        <v>1191</v>
      </c>
      <c r="F1439" t="inlineStr">
        <is>
          <t xml:space="preserve">        vwerkoght aan Minure, mits betalen-</t>
        </is>
      </c>
      <c r="G1439">
        <f>HYPERLINK("https://images.diginfra.net/iiif/NL-HaNA_1.01.02/3780/NL-HaNA_1.01.02_3780_0011.jpg/1185,289,1099,3124/full/0/default.jpg", "iiif_url")</f>
        <v/>
      </c>
    </row>
    <row r="1440">
      <c r="A1440" t="inlineStr">
        <is>
          <t>NL-HaNA_1.01.02_3780_0011-page-20</t>
        </is>
      </c>
      <c r="B1440" t="inlineStr">
        <is>
          <t>NL-HaNA_1.01.02_3780_0011-column-1285-389-899-2924</t>
        </is>
      </c>
      <c r="C1440" t="inlineStr">
        <is>
          <t>continuation</t>
        </is>
      </c>
      <c r="D1440" t="n">
        <v>1338</v>
      </c>
      <c r="E1440" t="n">
        <v>1246</v>
      </c>
      <c r="F1440" t="inlineStr">
        <is>
          <t xml:space="preserve">    de vier duysent drie bondert vyf en seventigh</t>
        </is>
      </c>
      <c r="G1440">
        <f>HYPERLINK("https://images.diginfra.net/iiif/NL-HaNA_1.01.02/3780/NL-HaNA_1.01.02_3780_0011.jpg/1185,289,1099,3124/full/0/default.jpg", "iiif_url")</f>
        <v/>
      </c>
    </row>
    <row r="1441">
      <c r="A1441" t="inlineStr">
        <is>
          <t>NL-HaNA_1.01.02_3780_0011-page-20</t>
        </is>
      </c>
      <c r="B1441" t="inlineStr">
        <is>
          <t>NL-HaNA_1.01.02_3780_0011-column-1285-389-899-2924</t>
        </is>
      </c>
      <c r="C1441" t="inlineStr">
        <is>
          <t>continuation</t>
        </is>
      </c>
      <c r="D1441" t="n">
        <v>1342</v>
      </c>
      <c r="E1441" t="n">
        <v>1293</v>
      </c>
      <c r="F1441" t="inlineStr">
        <is>
          <t xml:space="preserve">    guldens Hllandts. 66.</t>
        </is>
      </c>
      <c r="G1441">
        <f>HYPERLINK("https://images.diginfra.net/iiif/NL-HaNA_1.01.02/3780/NL-HaNA_1.01.02_3780_0011.jpg/1185,289,1099,3124/full/0/default.jpg", "iiif_url")</f>
        <v/>
      </c>
    </row>
    <row r="1442">
      <c r="A1442" t="inlineStr">
        <is>
          <t>NL-HaNA_1.01.02_3780_0011-page-20</t>
        </is>
      </c>
      <c r="B1442" t="inlineStr">
        <is>
          <t>NL-HaNA_1.01.02_3780_0011-column-1285-389-899-2924</t>
        </is>
      </c>
      <c r="C1442" t="inlineStr">
        <is>
          <t>repeat_lemma</t>
        </is>
      </c>
      <c r="D1442" t="n">
        <v>1450</v>
      </c>
      <c r="E1442" t="n">
        <v>1331</v>
      </c>
      <c r="F1442" t="inlineStr">
        <is>
          <t xml:space="preserve">        te berichten op het versoek van Thie-</t>
        </is>
      </c>
      <c r="G1442">
        <f>HYPERLINK("https://images.diginfra.net/iiif/NL-HaNA_1.01.02/3780/NL-HaNA_1.01.02_3780_0011.jpg/1185,289,1099,3124/full/0/default.jpg", "iiif_url")</f>
        <v/>
      </c>
    </row>
    <row r="1443">
      <c r="A1443" t="inlineStr">
        <is>
          <t>NL-HaNA_1.01.02_3780_0011-page-20</t>
        </is>
      </c>
      <c r="B1443" t="inlineStr">
        <is>
          <t>NL-HaNA_1.01.02_3780_0011-column-1285-389-899-2924</t>
        </is>
      </c>
      <c r="C1443" t="inlineStr">
        <is>
          <t>continuation</t>
        </is>
      </c>
      <c r="D1443" t="n">
        <v>1344</v>
      </c>
      <c r="E1443" t="n">
        <v>1396</v>
      </c>
      <c r="F1443" t="inlineStr">
        <is>
          <t xml:space="preserve">    len. 95.</t>
        </is>
      </c>
      <c r="G1443">
        <f>HYPERLINK("https://images.diginfra.net/iiif/NL-HaNA_1.01.02/3780/NL-HaNA_1.01.02_3780_0011.jpg/1185,289,1099,3124/full/0/default.jpg", "iiif_url")</f>
        <v/>
      </c>
    </row>
    <row r="1444">
      <c r="A1444" t="inlineStr">
        <is>
          <t>NL-HaNA_1.01.02_3780_0011-page-20</t>
        </is>
      </c>
      <c r="B1444" t="inlineStr">
        <is>
          <t>NL-HaNA_1.01.02_3780_0011-column-1285-389-899-2924</t>
        </is>
      </c>
      <c r="C1444" t="inlineStr">
        <is>
          <t>repeat_lemma</t>
        </is>
      </c>
      <c r="D1444" t="n">
        <v>1466</v>
      </c>
      <c r="E1444" t="n">
        <v>1425</v>
      </c>
      <c r="F1444" t="inlineStr">
        <is>
          <t xml:space="preserve">        Gerichs dien aangaande en resolutie.</t>
        </is>
      </c>
      <c r="G1444">
        <f>HYPERLINK("https://images.diginfra.net/iiif/NL-HaNA_1.01.02/3780/NL-HaNA_1.01.02_3780_0011.jpg/1185,289,1099,3124/full/0/default.jpg", "iiif_url")</f>
        <v/>
      </c>
    </row>
    <row r="1445">
      <c r="A1445" t="inlineStr">
        <is>
          <t>NL-HaNA_1.01.02_3780_0011-page-20</t>
        </is>
      </c>
      <c r="B1445" t="inlineStr">
        <is>
          <t>NL-HaNA_1.01.02_3780_0011-column-1285-389-899-2924</t>
        </is>
      </c>
      <c r="C1445" t="inlineStr">
        <is>
          <t>continuation</t>
        </is>
      </c>
      <c r="D1445" t="n">
        <v>1356</v>
      </c>
      <c r="E1445" t="n">
        <v>1488</v>
      </c>
      <c r="F1445" t="inlineStr">
        <is>
          <t xml:space="preserve">    133.</t>
        </is>
      </c>
      <c r="G1445">
        <f>HYPERLINK("https://images.diginfra.net/iiif/NL-HaNA_1.01.02/3780/NL-HaNA_1.01.02_3780_0011.jpg/1185,289,1099,3124/full/0/default.jpg", "iiif_url")</f>
        <v/>
      </c>
    </row>
    <row r="1446">
      <c r="A1446" t="inlineStr">
        <is>
          <t>NL-HaNA_1.01.02_3780_0011-page-20</t>
        </is>
      </c>
      <c r="B1446" t="inlineStr">
        <is>
          <t>NL-HaNA_1.01.02_3780_0011-column-1285-389-899-2924</t>
        </is>
      </c>
      <c r="C1446" t="inlineStr">
        <is>
          <t>continuation</t>
        </is>
      </c>
      <c r="D1446" t="n">
        <v>1475</v>
      </c>
      <c r="E1446" t="n">
        <v>1516</v>
      </c>
      <c r="F1446" t="inlineStr">
        <is>
          <t xml:space="preserve">    Quitantie waar by blijckt, dat de</t>
        </is>
      </c>
      <c r="G1446">
        <f>HYPERLINK("https://images.diginfra.net/iiif/NL-HaNA_1.01.02/3780/NL-HaNA_1.01.02_3780_0011.jpg/1185,289,1099,3124/full/0/default.jpg", "iiif_url")</f>
        <v/>
      </c>
    </row>
    <row r="1447">
      <c r="A1447" t="inlineStr">
        <is>
          <t>NL-HaNA_1.01.02_3780_0011-page-20</t>
        </is>
      </c>
      <c r="B1447" t="inlineStr">
        <is>
          <t>NL-HaNA_1.01.02_3780_0011-column-1285-389-899-2924</t>
        </is>
      </c>
      <c r="C1447" t="inlineStr">
        <is>
          <t>continuation</t>
        </is>
      </c>
      <c r="D1447" t="n">
        <v>1349</v>
      </c>
      <c r="E1447" t="n">
        <v>1581</v>
      </c>
      <c r="F1447" t="inlineStr">
        <is>
          <t xml:space="preserve">    vier duysent arie hondert vijf en seventigh</t>
        </is>
      </c>
      <c r="G1447">
        <f>HYPERLINK("https://images.diginfra.net/iiif/NL-HaNA_1.01.02/3780/NL-HaNA_1.01.02_3780_0011.jpg/1185,289,1099,3124/full/0/default.jpg", "iiif_url")</f>
        <v/>
      </c>
    </row>
    <row r="1448">
      <c r="A1448" t="inlineStr">
        <is>
          <t>NL-HaNA_1.01.02_3780_0011-page-20</t>
        </is>
      </c>
      <c r="B1448" t="inlineStr">
        <is>
          <t>NL-HaNA_1.01.02_3780_0011-column-1285-389-899-2924</t>
        </is>
      </c>
      <c r="C1448" t="inlineStr">
        <is>
          <t>continuation</t>
        </is>
      </c>
      <c r="D1448" t="n">
        <v>1344</v>
      </c>
      <c r="E1448" t="n">
        <v>1627</v>
      </c>
      <c r="F1448" t="inlineStr">
        <is>
          <t xml:space="preserve">    guldens aan den Ontfanger Hogendorp jijn</t>
        </is>
      </c>
      <c r="G1448">
        <f>HYPERLINK("https://images.diginfra.net/iiif/NL-HaNA_1.01.02/3780/NL-HaNA_1.01.02_3780_0011.jpg/1185,289,1099,3124/full/0/default.jpg", "iiif_url")</f>
        <v/>
      </c>
    </row>
    <row r="1449">
      <c r="A1449" t="inlineStr">
        <is>
          <t>NL-HaNA_1.01.02_3780_0011-page-20</t>
        </is>
      </c>
      <c r="B1449" t="inlineStr">
        <is>
          <t>NL-HaNA_1.01.02_3780_0011-column-1285-389-899-2924</t>
        </is>
      </c>
      <c r="C1449" t="inlineStr">
        <is>
          <t>continuation</t>
        </is>
      </c>
      <c r="D1449" t="n">
        <v>1349</v>
      </c>
      <c r="E1449" t="n">
        <v>1682</v>
      </c>
      <c r="F1449" t="inlineStr">
        <is>
          <t xml:space="preserve">    betaalt. 184.</t>
        </is>
      </c>
      <c r="G1449">
        <f>HYPERLINK("https://images.diginfra.net/iiif/NL-HaNA_1.01.02/3780/NL-HaNA_1.01.02_3780_0011.jpg/1185,289,1099,3124/full/0/default.jpg", "iiif_url")</f>
        <v/>
      </c>
    </row>
    <row r="1450">
      <c r="A1450" t="inlineStr">
        <is>
          <t>NL-HaNA_1.01.02_3780_0011-page-20</t>
        </is>
      </c>
      <c r="B1450" t="inlineStr">
        <is>
          <t>NL-HaNA_1.01.02_3780_0011-column-1285-389-899-2924</t>
        </is>
      </c>
      <c r="C1450" t="inlineStr">
        <is>
          <t>repeat_lemma</t>
        </is>
      </c>
      <c r="D1450" t="n">
        <v>1468</v>
      </c>
      <c r="E1450" t="n">
        <v>1721</v>
      </c>
      <c r="F1450" t="inlineStr">
        <is>
          <t xml:space="preserve">        gelast aan de Capittelen aldaar te or-</t>
        </is>
      </c>
      <c r="G1450">
        <f>HYPERLINK("https://images.diginfra.net/iiif/NL-HaNA_1.01.02/3780/NL-HaNA_1.01.02_3780_0011.jpg/1185,289,1099,3124/full/0/default.jpg", "iiif_url")</f>
        <v/>
      </c>
    </row>
    <row r="1451">
      <c r="A1451" t="inlineStr">
        <is>
          <t>NL-HaNA_1.01.02_3780_0011-page-20</t>
        </is>
      </c>
      <c r="B1451" t="inlineStr">
        <is>
          <t>NL-HaNA_1.01.02_3780_0011-column-1285-389-899-2924</t>
        </is>
      </c>
      <c r="C1451" t="inlineStr">
        <is>
          <t>continuation</t>
        </is>
      </c>
      <c r="D1451" t="n">
        <v>1347</v>
      </c>
      <c r="E1451" t="n">
        <v>1774</v>
      </c>
      <c r="F1451" t="inlineStr">
        <is>
          <t xml:space="preserve">    donneeren, dat wanneer yemandt geneegen is</t>
        </is>
      </c>
      <c r="G1451">
        <f>HYPERLINK("https://images.diginfra.net/iiif/NL-HaNA_1.01.02/3780/NL-HaNA_1.01.02_3780_0011.jpg/1185,289,1099,3124/full/0/default.jpg", "iiif_url")</f>
        <v/>
      </c>
    </row>
    <row r="1452">
      <c r="A1452" t="inlineStr">
        <is>
          <t>NL-HaNA_1.01.02_3780_0011-page-20</t>
        </is>
      </c>
      <c r="B1452" t="inlineStr">
        <is>
          <t>NL-HaNA_1.01.02_3780_0011-column-1285-389-899-2924</t>
        </is>
      </c>
      <c r="C1452" t="inlineStr">
        <is>
          <t>continuation</t>
        </is>
      </c>
      <c r="D1452" t="n">
        <v>1351</v>
      </c>
      <c r="E1452" t="n">
        <v>1822</v>
      </c>
      <c r="F1452" t="inlineStr">
        <is>
          <t xml:space="preserve">    Prebende te defigneeren daar van kennisse</t>
        </is>
      </c>
      <c r="G1452">
        <f>HYPERLINK("https://images.diginfra.net/iiif/NL-HaNA_1.01.02/3780/NL-HaNA_1.01.02_3780_0011.jpg/1185,289,1099,3124/full/0/default.jpg", "iiif_url")</f>
        <v/>
      </c>
    </row>
    <row r="1453">
      <c r="A1453" t="inlineStr">
        <is>
          <t>NL-HaNA_1.01.02_3780_0011-page-20</t>
        </is>
      </c>
      <c r="B1453" t="inlineStr">
        <is>
          <t>NL-HaNA_1.01.02_3780_0011-column-1285-389-899-2924</t>
        </is>
      </c>
      <c r="C1453" t="inlineStr">
        <is>
          <t>continuation</t>
        </is>
      </c>
      <c r="D1453" t="n">
        <v>1347</v>
      </c>
      <c r="E1453" t="n">
        <v>1871</v>
      </c>
      <c r="F1453" t="inlineStr">
        <is>
          <t xml:space="preserve">    sal moeten geven aan den Proost, en aan</t>
        </is>
      </c>
      <c r="G1453">
        <f>HYPERLINK("https://images.diginfra.net/iiif/NL-HaNA_1.01.02/3780/NL-HaNA_1.01.02_3780_0011.jpg/1185,289,1099,3124/full/0/default.jpg", "iiif_url")</f>
        <v/>
      </c>
    </row>
    <row r="1454">
      <c r="A1454" t="inlineStr">
        <is>
          <t>NL-HaNA_1.01.02_3780_0011-page-20</t>
        </is>
      </c>
      <c r="B1454" t="inlineStr">
        <is>
          <t>NL-HaNA_1.01.02_3780_0011-column-1285-389-899-2924</t>
        </is>
      </c>
      <c r="C1454" t="inlineStr">
        <is>
          <t>continuation</t>
        </is>
      </c>
      <c r="D1454" t="n">
        <v>1351</v>
      </c>
      <c r="E1454" t="n">
        <v>1916</v>
      </c>
      <c r="F1454" t="inlineStr">
        <is>
          <t xml:space="preserve">    de Rolle van instructie. 639.</t>
        </is>
      </c>
      <c r="G1454">
        <f>HYPERLINK("https://images.diginfra.net/iiif/NL-HaNA_1.01.02/3780/NL-HaNA_1.01.02_3780_0011.jpg/1185,289,1099,3124/full/0/default.jpg", "iiif_url")</f>
        <v/>
      </c>
    </row>
    <row r="1455">
      <c r="A1455" t="inlineStr">
        <is>
          <t>NL-HaNA_1.01.02_3780_0011-page-20</t>
        </is>
      </c>
      <c r="B1455" t="inlineStr">
        <is>
          <t>NL-HaNA_1.01.02_3780_0011-column-1285-389-899-2924</t>
        </is>
      </c>
      <c r="C1455" t="inlineStr">
        <is>
          <t>repeat_lemma</t>
        </is>
      </c>
      <c r="D1455" t="n">
        <v>1468</v>
      </c>
      <c r="E1455" t="n">
        <v>1959</v>
      </c>
      <c r="F1455" t="inlineStr">
        <is>
          <t xml:space="preserve">        geconfereert op Munx voor seven duy-</t>
        </is>
      </c>
      <c r="G1455">
        <f>HYPERLINK("https://images.diginfra.net/iiif/NL-HaNA_1.01.02/3780/NL-HaNA_1.01.02_3780_0011.jpg/1185,289,1099,3124/full/0/default.jpg", "iiif_url")</f>
        <v/>
      </c>
    </row>
    <row r="1456">
      <c r="A1456" t="inlineStr">
        <is>
          <t>NL-HaNA_1.01.02_3780_0011-page-20</t>
        </is>
      </c>
      <c r="B1456" t="inlineStr">
        <is>
          <t>NL-HaNA_1.01.02_3780_0011-column-1285-389-899-2924</t>
        </is>
      </c>
      <c r="C1456" t="inlineStr">
        <is>
          <t>continuation</t>
        </is>
      </c>
      <c r="D1456" t="n">
        <v>1349</v>
      </c>
      <c r="E1456" t="n">
        <v>2010</v>
      </c>
      <c r="F1456" t="inlineStr">
        <is>
          <t xml:space="preserve">    sent vijf hondert guldeus Hollands. 644.</t>
        </is>
      </c>
      <c r="G1456">
        <f>HYPERLINK("https://images.diginfra.net/iiif/NL-HaNA_1.01.02/3780/NL-HaNA_1.01.02_3780_0011.jpg/1185,289,1099,3124/full/0/default.jpg", "iiif_url")</f>
        <v/>
      </c>
    </row>
    <row r="1457">
      <c r="A1457" t="inlineStr">
        <is>
          <t>NL-HaNA_1.01.02_3780_0011-page-20</t>
        </is>
      </c>
      <c r="B1457" t="inlineStr">
        <is>
          <t>NL-HaNA_1.01.02_3780_0011-column-1285-389-899-2924</t>
        </is>
      </c>
      <c r="C1457" t="inlineStr">
        <is>
          <t>repeat_lemma</t>
        </is>
      </c>
      <c r="D1457" t="n">
        <v>1475</v>
      </c>
      <c r="E1457" t="n">
        <v>2060</v>
      </c>
      <c r="F1457" t="inlineStr">
        <is>
          <t xml:space="preserve">        le advisteren op het versoeck van de</t>
        </is>
      </c>
      <c r="G1457">
        <f>HYPERLINK("https://images.diginfra.net/iiif/NL-HaNA_1.01.02/3780/NL-HaNA_1.01.02_3780_0011.jpg/1185,289,1099,3124/full/0/default.jpg", "iiif_url")</f>
        <v/>
      </c>
    </row>
    <row r="1458">
      <c r="A1458" t="inlineStr">
        <is>
          <t>NL-HaNA_1.01.02_3780_0011-page-20</t>
        </is>
      </c>
      <c r="B1458" t="inlineStr">
        <is>
          <t>NL-HaNA_1.01.02_3780_0011-column-1285-389-899-2924</t>
        </is>
      </c>
      <c r="C1458" t="inlineStr">
        <is>
          <t>continuation</t>
        </is>
      </c>
      <c r="D1458" t="n">
        <v>1356</v>
      </c>
      <c r="E1458" t="n">
        <v>2097</v>
      </c>
      <c r="F1458" t="inlineStr">
        <is>
          <t xml:space="preserve">    Abaisse van Borschet om approbatie op sfee-</t>
        </is>
      </c>
      <c r="G1458">
        <f>HYPERLINK("https://images.diginfra.net/iiif/NL-HaNA_1.01.02/3780/NL-HaNA_1.01.02_3780_0011.jpg/1185,289,1099,3124/full/0/default.jpg", "iiif_url")</f>
        <v/>
      </c>
    </row>
    <row r="1459">
      <c r="A1459" t="inlineStr">
        <is>
          <t>NL-HaNA_1.01.02_3780_0011-page-20</t>
        </is>
      </c>
      <c r="B1459" t="inlineStr">
        <is>
          <t>NL-HaNA_1.01.02_3780_0011-column-1285-389-899-2924</t>
        </is>
      </c>
      <c r="C1459" t="inlineStr">
        <is>
          <t>continuation</t>
        </is>
      </c>
      <c r="D1459" t="n">
        <v>1358</v>
      </c>
      <c r="E1459" t="n">
        <v>2156</v>
      </c>
      <c r="F1459" t="inlineStr">
        <is>
          <t xml:space="preserve">    kere accord. 840.</t>
        </is>
      </c>
      <c r="G1459">
        <f>HYPERLINK("https://images.diginfra.net/iiif/NL-HaNA_1.01.02/3780/NL-HaNA_1.01.02_3780_0011.jpg/1185,289,1099,3124/full/0/default.jpg", "iiif_url")</f>
        <v/>
      </c>
    </row>
    <row r="1460">
      <c r="A1460" t="inlineStr">
        <is>
          <t>NL-HaNA_1.01.02_3780_0011-page-20</t>
        </is>
      </c>
      <c r="B1460" t="inlineStr">
        <is>
          <t>NL-HaNA_1.01.02_3780_0011-column-1285-389-899-2924</t>
        </is>
      </c>
      <c r="C1460" t="inlineStr">
        <is>
          <t>repeat_lemma</t>
        </is>
      </c>
      <c r="D1460" t="n">
        <v>1475</v>
      </c>
      <c r="E1460" t="n">
        <v>2203</v>
      </c>
      <c r="F1460" t="inlineStr">
        <is>
          <t xml:space="preserve">        gelast het geldt van de laatste ver-</t>
        </is>
      </c>
      <c r="G1460">
        <f>HYPERLINK("https://images.diginfra.net/iiif/NL-HaNA_1.01.02/3780/NL-HaNA_1.01.02_3780_0011.jpg/1185,289,1099,3124/full/0/default.jpg", "iiif_url")</f>
        <v/>
      </c>
    </row>
    <row r="1461">
      <c r="A1461" t="inlineStr">
        <is>
          <t>NL-HaNA_1.01.02_3780_0011-page-20</t>
        </is>
      </c>
      <c r="B1461" t="inlineStr">
        <is>
          <t>NL-HaNA_1.01.02_3780_0011-column-1285-389-899-2924</t>
        </is>
      </c>
      <c r="C1461" t="inlineStr">
        <is>
          <t>continuation</t>
        </is>
      </c>
      <c r="D1461" t="n">
        <v>1356</v>
      </c>
      <c r="E1461" t="n">
        <v>2251</v>
      </c>
      <c r="F1461" t="inlineStr">
        <is>
          <t xml:space="preserve">    koghte Canonisye aan den Ontfanger Hogen-</t>
        </is>
      </c>
      <c r="G1461">
        <f>HYPERLINK("https://images.diginfra.net/iiif/NL-HaNA_1.01.02/3780/NL-HaNA_1.01.02_3780_0011.jpg/1185,289,1099,3124/full/0/default.jpg", "iiif_url")</f>
        <v/>
      </c>
    </row>
    <row r="1462">
      <c r="A1462" t="inlineStr">
        <is>
          <t>NL-HaNA_1.01.02_3780_0011-page-20</t>
        </is>
      </c>
      <c r="B1462" t="inlineStr">
        <is>
          <t>NL-HaNA_1.01.02_3780_0011-column-1285-389-899-2924</t>
        </is>
      </c>
      <c r="C1462" t="inlineStr">
        <is>
          <t>lemma</t>
        </is>
      </c>
      <c r="D1462" t="n">
        <v>1360</v>
      </c>
      <c r="E1462" t="n">
        <v>2302</v>
      </c>
      <c r="F1462" t="inlineStr">
        <is>
          <t>dorp over te maken. 857.</t>
        </is>
      </c>
      <c r="G1462">
        <f>HYPERLINK("https://images.diginfra.net/iiif/NL-HaNA_1.01.02/3780/NL-HaNA_1.01.02_3780_0011.jpg/1185,289,1099,3124/full/0/default.jpg", "iiif_url")</f>
        <v/>
      </c>
    </row>
    <row r="1463">
      <c r="A1463" t="inlineStr">
        <is>
          <t>NL-HaNA_1.01.02_3780_0011-page-20</t>
        </is>
      </c>
      <c r="B1463" t="inlineStr">
        <is>
          <t>NL-HaNA_1.01.02_3780_0011-column-1285-389-899-2924</t>
        </is>
      </c>
      <c r="C1463" t="inlineStr">
        <is>
          <t>non_index_line</t>
        </is>
      </c>
      <c r="D1463" t="n">
        <v>1477</v>
      </c>
      <c r="E1463" t="n">
        <v>2346</v>
      </c>
      <c r="F1463" t="inlineStr">
        <is>
          <t xml:space="preserve">        conventie van de Abdisse van Bor-</t>
        </is>
      </c>
      <c r="G1463">
        <f>HYPERLINK("https://images.diginfra.net/iiif/NL-HaNA_1.01.02/3780/NL-HaNA_1.01.02_3780_0011.jpg/1185,289,1099,3124/full/0/default.jpg", "iiif_url")</f>
        <v/>
      </c>
    </row>
    <row r="1464">
      <c r="A1464" t="inlineStr">
        <is>
          <t>NL-HaNA_1.01.02_3780_0011-page-20</t>
        </is>
      </c>
      <c r="B1464" t="inlineStr">
        <is>
          <t>NL-HaNA_1.01.02_3780_0011-column-1285-389-899-2924</t>
        </is>
      </c>
      <c r="C1464" t="inlineStr">
        <is>
          <t>continuation</t>
        </is>
      </c>
      <c r="D1464" t="n">
        <v>1360</v>
      </c>
      <c r="E1464" t="n">
        <v>2399</v>
      </c>
      <c r="F1464" t="inlineStr">
        <is>
          <t xml:space="preserve">    schet geapprobeert. 526.</t>
        </is>
      </c>
      <c r="G1464">
        <f>HYPERLINK("https://images.diginfra.net/iiif/NL-HaNA_1.01.02/3780/NL-HaNA_1.01.02_3780_0011.jpg/1185,289,1099,3124/full/0/default.jpg", "iiif_url")</f>
        <v/>
      </c>
    </row>
    <row r="1465">
      <c r="A1465" t="inlineStr">
        <is>
          <t>NL-HaNA_1.01.02_3780_0011-page-20</t>
        </is>
      </c>
      <c r="B1465" t="inlineStr">
        <is>
          <t>NL-HaNA_1.01.02_3780_0011-column-1285-389-899-2924</t>
        </is>
      </c>
      <c r="C1465" t="inlineStr">
        <is>
          <t>lemma</t>
        </is>
      </c>
      <c r="D1465" t="n">
        <v>1315</v>
      </c>
      <c r="E1465" t="n">
        <v>2445</v>
      </c>
      <c r="F1465" t="inlineStr">
        <is>
          <t>Commissien ter Generaliteyt voor de Heeren</t>
        </is>
      </c>
      <c r="G1465">
        <f>HYPERLINK("https://images.diginfra.net/iiif/NL-HaNA_1.01.02/3780/NL-HaNA_1.01.02_3780_0011.jpg/1185,289,1099,3124/full/0/default.jpg", "iiif_url")</f>
        <v/>
      </c>
    </row>
    <row r="1466">
      <c r="A1466" t="inlineStr">
        <is>
          <t>NL-HaNA_1.01.02_3780_0011-page-20</t>
        </is>
      </c>
      <c r="B1466" t="inlineStr">
        <is>
          <t>NL-HaNA_1.01.02_3780_0011-column-1285-389-899-2924</t>
        </is>
      </c>
      <c r="C1466" t="inlineStr">
        <is>
          <t>continuation</t>
        </is>
      </c>
      <c r="D1466" t="n">
        <v>1365</v>
      </c>
      <c r="E1466" t="n">
        <v>2493</v>
      </c>
      <c r="F1466" t="inlineStr">
        <is>
          <t xml:space="preserve">    Mogge, Heere van Haamstede wegens Zee-</t>
        </is>
      </c>
      <c r="G1466">
        <f>HYPERLINK("https://images.diginfra.net/iiif/NL-HaNA_1.01.02/3780/NL-HaNA_1.01.02_3780_0011.jpg/1185,289,1099,3124/full/0/default.jpg", "iiif_url")</f>
        <v/>
      </c>
    </row>
    <row r="1467">
      <c r="A1467" t="inlineStr">
        <is>
          <t>NL-HaNA_1.01.02_3780_0011-page-20</t>
        </is>
      </c>
      <c r="B1467" t="inlineStr">
        <is>
          <t>NL-HaNA_1.01.02_3780_0011-column-1285-389-899-2924</t>
        </is>
      </c>
      <c r="C1467" t="inlineStr">
        <is>
          <t>continuation</t>
        </is>
      </c>
      <c r="D1467" t="n">
        <v>1472</v>
      </c>
      <c r="E1467" t="n">
        <v>2542</v>
      </c>
      <c r="F1467" t="inlineStr">
        <is>
          <t xml:space="preserve">    174.</t>
        </is>
      </c>
      <c r="G1467">
        <f>HYPERLINK("https://images.diginfra.net/iiif/NL-HaNA_1.01.02/3780/NL-HaNA_1.01.02_3780_0011.jpg/1185,289,1099,3124/full/0/default.jpg", "iiif_url")</f>
        <v/>
      </c>
    </row>
    <row r="1468">
      <c r="A1468" t="inlineStr">
        <is>
          <t>NL-HaNA_1.01.02_3780_0011-page-20</t>
        </is>
      </c>
      <c r="B1468" t="inlineStr">
        <is>
          <t>NL-HaNA_1.01.02_3780_0011-column-1285-389-899-2924</t>
        </is>
      </c>
      <c r="C1468" t="inlineStr">
        <is>
          <t>continuation</t>
        </is>
      </c>
      <c r="D1468" t="n">
        <v>1360</v>
      </c>
      <c r="E1468" t="n">
        <v>2548</v>
      </c>
      <c r="F1468" t="inlineStr">
        <is>
          <t xml:space="preserve">    landt.</t>
        </is>
      </c>
      <c r="G1468">
        <f>HYPERLINK("https://images.diginfra.net/iiif/NL-HaNA_1.01.02/3780/NL-HaNA_1.01.02_3780_0011.jpg/1185,289,1099,3124/full/0/default.jpg", "iiif_url")</f>
        <v/>
      </c>
    </row>
    <row r="1469">
      <c r="A1469" t="inlineStr">
        <is>
          <t>NL-HaNA_1.01.02_3780_0011-page-20</t>
        </is>
      </c>
      <c r="B1469" t="inlineStr">
        <is>
          <t>NL-HaNA_1.01.02_3780_0011-column-1285-389-899-2924</t>
        </is>
      </c>
      <c r="C1469" t="inlineStr">
        <is>
          <t>non_index_line</t>
        </is>
      </c>
      <c r="D1469" t="n">
        <v>1486</v>
      </c>
      <c r="E1469" t="n">
        <v>2588</v>
      </c>
      <c r="F1469" t="inlineStr">
        <is>
          <t xml:space="preserve">        van Harn wegens Gelderland. 276.</t>
        </is>
      </c>
      <c r="G1469">
        <f>HYPERLINK("https://images.diginfra.net/iiif/NL-HaNA_1.01.02/3780/NL-HaNA_1.01.02_3780_0011.jpg/1185,289,1099,3124/full/0/default.jpg", "iiif_url")</f>
        <v/>
      </c>
    </row>
    <row r="1470">
      <c r="A1470" t="inlineStr">
        <is>
          <t>NL-HaNA_1.01.02_3780_0011-page-20</t>
        </is>
      </c>
      <c r="B1470" t="inlineStr">
        <is>
          <t>NL-HaNA_1.01.02_3780_0011-column-1285-389-899-2924</t>
        </is>
      </c>
      <c r="C1470" t="inlineStr">
        <is>
          <t>non_index_line</t>
        </is>
      </c>
      <c r="D1470" t="n">
        <v>1486</v>
      </c>
      <c r="E1470" t="n">
        <v>2637</v>
      </c>
      <c r="F1470" t="inlineStr">
        <is>
          <t xml:space="preserve">        Heemstra wegens Vrieslandt. 321.</t>
        </is>
      </c>
      <c r="G1470">
        <f>HYPERLINK("https://images.diginfra.net/iiif/NL-HaNA_1.01.02/3780/NL-HaNA_1.01.02_3780_0011.jpg/1185,289,1099,3124/full/0/default.jpg", "iiif_url")</f>
        <v/>
      </c>
    </row>
    <row r="1471">
      <c r="A1471" t="inlineStr">
        <is>
          <t>NL-HaNA_1.01.02_3780_0011-page-20</t>
        </is>
      </c>
      <c r="B1471" t="inlineStr">
        <is>
          <t>NL-HaNA_1.01.02_3780_0011-column-1285-389-899-2924</t>
        </is>
      </c>
      <c r="C1471" t="inlineStr">
        <is>
          <t>non_index_line</t>
        </is>
      </c>
      <c r="D1471" t="n">
        <v>1484</v>
      </c>
      <c r="E1471" t="n">
        <v>2686</v>
      </c>
      <c r="F1471" t="inlineStr">
        <is>
          <t xml:space="preserve">        Emmen wegens Stadt en Lande.</t>
        </is>
      </c>
      <c r="G1471">
        <f>HYPERLINK("https://images.diginfra.net/iiif/NL-HaNA_1.01.02/3780/NL-HaNA_1.01.02_3780_0011.jpg/1185,289,1099,3124/full/0/default.jpg", "iiif_url")</f>
        <v/>
      </c>
    </row>
    <row r="1472">
      <c r="A1472" t="inlineStr">
        <is>
          <t>NL-HaNA_1.01.02_3780_0011-page-20</t>
        </is>
      </c>
      <c r="B1472" t="inlineStr">
        <is>
          <t>NL-HaNA_1.01.02_3780_0011-column-1285-389-899-2924</t>
        </is>
      </c>
      <c r="C1472" t="inlineStr">
        <is>
          <t>continuation</t>
        </is>
      </c>
      <c r="D1472" t="n">
        <v>1372</v>
      </c>
      <c r="E1472" t="n">
        <v>2742</v>
      </c>
      <c r="F1472" t="inlineStr">
        <is>
          <t xml:space="preserve">    323.</t>
        </is>
      </c>
      <c r="G1472">
        <f>HYPERLINK("https://images.diginfra.net/iiif/NL-HaNA_1.01.02/3780/NL-HaNA_1.01.02_3780_0011.jpg/1185,289,1099,3124/full/0/default.jpg", "iiif_url")</f>
        <v/>
      </c>
    </row>
    <row r="1473">
      <c r="A1473" t="inlineStr">
        <is>
          <t>NL-HaNA_1.01.02_3780_0011-page-20</t>
        </is>
      </c>
      <c r="B1473" t="inlineStr">
        <is>
          <t>NL-HaNA_1.01.02_3780_0011-column-1285-389-899-2924</t>
        </is>
      </c>
      <c r="C1473" t="inlineStr">
        <is>
          <t>non_index_line</t>
        </is>
      </c>
      <c r="D1473" t="n">
        <v>1486</v>
      </c>
      <c r="E1473" t="n">
        <v>2759</v>
      </c>
      <c r="F1473" t="inlineStr">
        <is>
          <t xml:space="preserve">        Kempenaar wegens Vrieslandt. 342.</t>
        </is>
      </c>
      <c r="G1473">
        <f>HYPERLINK("https://images.diginfra.net/iiif/NL-HaNA_1.01.02/3780/NL-HaNA_1.01.02_3780_0011.jpg/1185,289,1099,3124/full/0/default.jpg", "iiif_url")</f>
        <v/>
      </c>
    </row>
    <row r="1474">
      <c r="A1474" t="inlineStr">
        <is>
          <t>NL-HaNA_1.01.02_3780_0011-page-20</t>
        </is>
      </c>
      <c r="B1474" t="inlineStr">
        <is>
          <t>NL-HaNA_1.01.02_3780_0011-column-1285-389-899-2924</t>
        </is>
      </c>
      <c r="C1474" t="inlineStr">
        <is>
          <t>non_index_line</t>
        </is>
      </c>
      <c r="D1474" t="n">
        <v>1486</v>
      </c>
      <c r="E1474" t="n">
        <v>2833</v>
      </c>
      <c r="F1474" t="inlineStr">
        <is>
          <t xml:space="preserve">        van Heeckeren wegens Gelderiandt.</t>
        </is>
      </c>
      <c r="G1474">
        <f>HYPERLINK("https://images.diginfra.net/iiif/NL-HaNA_1.01.02/3780/NL-HaNA_1.01.02_3780_0011.jpg/1185,289,1099,3124/full/0/default.jpg", "iiif_url")</f>
        <v/>
      </c>
    </row>
    <row r="1475">
      <c r="A1475" t="inlineStr">
        <is>
          <t>NL-HaNA_1.01.02_3780_0011-page-20</t>
        </is>
      </c>
      <c r="B1475" t="inlineStr">
        <is>
          <t>NL-HaNA_1.01.02_3780_0011-column-1285-389-899-2924</t>
        </is>
      </c>
      <c r="C1475" t="inlineStr">
        <is>
          <t>continuation</t>
        </is>
      </c>
      <c r="D1475" t="n">
        <v>1372</v>
      </c>
      <c r="E1475" t="n">
        <v>2887</v>
      </c>
      <c r="F1475" t="inlineStr">
        <is>
          <t xml:space="preserve">    345.</t>
        </is>
      </c>
      <c r="G1475">
        <f>HYPERLINK("https://images.diginfra.net/iiif/NL-HaNA_1.01.02/3780/NL-HaNA_1.01.02_3780_0011.jpg/1185,289,1099,3124/full/0/default.jpg", "iiif_url")</f>
        <v/>
      </c>
    </row>
    <row r="1476">
      <c r="A1476" t="inlineStr">
        <is>
          <t>NL-HaNA_1.01.02_3780_0011-page-20</t>
        </is>
      </c>
      <c r="B1476" t="inlineStr">
        <is>
          <t>NL-HaNA_1.01.02_3780_0011-column-1285-389-899-2924</t>
        </is>
      </c>
      <c r="C1476" t="inlineStr">
        <is>
          <t>non_index_line</t>
        </is>
      </c>
      <c r="D1476" t="n">
        <v>1494</v>
      </c>
      <c r="E1476" t="n">
        <v>2921</v>
      </c>
      <c r="F1476" t="inlineStr">
        <is>
          <t xml:space="preserve">        van Deelen wegens Gelderlandt.</t>
        </is>
      </c>
      <c r="G1476">
        <f>HYPERLINK("https://images.diginfra.net/iiif/NL-HaNA_1.01.02/3780/NL-HaNA_1.01.02_3780_0011.jpg/1185,289,1099,3124/full/0/default.jpg", "iiif_url")</f>
        <v/>
      </c>
    </row>
    <row r="1477">
      <c r="A1477" t="inlineStr">
        <is>
          <t>NL-HaNA_1.01.02_3780_0011-page-20</t>
        </is>
      </c>
      <c r="B1477" t="inlineStr">
        <is>
          <t>NL-HaNA_1.01.02_3780_0011-column-1285-389-899-2924</t>
        </is>
      </c>
      <c r="C1477" t="inlineStr">
        <is>
          <t>continuation</t>
        </is>
      </c>
      <c r="D1477" t="n">
        <v>1372</v>
      </c>
      <c r="E1477" t="n">
        <v>2974</v>
      </c>
      <c r="F1477" t="inlineStr">
        <is>
          <t xml:space="preserve">    377.</t>
        </is>
      </c>
      <c r="G1477">
        <f>HYPERLINK("https://images.diginfra.net/iiif/NL-HaNA_1.01.02/3780/NL-HaNA_1.01.02_3780_0011.jpg/1185,289,1099,3124/full/0/default.jpg", "iiif_url")</f>
        <v/>
      </c>
    </row>
    <row r="1478">
      <c r="A1478" t="inlineStr">
        <is>
          <t>NL-HaNA_1.01.02_3780_0011-page-20</t>
        </is>
      </c>
      <c r="B1478" t="inlineStr">
        <is>
          <t>NL-HaNA_1.01.02_3780_0011-column-1285-389-899-2924</t>
        </is>
      </c>
      <c r="C1478" t="inlineStr">
        <is>
          <t>non_index_line</t>
        </is>
      </c>
      <c r="D1478" t="n">
        <v>1493</v>
      </c>
      <c r="E1478" t="n">
        <v>3005</v>
      </c>
      <c r="F1478" t="inlineStr">
        <is>
          <t xml:space="preserve">        Lynden wegens Gelderlandt. 377.</t>
        </is>
      </c>
      <c r="G1478">
        <f>HYPERLINK("https://images.diginfra.net/iiif/NL-HaNA_1.01.02/3780/NL-HaNA_1.01.02_3780_0011.jpg/1185,289,1099,3124/full/0/default.jpg", "iiif_url")</f>
        <v/>
      </c>
    </row>
    <row r="1479">
      <c r="A1479" t="inlineStr">
        <is>
          <t>NL-HaNA_1.01.02_3780_0011-page-20</t>
        </is>
      </c>
      <c r="B1479" t="inlineStr">
        <is>
          <t>NL-HaNA_1.01.02_3780_0011-column-1285-389-899-2924</t>
        </is>
      </c>
      <c r="C1479" t="inlineStr">
        <is>
          <t>non_index_line</t>
        </is>
      </c>
      <c r="D1479" t="n">
        <v>1493</v>
      </c>
      <c r="E1479" t="n">
        <v>3070</v>
      </c>
      <c r="F1479" t="inlineStr">
        <is>
          <t xml:space="preserve">        Steenbergen wegens Overyssel. 379.</t>
        </is>
      </c>
      <c r="G1479">
        <f>HYPERLINK("https://images.diginfra.net/iiif/NL-HaNA_1.01.02/3780/NL-HaNA_1.01.02_3780_0011.jpg/1185,289,1099,3124/full/0/default.jpg", "iiif_url")</f>
        <v/>
      </c>
    </row>
    <row r="1480">
      <c r="A1480" t="inlineStr">
        <is>
          <t>NL-HaNA_1.01.02_3780_0011-page-20</t>
        </is>
      </c>
      <c r="B1480" t="inlineStr">
        <is>
          <t>NL-HaNA_1.01.02_3780_0011-column-1285-389-899-2924</t>
        </is>
      </c>
      <c r="C1480" t="inlineStr">
        <is>
          <t>non_index_line</t>
        </is>
      </c>
      <c r="D1480" t="n">
        <v>1493</v>
      </c>
      <c r="E1480" t="n">
        <v>3121</v>
      </c>
      <c r="F1480" t="inlineStr">
        <is>
          <t xml:space="preserve">        Tamminga wegens Stadt en Lande.</t>
        </is>
      </c>
      <c r="G1480">
        <f>HYPERLINK("https://images.diginfra.net/iiif/NL-HaNA_1.01.02/3780/NL-HaNA_1.01.02_3780_0011.jpg/1185,289,1099,3124/full/0/default.jpg", "iiif_url")</f>
        <v/>
      </c>
    </row>
    <row r="1481">
      <c r="A1481" t="inlineStr">
        <is>
          <t>NL-HaNA_1.01.02_3780_0011-page-20</t>
        </is>
      </c>
      <c r="B1481" t="inlineStr">
        <is>
          <t>NL-HaNA_1.01.02_3780_0011-column-1285-389-899-2924</t>
        </is>
      </c>
      <c r="C1481" t="inlineStr">
        <is>
          <t>continuation</t>
        </is>
      </c>
      <c r="D1481" t="n">
        <v>1376</v>
      </c>
      <c r="E1481" t="n">
        <v>3178</v>
      </c>
      <c r="F1481" t="inlineStr">
        <is>
          <t xml:space="preserve">    411.</t>
        </is>
      </c>
      <c r="G1481">
        <f>HYPERLINK("https://images.diginfra.net/iiif/NL-HaNA_1.01.02/3780/NL-HaNA_1.01.02_3780_0011.jpg/1185,289,1099,3124/full/0/default.jpg", "iiif_url")</f>
        <v/>
      </c>
    </row>
    <row r="1482">
      <c r="A1482" t="inlineStr">
        <is>
          <t>NL-HaNA_1.01.02_3780_0011-page-20</t>
        </is>
      </c>
      <c r="B1482" t="inlineStr">
        <is>
          <t>NL-HaNA_1.01.02_3780_0011-column-1285-389-899-2924</t>
        </is>
      </c>
      <c r="C1482" t="inlineStr">
        <is>
          <t>non_index_line</t>
        </is>
      </c>
      <c r="D1482" t="n">
        <v>1505</v>
      </c>
      <c r="E1482" t="n">
        <v>3211</v>
      </c>
      <c r="F1482" t="inlineStr">
        <is>
          <t xml:space="preserve">        vander Steen wegens Gelderlandt.</t>
        </is>
      </c>
      <c r="G1482">
        <f>HYPERLINK("https://images.diginfra.net/iiif/NL-HaNA_1.01.02/3780/NL-HaNA_1.01.02_3780_0011.jpg/1185,289,1099,3124/full/0/default.jpg", "iiif_url")</f>
        <v/>
      </c>
    </row>
    <row r="1483">
      <c r="A1483" t="inlineStr">
        <is>
          <t>NL-HaNA_1.01.02_3780_0011-page-20</t>
        </is>
      </c>
      <c r="B1483" t="inlineStr">
        <is>
          <t>NL-HaNA_1.01.02_3780_0011-column-1285-389-899-2924</t>
        </is>
      </c>
      <c r="C1483" t="inlineStr">
        <is>
          <t>continuation</t>
        </is>
      </c>
      <c r="D1483" t="n">
        <v>1374</v>
      </c>
      <c r="E1483" t="n">
        <v>3271</v>
      </c>
      <c r="F1483" t="inlineStr">
        <is>
          <t xml:space="preserve">    416.</t>
        </is>
      </c>
      <c r="G1483">
        <f>HYPERLINK("https://images.diginfra.net/iiif/NL-HaNA_1.01.02/3780/NL-HaNA_1.01.02_3780_0011.jpg/1185,289,1099,3124/full/0/default.jpg", "iiif_url")</f>
        <v/>
      </c>
    </row>
    <row r="1487">
      <c r="A1487" t="inlineStr">
        <is>
          <t>NL-HaNA_1.01.02_3780_0011-page-21</t>
        </is>
      </c>
      <c r="B1487" t="inlineStr">
        <is>
          <t>NL-HaNA_1.01.02_3780_0011-column-2346-384-1038-2929</t>
        </is>
      </c>
      <c r="C1487" t="inlineStr">
        <is>
          <t>repeat_lemma</t>
        </is>
      </c>
      <c r="D1487" t="n">
        <v>2676</v>
      </c>
      <c r="E1487" t="n">
        <v>374</v>
      </c>
      <c r="F1487" t="inlineStr">
        <is>
          <t xml:space="preserve">        Unmlgrove wegens Gelderlandt. 430.</t>
        </is>
      </c>
      <c r="G1487">
        <f>HYPERLINK("https://images.diginfra.net/iiif/NL-HaNA_1.01.02/3780/NL-HaNA_1.01.02_3780_0011.jpg/2246,284,1238,3129/full/0/default.jpg", "iiif_url")</f>
        <v/>
      </c>
    </row>
    <row r="1488">
      <c r="A1488" t="inlineStr">
        <is>
          <t>NL-HaNA_1.01.02_3780_0011-page-21</t>
        </is>
      </c>
      <c r="B1488" t="inlineStr">
        <is>
          <t>NL-HaNA_1.01.02_3780_0011-column-2346-384-1038-2929</t>
        </is>
      </c>
      <c r="C1488" t="inlineStr">
        <is>
          <t>repeat_lemma</t>
        </is>
      </c>
      <c r="D1488" t="n">
        <v>2678</v>
      </c>
      <c r="E1488" t="n">
        <v>426</v>
      </c>
      <c r="F1488" t="inlineStr">
        <is>
          <t xml:space="preserve">        Ockersse wegens Zeelandt. a86.</t>
        </is>
      </c>
      <c r="G1488">
        <f>HYPERLINK("https://images.diginfra.net/iiif/NL-HaNA_1.01.02/3780/NL-HaNA_1.01.02_3780_0011.jpg/2246,284,1238,3129/full/0/default.jpg", "iiif_url")</f>
        <v/>
      </c>
    </row>
    <row r="1489">
      <c r="A1489" t="inlineStr">
        <is>
          <t>NL-HaNA_1.01.02_3780_0011-page-21</t>
        </is>
      </c>
      <c r="B1489" t="inlineStr">
        <is>
          <t>NL-HaNA_1.01.02_3780_0011-column-2346-384-1038-2929</t>
        </is>
      </c>
      <c r="C1489" t="inlineStr">
        <is>
          <t>repeat_lemma</t>
        </is>
      </c>
      <c r="D1489" t="n">
        <v>2676</v>
      </c>
      <c r="E1489" t="n">
        <v>473</v>
      </c>
      <c r="F1489" t="inlineStr">
        <is>
          <t xml:space="preserve">        Eck wegens Gelderlandt. Got.</t>
        </is>
      </c>
      <c r="G1489">
        <f>HYPERLINK("https://images.diginfra.net/iiif/NL-HaNA_1.01.02/3780/NL-HaNA_1.01.02_3780_0011.jpg/2246,284,1238,3129/full/0/default.jpg", "iiif_url")</f>
        <v/>
      </c>
    </row>
    <row r="1490">
      <c r="A1490" t="inlineStr">
        <is>
          <t>NL-HaNA_1.01.02_3780_0011-page-21</t>
        </is>
      </c>
      <c r="B1490" t="inlineStr">
        <is>
          <t>NL-HaNA_1.01.02_3780_0011-column-2346-384-1038-2929</t>
        </is>
      </c>
      <c r="C1490" t="inlineStr">
        <is>
          <t>repeat_lemma</t>
        </is>
      </c>
      <c r="D1490" t="n">
        <v>2678</v>
      </c>
      <c r="E1490" t="n">
        <v>519</v>
      </c>
      <c r="F1490" t="inlineStr">
        <is>
          <t xml:space="preserve">        van Reede tot Hervelt wegens Gel-</t>
        </is>
      </c>
      <c r="G1490">
        <f>HYPERLINK("https://images.diginfra.net/iiif/NL-HaNA_1.01.02/3780/NL-HaNA_1.01.02_3780_0011.jpg/2246,284,1238,3129/full/0/default.jpg", "iiif_url")</f>
        <v/>
      </c>
    </row>
    <row r="1491">
      <c r="A1491" t="inlineStr">
        <is>
          <t>NL-HaNA_1.01.02_3780_0011-page-21</t>
        </is>
      </c>
      <c r="B1491" t="inlineStr">
        <is>
          <t>NL-HaNA_1.01.02_3780_0011-column-2346-384-1038-2929</t>
        </is>
      </c>
      <c r="C1491" t="inlineStr">
        <is>
          <t>continuation</t>
        </is>
      </c>
      <c r="D1491" t="n">
        <v>2552</v>
      </c>
      <c r="E1491" t="n">
        <v>574</v>
      </c>
      <c r="F1491" t="inlineStr">
        <is>
          <t xml:space="preserve">    derlandt. 603.</t>
        </is>
      </c>
      <c r="G1491">
        <f>HYPERLINK("https://images.diginfra.net/iiif/NL-HaNA_1.01.02/3780/NL-HaNA_1.01.02_3780_0011.jpg/2246,284,1238,3129/full/0/default.jpg", "iiif_url")</f>
        <v/>
      </c>
    </row>
    <row r="1492">
      <c r="A1492" t="inlineStr">
        <is>
          <t>NL-HaNA_1.01.02_3780_0011-page-21</t>
        </is>
      </c>
      <c r="B1492" t="inlineStr">
        <is>
          <t>NL-HaNA_1.01.02_3780_0011-column-2346-384-1038-2929</t>
        </is>
      </c>
      <c r="C1492" t="inlineStr">
        <is>
          <t>repeat_lemma</t>
        </is>
      </c>
      <c r="D1492" t="n">
        <v>2673</v>
      </c>
      <c r="E1492" t="n">
        <v>616</v>
      </c>
      <c r="F1492" t="inlineStr">
        <is>
          <t xml:space="preserve">        de Dréws wegens Stadt en Lande.</t>
        </is>
      </c>
      <c r="G1492">
        <f>HYPERLINK("https://images.diginfra.net/iiif/NL-HaNA_1.01.02/3780/NL-HaNA_1.01.02_3780_0011.jpg/2246,284,1238,3129/full/0/default.jpg", "iiif_url")</f>
        <v/>
      </c>
    </row>
    <row r="1493">
      <c r="A1493" t="inlineStr">
        <is>
          <t>NL-HaNA_1.01.02_3780_0011-page-21</t>
        </is>
      </c>
      <c r="B1493" t="inlineStr">
        <is>
          <t>NL-HaNA_1.01.02_3780_0011-column-2346-384-1038-2929</t>
        </is>
      </c>
      <c r="C1493" t="inlineStr">
        <is>
          <t>continuation</t>
        </is>
      </c>
      <c r="D1493" t="n">
        <v>2552</v>
      </c>
      <c r="E1493" t="n">
        <v>662</v>
      </c>
      <c r="F1493" t="inlineStr">
        <is>
          <t xml:space="preserve">    080.</t>
        </is>
      </c>
      <c r="G1493">
        <f>HYPERLINK("https://images.diginfra.net/iiif/NL-HaNA_1.01.02/3780/NL-HaNA_1.01.02_3780_0011.jpg/2246,284,1238,3129/full/0/default.jpg", "iiif_url")</f>
        <v/>
      </c>
    </row>
    <row r="1494">
      <c r="A1494" t="inlineStr">
        <is>
          <t>NL-HaNA_1.01.02_3780_0011-page-21</t>
        </is>
      </c>
      <c r="B1494" t="inlineStr">
        <is>
          <t>NL-HaNA_1.01.02_3780_0011-column-2346-384-1038-2929</t>
        </is>
      </c>
      <c r="C1494" t="inlineStr">
        <is>
          <t>repeat_lemma</t>
        </is>
      </c>
      <c r="D1494" t="n">
        <v>2676</v>
      </c>
      <c r="E1494" t="n">
        <v>710</v>
      </c>
      <c r="F1494" t="inlineStr">
        <is>
          <t xml:space="preserve">        Tureq wegens Zeelandt. 7442.</t>
        </is>
      </c>
      <c r="G1494">
        <f>HYPERLINK("https://images.diginfra.net/iiif/NL-HaNA_1.01.02/3780/NL-HaNA_1.01.02_3780_0011.jpg/2246,284,1238,3129/full/0/default.jpg", "iiif_url")</f>
        <v/>
      </c>
    </row>
    <row r="1495">
      <c r="A1495" t="inlineStr">
        <is>
          <t>NL-HaNA_1.01.02_3780_0011-page-21</t>
        </is>
      </c>
      <c r="B1495" t="inlineStr">
        <is>
          <t>NL-HaNA_1.01.02_3780_0011-column-2346-384-1038-2929</t>
        </is>
      </c>
      <c r="C1495" t="inlineStr">
        <is>
          <t>repeat_lemma</t>
        </is>
      </c>
      <c r="D1495" t="n">
        <v>2678</v>
      </c>
      <c r="E1495" t="n">
        <v>764</v>
      </c>
      <c r="F1495" t="inlineStr">
        <is>
          <t xml:space="preserve">        Buyteubem wegens Zeelandt. 749.</t>
        </is>
      </c>
      <c r="G1495">
        <f>HYPERLINK("https://images.diginfra.net/iiif/NL-HaNA_1.01.02/3780/NL-HaNA_1.01.02_3780_0011.jpg/2246,284,1238,3129/full/0/default.jpg", "iiif_url")</f>
        <v/>
      </c>
    </row>
    <row r="1496">
      <c r="A1496" t="inlineStr">
        <is>
          <t>NL-HaNA_1.01.02_3780_0011-page-21</t>
        </is>
      </c>
      <c r="B1496" t="inlineStr">
        <is>
          <t>NL-HaNA_1.01.02_3780_0011-column-2346-384-1038-2929</t>
        </is>
      </c>
      <c r="C1496" t="inlineStr">
        <is>
          <t>repeat_lemma</t>
        </is>
      </c>
      <c r="D1496" t="n">
        <v>2676</v>
      </c>
      <c r="E1496" t="n">
        <v>812</v>
      </c>
      <c r="F1496" t="inlineStr">
        <is>
          <t xml:space="preserve">        Boreel wegens Hollandt. 774.</t>
        </is>
      </c>
      <c r="G1496">
        <f>HYPERLINK("https://images.diginfra.net/iiif/NL-HaNA_1.01.02/3780/NL-HaNA_1.01.02_3780_0011.jpg/2246,284,1238,3129/full/0/default.jpg", "iiif_url")</f>
        <v/>
      </c>
    </row>
    <row r="1497">
      <c r="A1497" t="inlineStr">
        <is>
          <t>NL-HaNA_1.01.02_3780_0011-page-21</t>
        </is>
      </c>
      <c r="B1497" t="inlineStr">
        <is>
          <t>NL-HaNA_1.01.02_3780_0011-column-2346-384-1038-2929</t>
        </is>
      </c>
      <c r="C1497" t="inlineStr">
        <is>
          <t>repeat_lemma</t>
        </is>
      </c>
      <c r="D1497" t="n">
        <v>2673</v>
      </c>
      <c r="E1497" t="n">
        <v>861</v>
      </c>
      <c r="F1497" t="inlineStr">
        <is>
          <t xml:space="preserve">        van Baayen wegens Gelderlandt.</t>
        </is>
      </c>
      <c r="G1497">
        <f>HYPERLINK("https://images.diginfra.net/iiif/NL-HaNA_1.01.02/3780/NL-HaNA_1.01.02_3780_0011.jpg/2246,284,1238,3129/full/0/default.jpg", "iiif_url")</f>
        <v/>
      </c>
    </row>
    <row r="1498">
      <c r="A1498" t="inlineStr">
        <is>
          <t>NL-HaNA_1.01.02_3780_0011-page-21</t>
        </is>
      </c>
      <c r="B1498" t="inlineStr">
        <is>
          <t>NL-HaNA_1.01.02_3780_0011-column-2346-384-1038-2929</t>
        </is>
      </c>
      <c r="C1498" t="inlineStr">
        <is>
          <t>continuation</t>
        </is>
      </c>
      <c r="D1498" t="n">
        <v>2552</v>
      </c>
      <c r="E1498" t="n">
        <v>908</v>
      </c>
      <c r="F1498" t="inlineStr">
        <is>
          <t xml:space="preserve">    805.</t>
        </is>
      </c>
      <c r="G1498">
        <f>HYPERLINK("https://images.diginfra.net/iiif/NL-HaNA_1.01.02/3780/NL-HaNA_1.01.02_3780_0011.jpg/2246,284,1238,3129/full/0/default.jpg", "iiif_url")</f>
        <v/>
      </c>
    </row>
    <row r="1499">
      <c r="A1499" t="inlineStr">
        <is>
          <t>NL-HaNA_1.01.02_3780_0011-page-21</t>
        </is>
      </c>
      <c r="B1499" t="inlineStr">
        <is>
          <t>NL-HaNA_1.01.02_3780_0011-column-2346-384-1038-2929</t>
        </is>
      </c>
      <c r="C1499" t="inlineStr">
        <is>
          <t>repeat_lemma</t>
        </is>
      </c>
      <c r="D1499" t="n">
        <v>2676</v>
      </c>
      <c r="E1499" t="n">
        <v>950</v>
      </c>
      <c r="F1499" t="inlineStr">
        <is>
          <t xml:space="preserve">        Lijnden wegens Gelderlandt. 879.</t>
        </is>
      </c>
      <c r="G1499">
        <f>HYPERLINK("https://images.diginfra.net/iiif/NL-HaNA_1.01.02/3780/NL-HaNA_1.01.02_3780_0011.jpg/2246,284,1238,3129/full/0/default.jpg", "iiif_url")</f>
        <v/>
      </c>
    </row>
    <row r="1500">
      <c r="A1500" t="inlineStr">
        <is>
          <t>NL-HaNA_1.01.02_3780_0011-page-21</t>
        </is>
      </c>
      <c r="B1500" t="inlineStr">
        <is>
          <t>NL-HaNA_1.01.02_3780_0011-column-2346-384-1038-2929</t>
        </is>
      </c>
      <c r="C1500" t="inlineStr">
        <is>
          <t>repeat_lemma</t>
        </is>
      </c>
      <c r="D1500" t="n">
        <v>2678</v>
      </c>
      <c r="E1500" t="n">
        <v>1007</v>
      </c>
      <c r="F1500" t="inlineStr">
        <is>
          <t xml:space="preserve">        Hoornbeek wegens Hollandt. 965.</t>
        </is>
      </c>
      <c r="G1500">
        <f>HYPERLINK("https://images.diginfra.net/iiif/NL-HaNA_1.01.02/3780/NL-HaNA_1.01.02_3780_0011.jpg/2246,284,1238,3129/full/0/default.jpg", "iiif_url")</f>
        <v/>
      </c>
    </row>
    <row r="1501">
      <c r="A1501" t="inlineStr">
        <is>
          <t>NL-HaNA_1.01.02_3780_0011-page-21</t>
        </is>
      </c>
      <c r="B1501" t="inlineStr">
        <is>
          <t>NL-HaNA_1.01.02_3780_0011-column-2346-384-1038-2929</t>
        </is>
      </c>
      <c r="C1501" t="inlineStr">
        <is>
          <t>lemma</t>
        </is>
      </c>
      <c r="D1501" t="n">
        <v>2506</v>
      </c>
      <c r="E1501" t="n">
        <v>1047</v>
      </c>
      <c r="F1501" t="inlineStr">
        <is>
          <t>Commistien in den Raadt van Staate voor</t>
        </is>
      </c>
      <c r="G1501">
        <f>HYPERLINK("https://images.diginfra.net/iiif/NL-HaNA_1.01.02/3780/NL-HaNA_1.01.02_3780_0011.jpg/2246,284,1238,3129/full/0/default.jpg", "iiif_url")</f>
        <v/>
      </c>
    </row>
    <row r="1502">
      <c r="A1502" t="inlineStr">
        <is>
          <t>NL-HaNA_1.01.02_3780_0011-page-21</t>
        </is>
      </c>
      <c r="B1502" t="inlineStr">
        <is>
          <t>NL-HaNA_1.01.02_3780_0011-column-2346-384-1038-2929</t>
        </is>
      </c>
      <c r="C1502" t="inlineStr">
        <is>
          <t>continuation</t>
        </is>
      </c>
      <c r="D1502" t="n">
        <v>2552</v>
      </c>
      <c r="E1502" t="n">
        <v>1099</v>
      </c>
      <c r="F1502" t="inlineStr">
        <is>
          <t xml:space="preserve">    de Heeren Botbenius wegens Vrieslandt.</t>
        </is>
      </c>
      <c r="G1502">
        <f>HYPERLINK("https://images.diginfra.net/iiif/NL-HaNA_1.01.02/3780/NL-HaNA_1.01.02_3780_0011.jpg/2246,284,1238,3129/full/0/default.jpg", "iiif_url")</f>
        <v/>
      </c>
    </row>
    <row r="1503">
      <c r="A1503" t="inlineStr">
        <is>
          <t>NL-HaNA_1.01.02_3780_0011-page-21</t>
        </is>
      </c>
      <c r="B1503" t="inlineStr">
        <is>
          <t>NL-HaNA_1.01.02_3780_0011-column-2346-384-1038-2929</t>
        </is>
      </c>
      <c r="C1503" t="inlineStr">
        <is>
          <t>continuation</t>
        </is>
      </c>
      <c r="D1503" t="n">
        <v>2559</v>
      </c>
      <c r="E1503" t="n">
        <v>1152</v>
      </c>
      <c r="F1503" t="inlineStr">
        <is>
          <t xml:space="preserve">    308.</t>
        </is>
      </c>
      <c r="G1503">
        <f>HYPERLINK("https://images.diginfra.net/iiif/NL-HaNA_1.01.02/3780/NL-HaNA_1.01.02_3780_0011.jpg/2246,284,1238,3129/full/0/default.jpg", "iiif_url")</f>
        <v/>
      </c>
    </row>
    <row r="1504">
      <c r="A1504" t="inlineStr">
        <is>
          <t>NL-HaNA_1.01.02_3780_0011-page-21</t>
        </is>
      </c>
      <c r="B1504" t="inlineStr">
        <is>
          <t>NL-HaNA_1.01.02_3780_0011-column-2346-384-1038-2929</t>
        </is>
      </c>
      <c r="C1504" t="inlineStr">
        <is>
          <t>repeat_lemma</t>
        </is>
      </c>
      <c r="D1504" t="n">
        <v>2685</v>
      </c>
      <c r="E1504" t="n">
        <v>1191</v>
      </c>
      <c r="F1504" t="inlineStr">
        <is>
          <t xml:space="preserve">        wan Haarsolte wegens Vrieslandt.</t>
        </is>
      </c>
      <c r="G1504">
        <f>HYPERLINK("https://images.diginfra.net/iiif/NL-HaNA_1.01.02/3780/NL-HaNA_1.01.02_3780_0011.jpg/2246,284,1238,3129/full/0/default.jpg", "iiif_url")</f>
        <v/>
      </c>
    </row>
    <row r="1505">
      <c r="A1505" t="inlineStr">
        <is>
          <t>NL-HaNA_1.01.02_3780_0011-page-21</t>
        </is>
      </c>
      <c r="B1505" t="inlineStr">
        <is>
          <t>NL-HaNA_1.01.02_3780_0011-column-2346-384-1038-2929</t>
        </is>
      </c>
      <c r="C1505" t="inlineStr">
        <is>
          <t>continuation</t>
        </is>
      </c>
      <c r="D1505" t="n">
        <v>2559</v>
      </c>
      <c r="E1505" t="n">
        <v>1254</v>
      </c>
      <c r="F1505" t="inlineStr">
        <is>
          <t xml:space="preserve">    319.</t>
        </is>
      </c>
      <c r="G1505">
        <f>HYPERLINK("https://images.diginfra.net/iiif/NL-HaNA_1.01.02/3780/NL-HaNA_1.01.02_3780_0011.jpg/2246,284,1238,3129/full/0/default.jpg", "iiif_url")</f>
        <v/>
      </c>
    </row>
    <row r="1506">
      <c r="A1506" t="inlineStr">
        <is>
          <t>NL-HaNA_1.01.02_3780_0011-page-21</t>
        </is>
      </c>
      <c r="B1506" t="inlineStr">
        <is>
          <t>NL-HaNA_1.01.02_3780_0011-column-2346-384-1038-2929</t>
        </is>
      </c>
      <c r="C1506" t="inlineStr">
        <is>
          <t>repeat_lemma</t>
        </is>
      </c>
      <c r="D1506" t="n">
        <v>2676</v>
      </c>
      <c r="E1506" t="n">
        <v>1257</v>
      </c>
      <c r="F1506" t="inlineStr">
        <is>
          <t xml:space="preserve">        Paars wegens Hollandt. 327.</t>
        </is>
      </c>
      <c r="G1506">
        <f>HYPERLINK("https://images.diginfra.net/iiif/NL-HaNA_1.01.02/3780/NL-HaNA_1.01.02_3780_0011.jpg/2246,284,1238,3129/full/0/default.jpg", "iiif_url")</f>
        <v/>
      </c>
    </row>
    <row r="1507">
      <c r="A1507" t="inlineStr">
        <is>
          <t>NL-HaNA_1.01.02_3780_0011-page-21</t>
        </is>
      </c>
      <c r="B1507" t="inlineStr">
        <is>
          <t>NL-HaNA_1.01.02_3780_0011-column-2346-384-1038-2929</t>
        </is>
      </c>
      <c r="C1507" t="inlineStr">
        <is>
          <t>repeat_lemma</t>
        </is>
      </c>
      <c r="D1507" t="n">
        <v>2673</v>
      </c>
      <c r="E1507" t="n">
        <v>1342</v>
      </c>
      <c r="F1507" t="inlineStr">
        <is>
          <t xml:space="preserve">        Utenhove wegens Utrecht. 328.</t>
        </is>
      </c>
      <c r="G1507">
        <f>HYPERLINK("https://images.diginfra.net/iiif/NL-HaNA_1.01.02/3780/NL-HaNA_1.01.02_3780_0011.jpg/2246,284,1238,3129/full/0/default.jpg", "iiif_url")</f>
        <v/>
      </c>
    </row>
    <row r="1508">
      <c r="A1508" t="inlineStr">
        <is>
          <t>NL-HaNA_1.01.02_3780_0011-page-21</t>
        </is>
      </c>
      <c r="B1508" t="inlineStr">
        <is>
          <t>NL-HaNA_1.01.02_3780_0011-column-2346-384-1038-2929</t>
        </is>
      </c>
      <c r="C1508" t="inlineStr">
        <is>
          <t>repeat_lemma</t>
        </is>
      </c>
      <c r="D1508" t="n">
        <v>2673</v>
      </c>
      <c r="E1508" t="n">
        <v>1386</v>
      </c>
      <c r="F1508" t="inlineStr">
        <is>
          <t xml:space="preserve">        van Dedem wetgens Overysel</t>
        </is>
      </c>
      <c r="G1508">
        <f>HYPERLINK("https://images.diginfra.net/iiif/NL-HaNA_1.01.02/3780/NL-HaNA_1.01.02_3780_0011.jpg/2246,284,1238,3129/full/0/default.jpg", "iiif_url")</f>
        <v/>
      </c>
    </row>
    <row r="1509">
      <c r="A1509" t="inlineStr">
        <is>
          <t>NL-HaNA_1.01.02_3780_0011-page-21</t>
        </is>
      </c>
      <c r="B1509" t="inlineStr">
        <is>
          <t>NL-HaNA_1.01.02_3780_0011-column-2346-384-1038-2929</t>
        </is>
      </c>
      <c r="C1509" t="inlineStr">
        <is>
          <t>continuation</t>
        </is>
      </c>
      <c r="D1509" t="n">
        <v>2557</v>
      </c>
      <c r="E1509" t="n">
        <v>1447</v>
      </c>
      <c r="F1509" t="inlineStr">
        <is>
          <t xml:space="preserve">    334.</t>
        </is>
      </c>
      <c r="G1509">
        <f>HYPERLINK("https://images.diginfra.net/iiif/NL-HaNA_1.01.02/3780/NL-HaNA_1.01.02_3780_0011.jpg/2246,284,1238,3129/full/0/default.jpg", "iiif_url")</f>
        <v/>
      </c>
    </row>
    <row r="1510">
      <c r="A1510" t="inlineStr">
        <is>
          <t>NL-HaNA_1.01.02_3780_0011-page-21</t>
        </is>
      </c>
      <c r="B1510" t="inlineStr">
        <is>
          <t>NL-HaNA_1.01.02_3780_0011-column-2346-384-1038-2929</t>
        </is>
      </c>
      <c r="C1510" t="inlineStr">
        <is>
          <t>repeat_lemma</t>
        </is>
      </c>
      <c r="D1510" t="n">
        <v>2676</v>
      </c>
      <c r="E1510" t="n">
        <v>1459</v>
      </c>
      <c r="F1510" t="inlineStr">
        <is>
          <t xml:space="preserve">        van Burmania wegens Vrieslandt.</t>
        </is>
      </c>
      <c r="G1510">
        <f>HYPERLINK("https://images.diginfra.net/iiif/NL-HaNA_1.01.02/3780/NL-HaNA_1.01.02_3780_0011.jpg/2246,284,1238,3129/full/0/default.jpg", "iiif_url")</f>
        <v/>
      </c>
    </row>
    <row r="1511">
      <c r="A1511" t="inlineStr">
        <is>
          <t>NL-HaNA_1.01.02_3780_0011-page-21</t>
        </is>
      </c>
      <c r="B1511" t="inlineStr">
        <is>
          <t>NL-HaNA_1.01.02_3780_0011-column-2346-384-1038-2929</t>
        </is>
      </c>
      <c r="C1511" t="inlineStr">
        <is>
          <t>continuation</t>
        </is>
      </c>
      <c r="D1511" t="n">
        <v>2557</v>
      </c>
      <c r="E1511" t="n">
        <v>1543</v>
      </c>
      <c r="F1511" t="inlineStr">
        <is>
          <t xml:space="preserve">    344.</t>
        </is>
      </c>
      <c r="G1511">
        <f>HYPERLINK("https://images.diginfra.net/iiif/NL-HaNA_1.01.02/3780/NL-HaNA_1.01.02_3780_0011.jpg/2246,284,1238,3129/full/0/default.jpg", "iiif_url")</f>
        <v/>
      </c>
    </row>
    <row r="1512">
      <c r="A1512" t="inlineStr">
        <is>
          <t>NL-HaNA_1.01.02_3780_0011-page-21</t>
        </is>
      </c>
      <c r="B1512" t="inlineStr">
        <is>
          <t>NL-HaNA_1.01.02_3780_0011-column-2346-384-1038-2929</t>
        </is>
      </c>
      <c r="C1512" t="inlineStr">
        <is>
          <t>repeat_lemma</t>
        </is>
      </c>
      <c r="D1512" t="n">
        <v>2673</v>
      </c>
      <c r="E1512" t="n">
        <v>1555</v>
      </c>
      <c r="F1512" t="inlineStr">
        <is>
          <t xml:space="preserve">        Geertsema wegens Stadt en Lande.</t>
        </is>
      </c>
      <c r="G1512">
        <f>HYPERLINK("https://images.diginfra.net/iiif/NL-HaNA_1.01.02/3780/NL-HaNA_1.01.02_3780_0011.jpg/2246,284,1238,3129/full/0/default.jpg", "iiif_url")</f>
        <v/>
      </c>
    </row>
    <row r="1513">
      <c r="A1513" t="inlineStr">
        <is>
          <t>NL-HaNA_1.01.02_3780_0011-page-21</t>
        </is>
      </c>
      <c r="B1513" t="inlineStr">
        <is>
          <t>NL-HaNA_1.01.02_3780_0011-column-2346-384-1038-2929</t>
        </is>
      </c>
      <c r="C1513" t="inlineStr">
        <is>
          <t>continuation</t>
        </is>
      </c>
      <c r="D1513" t="n">
        <v>2559</v>
      </c>
      <c r="E1513" t="n">
        <v>1637</v>
      </c>
      <c r="F1513" t="inlineStr">
        <is>
          <t xml:space="preserve">    706.</t>
        </is>
      </c>
      <c r="G1513">
        <f>HYPERLINK("https://images.diginfra.net/iiif/NL-HaNA_1.01.02/3780/NL-HaNA_1.01.02_3780_0011.jpg/2246,284,1238,3129/full/0/default.jpg", "iiif_url")</f>
        <v/>
      </c>
    </row>
    <row r="1514">
      <c r="A1514" t="inlineStr">
        <is>
          <t>NL-HaNA_1.01.02_3780_0011-page-21</t>
        </is>
      </c>
      <c r="B1514" t="inlineStr">
        <is>
          <t>NL-HaNA_1.01.02_3780_0011-column-2346-384-1038-2929</t>
        </is>
      </c>
      <c r="C1514" t="inlineStr">
        <is>
          <t>lemma</t>
        </is>
      </c>
      <c r="D1514" t="n">
        <v>2504</v>
      </c>
      <c r="E1514" t="n">
        <v>1656</v>
      </c>
      <c r="F1514" t="inlineStr">
        <is>
          <t>Commistien in des Generaliteyts Reekenka-</t>
        </is>
      </c>
      <c r="G1514">
        <f>HYPERLINK("https://images.diginfra.net/iiif/NL-HaNA_1.01.02/3780/NL-HaNA_1.01.02_3780_0011.jpg/2246,284,1238,3129/full/0/default.jpg", "iiif_url")</f>
        <v/>
      </c>
    </row>
    <row r="1515">
      <c r="A1515" t="inlineStr">
        <is>
          <t>NL-HaNA_1.01.02_3780_0011-page-21</t>
        </is>
      </c>
      <c r="B1515" t="inlineStr">
        <is>
          <t>NL-HaNA_1.01.02_3780_0011-column-2346-384-1038-2929</t>
        </is>
      </c>
      <c r="C1515" t="inlineStr">
        <is>
          <t>continuation</t>
        </is>
      </c>
      <c r="D1515" t="n">
        <v>2552</v>
      </c>
      <c r="E1515" t="n">
        <v>1723</v>
      </c>
      <c r="F1515" t="inlineStr">
        <is>
          <t xml:space="preserve">    mer voor de Heeren Writsers wegens Stad</t>
        </is>
      </c>
      <c r="G1515">
        <f>HYPERLINK("https://images.diginfra.net/iiif/NL-HaNA_1.01.02/3780/NL-HaNA_1.01.02_3780_0011.jpg/2246,284,1238,3129/full/0/default.jpg", "iiif_url")</f>
        <v/>
      </c>
    </row>
    <row r="1516">
      <c r="A1516" t="inlineStr">
        <is>
          <t>NL-HaNA_1.01.02_3780_0011-page-21</t>
        </is>
      </c>
      <c r="B1516" t="inlineStr">
        <is>
          <t>NL-HaNA_1.01.02_3780_0011-column-2346-384-1038-2929</t>
        </is>
      </c>
      <c r="C1516" t="inlineStr">
        <is>
          <t>continuation</t>
        </is>
      </c>
      <c r="D1516" t="n">
        <v>2550</v>
      </c>
      <c r="E1516" t="n">
        <v>1781</v>
      </c>
      <c r="F1516" t="inlineStr">
        <is>
          <t xml:space="preserve">    en Lande. 317.</t>
        </is>
      </c>
      <c r="G1516">
        <f>HYPERLINK("https://images.diginfra.net/iiif/NL-HaNA_1.01.02/3780/NL-HaNA_1.01.02_3780_0011.jpg/2246,284,1238,3129/full/0/default.jpg", "iiif_url")</f>
        <v/>
      </c>
    </row>
    <row r="1517">
      <c r="A1517" t="inlineStr">
        <is>
          <t>NL-HaNA_1.01.02_3780_0011-page-21</t>
        </is>
      </c>
      <c r="B1517" t="inlineStr">
        <is>
          <t>NL-HaNA_1.01.02_3780_0011-column-2346-384-1038-2929</t>
        </is>
      </c>
      <c r="C1517" t="inlineStr">
        <is>
          <t>repeat_lemma</t>
        </is>
      </c>
      <c r="D1517" t="n">
        <v>2673</v>
      </c>
      <c r="E1517" t="n">
        <v>1817</v>
      </c>
      <c r="F1517" t="inlineStr">
        <is>
          <t xml:space="preserve">        Spiringh wegens Hollandt. 327.</t>
        </is>
      </c>
      <c r="G1517">
        <f>HYPERLINK("https://images.diginfra.net/iiif/NL-HaNA_1.01.02/3780/NL-HaNA_1.01.02_3780_0011.jpg/2246,284,1238,3129/full/0/default.jpg", "iiif_url")</f>
        <v/>
      </c>
    </row>
    <row r="1518">
      <c r="A1518" t="inlineStr">
        <is>
          <t>NL-HaNA_1.01.02_3780_0011-page-21</t>
        </is>
      </c>
      <c r="B1518" t="inlineStr">
        <is>
          <t>NL-HaNA_1.01.02_3780_0011-column-2346-384-1038-2929</t>
        </is>
      </c>
      <c r="C1518" t="inlineStr">
        <is>
          <t>repeat_lemma</t>
        </is>
      </c>
      <c r="D1518" t="n">
        <v>2676</v>
      </c>
      <c r="E1518" t="n">
        <v>1868</v>
      </c>
      <c r="F1518" t="inlineStr">
        <is>
          <t xml:space="preserve">        Roelandts wegens Utrecht. 327.</t>
        </is>
      </c>
      <c r="G1518">
        <f>HYPERLINK("https://images.diginfra.net/iiif/NL-HaNA_1.01.02/3780/NL-HaNA_1.01.02_3780_0011.jpg/2246,284,1238,3129/full/0/default.jpg", "iiif_url")</f>
        <v/>
      </c>
    </row>
    <row r="1519">
      <c r="A1519" t="inlineStr">
        <is>
          <t>NL-HaNA_1.01.02_3780_0011-page-21</t>
        </is>
      </c>
      <c r="B1519" t="inlineStr">
        <is>
          <t>NL-HaNA_1.01.02_3780_0011-column-2346-384-1038-2929</t>
        </is>
      </c>
      <c r="C1519" t="inlineStr">
        <is>
          <t>repeat_lemma</t>
        </is>
      </c>
      <c r="D1519" t="n">
        <v>2673</v>
      </c>
      <c r="E1519" t="n">
        <v>1915</v>
      </c>
      <c r="F1519" t="inlineStr">
        <is>
          <t xml:space="preserve">        Renesse wegens Utrecht. 328.</t>
        </is>
      </c>
      <c r="G1519">
        <f>HYPERLINK("https://images.diginfra.net/iiif/NL-HaNA_1.01.02/3780/NL-HaNA_1.01.02_3780_0011.jpg/2246,284,1238,3129/full/0/default.jpg", "iiif_url")</f>
        <v/>
      </c>
    </row>
    <row r="1520">
      <c r="A1520" t="inlineStr">
        <is>
          <t>NL-HaNA_1.01.02_3780_0011-page-21</t>
        </is>
      </c>
      <c r="B1520" t="inlineStr">
        <is>
          <t>NL-HaNA_1.01.02_3780_0011-column-2346-384-1038-2929</t>
        </is>
      </c>
      <c r="C1520" t="inlineStr">
        <is>
          <t>repeat_lemma</t>
        </is>
      </c>
      <c r="D1520" t="n">
        <v>2676</v>
      </c>
      <c r="E1520" t="n">
        <v>1961</v>
      </c>
      <c r="F1520" t="inlineStr">
        <is>
          <t xml:space="preserve">        Tamminga wegens Stadt en Lande.</t>
        </is>
      </c>
      <c r="G1520">
        <f>HYPERLINK("https://images.diginfra.net/iiif/NL-HaNA_1.01.02/3780/NL-HaNA_1.01.02_3780_0011.jpg/2246,284,1238,3129/full/0/default.jpg", "iiif_url")</f>
        <v/>
      </c>
    </row>
    <row r="1521">
      <c r="A1521" t="inlineStr">
        <is>
          <t>NL-HaNA_1.01.02_3780_0011-page-21</t>
        </is>
      </c>
      <c r="B1521" t="inlineStr">
        <is>
          <t>NL-HaNA_1.01.02_3780_0011-column-2346-384-1038-2929</t>
        </is>
      </c>
      <c r="C1521" t="inlineStr">
        <is>
          <t>continuation</t>
        </is>
      </c>
      <c r="D1521" t="n">
        <v>2561</v>
      </c>
      <c r="E1521" t="n">
        <v>2022</v>
      </c>
      <c r="F1521" t="inlineStr">
        <is>
          <t xml:space="preserve">    139.</t>
        </is>
      </c>
      <c r="G1521">
        <f>HYPERLINK("https://images.diginfra.net/iiif/NL-HaNA_1.01.02/3780/NL-HaNA_1.01.02_3780_0011.jpg/2246,284,1238,3129/full/0/default.jpg", "iiif_url")</f>
        <v/>
      </c>
    </row>
    <row r="1522">
      <c r="A1522" t="inlineStr">
        <is>
          <t>NL-HaNA_1.01.02_3780_0011-page-21</t>
        </is>
      </c>
      <c r="B1522" t="inlineStr">
        <is>
          <t>NL-HaNA_1.01.02_3780_0011-column-2346-384-1038-2929</t>
        </is>
      </c>
      <c r="C1522" t="inlineStr">
        <is>
          <t>repeat_lemma</t>
        </is>
      </c>
      <c r="D1522" t="n">
        <v>2678</v>
      </c>
      <c r="E1522" t="n">
        <v>2016</v>
      </c>
      <c r="F1522" t="inlineStr">
        <is>
          <t xml:space="preserve">        Shet wegens Overysel. 380.</t>
        </is>
      </c>
      <c r="G1522">
        <f>HYPERLINK("https://images.diginfra.net/iiif/NL-HaNA_1.01.02/3780/NL-HaNA_1.01.02_3780_0011.jpg/2246,284,1238,3129/full/0/default.jpg", "iiif_url")</f>
        <v/>
      </c>
    </row>
    <row r="1523">
      <c r="A1523" t="inlineStr">
        <is>
          <t>NL-HaNA_1.01.02_3780_0011-page-21</t>
        </is>
      </c>
      <c r="B1523" t="inlineStr">
        <is>
          <t>NL-HaNA_1.01.02_3780_0011-column-2346-384-1038-2929</t>
        </is>
      </c>
      <c r="C1523" t="inlineStr">
        <is>
          <t>repeat_lemma</t>
        </is>
      </c>
      <c r="D1523" t="n">
        <v>2678</v>
      </c>
      <c r="E1523" t="n">
        <v>2106</v>
      </c>
      <c r="F1523" t="inlineStr">
        <is>
          <t xml:space="preserve">        Sminia wegens Vrieslanat. 386.</t>
        </is>
      </c>
      <c r="G1523">
        <f>HYPERLINK("https://images.diginfra.net/iiif/NL-HaNA_1.01.02/3780/NL-HaNA_1.01.02_3780_0011.jpg/2246,284,1238,3129/full/0/default.jpg", "iiif_url")</f>
        <v/>
      </c>
    </row>
    <row r="1524">
      <c r="A1524" t="inlineStr">
        <is>
          <t>NL-HaNA_1.01.02_3780_0011-page-21</t>
        </is>
      </c>
      <c r="B1524" t="inlineStr">
        <is>
          <t>NL-HaNA_1.01.02_3780_0011-column-2346-384-1038-2929</t>
        </is>
      </c>
      <c r="C1524" t="inlineStr">
        <is>
          <t>repeat_lemma</t>
        </is>
      </c>
      <c r="D1524" t="n">
        <v>2680</v>
      </c>
      <c r="E1524" t="n">
        <v>2151</v>
      </c>
      <c r="F1524" t="inlineStr">
        <is>
          <t xml:space="preserve">        Haarsma wegens Vrieslandt. 386.</t>
        </is>
      </c>
      <c r="G1524">
        <f>HYPERLINK("https://images.diginfra.net/iiif/NL-HaNA_1.01.02/3780/NL-HaNA_1.01.02_3780_0011.jpg/2246,284,1238,3129/full/0/default.jpg", "iiif_url")</f>
        <v/>
      </c>
    </row>
    <row r="1525">
      <c r="A1525" t="inlineStr">
        <is>
          <t>NL-HaNA_1.01.02_3780_0011-page-21</t>
        </is>
      </c>
      <c r="B1525" t="inlineStr">
        <is>
          <t>NL-HaNA_1.01.02_3780_0011-column-2346-384-1038-2929</t>
        </is>
      </c>
      <c r="C1525" t="inlineStr">
        <is>
          <t>repeat_lemma</t>
        </is>
      </c>
      <c r="D1525" t="n">
        <v>2680</v>
      </c>
      <c r="E1525" t="n">
        <v>2198</v>
      </c>
      <c r="F1525" t="inlineStr">
        <is>
          <t xml:space="preserve">        Drews wegens Stadt en Lande.</t>
        </is>
      </c>
      <c r="G1525">
        <f>HYPERLINK("https://images.diginfra.net/iiif/NL-HaNA_1.01.02/3780/NL-HaNA_1.01.02_3780_0011.jpg/2246,284,1238,3129/full/0/default.jpg", "iiif_url")</f>
        <v/>
      </c>
    </row>
    <row r="1526">
      <c r="A1526" t="inlineStr">
        <is>
          <t>NL-HaNA_1.01.02_3780_0011-page-21</t>
        </is>
      </c>
      <c r="B1526" t="inlineStr">
        <is>
          <t>NL-HaNA_1.01.02_3780_0011-column-2346-384-1038-2929</t>
        </is>
      </c>
      <c r="C1526" t="inlineStr">
        <is>
          <t>continuation</t>
        </is>
      </c>
      <c r="D1526" t="n">
        <v>2561</v>
      </c>
      <c r="E1526" t="n">
        <v>2253</v>
      </c>
      <c r="F1526" t="inlineStr">
        <is>
          <t xml:space="preserve">    388.</t>
        </is>
      </c>
      <c r="G1526">
        <f>HYPERLINK("https://images.diginfra.net/iiif/NL-HaNA_1.01.02/3780/NL-HaNA_1.01.02_3780_0011.jpg/2246,284,1238,3129/full/0/default.jpg", "iiif_url")</f>
        <v/>
      </c>
    </row>
    <row r="1527">
      <c r="A1527" t="inlineStr">
        <is>
          <t>NL-HaNA_1.01.02_3780_0011-page-21</t>
        </is>
      </c>
      <c r="B1527" t="inlineStr">
        <is>
          <t>NL-HaNA_1.01.02_3780_0011-column-2346-384-1038-2929</t>
        </is>
      </c>
      <c r="C1527" t="inlineStr">
        <is>
          <t>repeat_lemma</t>
        </is>
      </c>
      <c r="D1527" t="n">
        <v>2682</v>
      </c>
      <c r="E1527" t="n">
        <v>2250</v>
      </c>
      <c r="F1527" t="inlineStr">
        <is>
          <t xml:space="preserve">        Lohman wegens Stadt en Lande.</t>
        </is>
      </c>
      <c r="G1527">
        <f>HYPERLINK("https://images.diginfra.net/iiif/NL-HaNA_1.01.02/3780/NL-HaNA_1.01.02_3780_0011.jpg/2246,284,1238,3129/full/0/default.jpg", "iiif_url")</f>
        <v/>
      </c>
    </row>
    <row r="1528">
      <c r="A1528" t="inlineStr">
        <is>
          <t>NL-HaNA_1.01.02_3780_0011-page-21</t>
        </is>
      </c>
      <c r="B1528" t="inlineStr">
        <is>
          <t>NL-HaNA_1.01.02_3780_0011-column-2346-384-1038-2929</t>
        </is>
      </c>
      <c r="C1528" t="inlineStr">
        <is>
          <t>continuation</t>
        </is>
      </c>
      <c r="D1528" t="n">
        <v>2563</v>
      </c>
      <c r="E1528" t="n">
        <v>2351</v>
      </c>
      <c r="F1528" t="inlineStr">
        <is>
          <t xml:space="preserve">    j21.</t>
        </is>
      </c>
      <c r="G1528">
        <f>HYPERLINK("https://images.diginfra.net/iiif/NL-HaNA_1.01.02/3780/NL-HaNA_1.01.02_3780_0011.jpg/2246,284,1238,3129/full/0/default.jpg", "iiif_url")</f>
        <v/>
      </c>
    </row>
    <row r="1529">
      <c r="A1529" t="inlineStr">
        <is>
          <t>NL-HaNA_1.01.02_3780_0011-page-21</t>
        </is>
      </c>
      <c r="B1529" t="inlineStr">
        <is>
          <t>NL-HaNA_1.01.02_3780_0011-column-2346-384-1038-2929</t>
        </is>
      </c>
      <c r="C1529" t="inlineStr">
        <is>
          <t>lemma</t>
        </is>
      </c>
      <c r="D1529" t="n">
        <v>2509</v>
      </c>
      <c r="E1529" t="n">
        <v>2375</v>
      </c>
      <c r="F1529" t="inlineStr">
        <is>
          <t>Commissien ter Admiraliteyt voor de Heeren</t>
        </is>
      </c>
      <c r="G1529">
        <f>HYPERLINK("https://images.diginfra.net/iiif/NL-HaNA_1.01.02/3780/NL-HaNA_1.01.02_3780_0011.jpg/2246,284,1238,3129/full/0/default.jpg", "iiif_url")</f>
        <v/>
      </c>
    </row>
    <row r="1530">
      <c r="A1530" t="inlineStr">
        <is>
          <t>NL-HaNA_1.01.02_3780_0011-page-21</t>
        </is>
      </c>
      <c r="B1530" t="inlineStr">
        <is>
          <t>NL-HaNA_1.01.02_3780_0011-column-2346-384-1038-2929</t>
        </is>
      </c>
      <c r="C1530" t="inlineStr">
        <is>
          <t>continuation</t>
        </is>
      </c>
      <c r="D1530" t="n">
        <v>2554</v>
      </c>
      <c r="E1530" t="n">
        <v>2440</v>
      </c>
      <c r="F1530" t="inlineStr">
        <is>
          <t xml:space="preserve">    de Leeuw wegens Utrecht in Vrieslandt.</t>
        </is>
      </c>
      <c r="G1530">
        <f>HYPERLINK("https://images.diginfra.net/iiif/NL-HaNA_1.01.02/3780/NL-HaNA_1.01.02_3780_0011.jpg/2246,284,1238,3129/full/0/default.jpg", "iiif_url")</f>
        <v/>
      </c>
    </row>
    <row r="1531">
      <c r="A1531" t="inlineStr">
        <is>
          <t>NL-HaNA_1.01.02_3780_0011-page-21</t>
        </is>
      </c>
      <c r="B1531" t="inlineStr">
        <is>
          <t>NL-HaNA_1.01.02_3780_0011-column-2346-384-1038-2929</t>
        </is>
      </c>
      <c r="C1531" t="inlineStr">
        <is>
          <t>continuation</t>
        </is>
      </c>
      <c r="D1531" t="n">
        <v>2557</v>
      </c>
      <c r="E1531" t="n">
        <v>2499</v>
      </c>
      <c r="F1531" t="inlineStr">
        <is>
          <t xml:space="preserve">    236.</t>
        </is>
      </c>
      <c r="G1531">
        <f>HYPERLINK("https://images.diginfra.net/iiif/NL-HaNA_1.01.02/3780/NL-HaNA_1.01.02_3780_0011.jpg/2246,284,1238,3129/full/0/default.jpg", "iiif_url")</f>
        <v/>
      </c>
    </row>
    <row r="1532">
      <c r="A1532" t="inlineStr">
        <is>
          <t>NL-HaNA_1.01.02_3780_0011-page-21</t>
        </is>
      </c>
      <c r="B1532" t="inlineStr">
        <is>
          <t>NL-HaNA_1.01.02_3780_0011-column-2346-384-1038-2929</t>
        </is>
      </c>
      <c r="C1532" t="inlineStr">
        <is>
          <t>repeat_lemma</t>
        </is>
      </c>
      <c r="D1532" t="n">
        <v>2680</v>
      </c>
      <c r="E1532" t="n">
        <v>2535</v>
      </c>
      <c r="F1532" t="inlineStr">
        <is>
          <t xml:space="preserve">        Gallas wegens Hollandt op de Maze.</t>
        </is>
      </c>
      <c r="G1532">
        <f>HYPERLINK("https://images.diginfra.net/iiif/NL-HaNA_1.01.02/3780/NL-HaNA_1.01.02_3780_0011.jpg/2246,284,1238,3129/full/0/default.jpg", "iiif_url")</f>
        <v/>
      </c>
    </row>
    <row r="1533">
      <c r="A1533" t="inlineStr">
        <is>
          <t>NL-HaNA_1.01.02_3780_0011-page-21</t>
        </is>
      </c>
      <c r="B1533" t="inlineStr">
        <is>
          <t>NL-HaNA_1.01.02_3780_0011-column-2346-384-1038-2929</t>
        </is>
      </c>
      <c r="C1533" t="inlineStr">
        <is>
          <t>continuation</t>
        </is>
      </c>
      <c r="D1533" t="n">
        <v>2559</v>
      </c>
      <c r="E1533" t="n">
        <v>2590</v>
      </c>
      <c r="F1533" t="inlineStr">
        <is>
          <t xml:space="preserve">    260.</t>
        </is>
      </c>
      <c r="G1533">
        <f>HYPERLINK("https://images.diginfra.net/iiif/NL-HaNA_1.01.02/3780/NL-HaNA_1.01.02_3780_0011.jpg/2246,284,1238,3129/full/0/default.jpg", "iiif_url")</f>
        <v/>
      </c>
    </row>
    <row r="1534">
      <c r="A1534" t="inlineStr">
        <is>
          <t>NL-HaNA_1.01.02_3780_0011-page-21</t>
        </is>
      </c>
      <c r="B1534" t="inlineStr">
        <is>
          <t>NL-HaNA_1.01.02_3780_0011-column-2346-384-1038-2929</t>
        </is>
      </c>
      <c r="C1534" t="inlineStr">
        <is>
          <t>repeat_lemma</t>
        </is>
      </c>
      <c r="D1534" t="n">
        <v>2678</v>
      </c>
      <c r="E1534" t="n">
        <v>2634</v>
      </c>
      <c r="F1534" t="inlineStr">
        <is>
          <t xml:space="preserve">        Vegilin van Claarbergen wegens Vries-</t>
        </is>
      </c>
      <c r="G1534">
        <f>HYPERLINK("https://images.diginfra.net/iiif/NL-HaNA_1.01.02/3780/NL-HaNA_1.01.02_3780_0011.jpg/2246,284,1238,3129/full/0/default.jpg", "iiif_url")</f>
        <v/>
      </c>
    </row>
    <row r="1535">
      <c r="A1535" t="inlineStr">
        <is>
          <t>NL-HaNA_1.01.02_3780_0011-page-21</t>
        </is>
      </c>
      <c r="B1535" t="inlineStr">
        <is>
          <t>NL-HaNA_1.01.02_3780_0011-column-2346-384-1038-2929</t>
        </is>
      </c>
      <c r="C1535" t="inlineStr">
        <is>
          <t>continuation</t>
        </is>
      </c>
      <c r="D1535" t="n">
        <v>2557</v>
      </c>
      <c r="E1535" t="n">
        <v>2686</v>
      </c>
      <c r="F1535" t="inlineStr">
        <is>
          <t xml:space="preserve">    landt in Vrieslandt. 276.</t>
        </is>
      </c>
      <c r="G1535">
        <f>HYPERLINK("https://images.diginfra.net/iiif/NL-HaNA_1.01.02/3780/NL-HaNA_1.01.02_3780_0011.jpg/2246,284,1238,3129/full/0/default.jpg", "iiif_url")</f>
        <v/>
      </c>
    </row>
    <row r="1536">
      <c r="A1536" t="inlineStr">
        <is>
          <t>NL-HaNA_1.01.02_3780_0011-page-21</t>
        </is>
      </c>
      <c r="B1536" t="inlineStr">
        <is>
          <t>NL-HaNA_1.01.02_3780_0011-column-2346-384-1038-2929</t>
        </is>
      </c>
      <c r="C1536" t="inlineStr">
        <is>
          <t>repeat_lemma</t>
        </is>
      </c>
      <c r="D1536" t="n">
        <v>2678</v>
      </c>
      <c r="E1536" t="n">
        <v>2723</v>
      </c>
      <c r="F1536" t="inlineStr">
        <is>
          <t xml:space="preserve">        van Laar wegens Overysel tot am-</t>
        </is>
      </c>
      <c r="G1536">
        <f>HYPERLINK("https://images.diginfra.net/iiif/NL-HaNA_1.01.02/3780/NL-HaNA_1.01.02_3780_0011.jpg/2246,284,1238,3129/full/0/default.jpg", "iiif_url")</f>
        <v/>
      </c>
    </row>
    <row r="1537">
      <c r="A1537" t="inlineStr">
        <is>
          <t>NL-HaNA_1.01.02_3780_0011-page-21</t>
        </is>
      </c>
      <c r="B1537" t="inlineStr">
        <is>
          <t>NL-HaNA_1.01.02_3780_0011-column-2346-384-1038-2929</t>
        </is>
      </c>
      <c r="C1537" t="inlineStr">
        <is>
          <t>continuation</t>
        </is>
      </c>
      <c r="D1537" t="n">
        <v>2557</v>
      </c>
      <c r="E1537" t="n">
        <v>2779</v>
      </c>
      <c r="F1537" t="inlineStr">
        <is>
          <t xml:space="preserve">    sterdam. 277.</t>
        </is>
      </c>
      <c r="G1537">
        <f>HYPERLINK("https://images.diginfra.net/iiif/NL-HaNA_1.01.02/3780/NL-HaNA_1.01.02_3780_0011.jpg/2246,284,1238,3129/full/0/default.jpg", "iiif_url")</f>
        <v/>
      </c>
    </row>
    <row r="1538">
      <c r="A1538" t="inlineStr">
        <is>
          <t>NL-HaNA_1.01.02_3780_0011-page-21</t>
        </is>
      </c>
      <c r="B1538" t="inlineStr">
        <is>
          <t>NL-HaNA_1.01.02_3780_0011-column-2346-384-1038-2929</t>
        </is>
      </c>
      <c r="C1538" t="inlineStr">
        <is>
          <t>repeat_lemma</t>
        </is>
      </c>
      <c r="D1538" t="n">
        <v>2690</v>
      </c>
      <c r="E1538" t="n">
        <v>2804</v>
      </c>
      <c r="F1538" t="inlineStr">
        <is>
          <t xml:space="preserve">        voor Symons wegens Vrieslandt in</t>
        </is>
      </c>
      <c r="G1538">
        <f>HYPERLINK("https://images.diginfra.net/iiif/NL-HaNA_1.01.02/3780/NL-HaNA_1.01.02_3780_0011.jpg/2246,284,1238,3129/full/0/default.jpg", "iiif_url")</f>
        <v/>
      </c>
    </row>
    <row r="1539">
      <c r="A1539" t="inlineStr">
        <is>
          <t>NL-HaNA_1.01.02_3780_0011-page-21</t>
        </is>
      </c>
      <c r="B1539" t="inlineStr">
        <is>
          <t>NL-HaNA_1.01.02_3780_0011-column-2346-384-1038-2929</t>
        </is>
      </c>
      <c r="C1539" t="inlineStr">
        <is>
          <t>continuation</t>
        </is>
      </c>
      <c r="D1539" t="n">
        <v>2559</v>
      </c>
      <c r="E1539" t="n">
        <v>2874</v>
      </c>
      <c r="F1539" t="inlineStr">
        <is>
          <t xml:space="preserve">    Vrieslandt. 280.</t>
        </is>
      </c>
      <c r="G1539">
        <f>HYPERLINK("https://images.diginfra.net/iiif/NL-HaNA_1.01.02/3780/NL-HaNA_1.01.02_3780_0011.jpg/2246,284,1238,3129/full/0/default.jpg", "iiif_url")</f>
        <v/>
      </c>
    </row>
    <row r="1540">
      <c r="A1540" t="inlineStr">
        <is>
          <t>NL-HaNA_1.01.02_3780_0011-page-21</t>
        </is>
      </c>
      <c r="B1540" t="inlineStr">
        <is>
          <t>NL-HaNA_1.01.02_3780_0011-column-2346-384-1038-2929</t>
        </is>
      </c>
      <c r="C1540" t="inlineStr">
        <is>
          <t>repeat_lemma</t>
        </is>
      </c>
      <c r="D1540" t="n">
        <v>2687</v>
      </c>
      <c r="E1540" t="n">
        <v>2920</v>
      </c>
      <c r="F1540" t="inlineStr">
        <is>
          <t xml:space="preserve">        woor Velius wegens Hollandt in bet</t>
        </is>
      </c>
      <c r="G1540">
        <f>HYPERLINK("https://images.diginfra.net/iiif/NL-HaNA_1.01.02/3780/NL-HaNA_1.01.02_3780_0011.jpg/2246,284,1238,3129/full/0/default.jpg", "iiif_url")</f>
        <v/>
      </c>
    </row>
    <row r="1541">
      <c r="A1541" t="inlineStr">
        <is>
          <t>NL-HaNA_1.01.02_3780_0011-page-21</t>
        </is>
      </c>
      <c r="B1541" t="inlineStr">
        <is>
          <t>NL-HaNA_1.01.02_3780_0011-column-2346-384-1038-2929</t>
        </is>
      </c>
      <c r="C1541" t="inlineStr">
        <is>
          <t>lemma</t>
        </is>
      </c>
      <c r="D1541" t="n">
        <v>2561</v>
      </c>
      <c r="E1541" t="n">
        <v>2973</v>
      </c>
      <c r="F1541" t="inlineStr">
        <is>
          <t>Noorder Quartier. 304.</t>
        </is>
      </c>
      <c r="G1541">
        <f>HYPERLINK("https://images.diginfra.net/iiif/NL-HaNA_1.01.02/3780/NL-HaNA_1.01.02_3780_0011.jpg/2246,284,1238,3129/full/0/default.jpg", "iiif_url")</f>
        <v/>
      </c>
    </row>
    <row r="1542">
      <c r="A1542" t="inlineStr">
        <is>
          <t>NL-HaNA_1.01.02_3780_0011-page-21</t>
        </is>
      </c>
      <c r="B1542" t="inlineStr">
        <is>
          <t>NL-HaNA_1.01.02_3780_0011-column-2346-384-1038-2929</t>
        </is>
      </c>
      <c r="C1542" t="inlineStr">
        <is>
          <t>repeat_lemma</t>
        </is>
      </c>
      <c r="D1542" t="n">
        <v>2680</v>
      </c>
      <c r="E1542" t="n">
        <v>3012</v>
      </c>
      <c r="F1542" t="inlineStr">
        <is>
          <t xml:space="preserve">        woor Renger wegens Vrieslandt in</t>
        </is>
      </c>
      <c r="G1542">
        <f>HYPERLINK("https://images.diginfra.net/iiif/NL-HaNA_1.01.02/3780/NL-HaNA_1.01.02_3780_0011.jpg/2246,284,1238,3129/full/0/default.jpg", "iiif_url")</f>
        <v/>
      </c>
    </row>
    <row r="1543">
      <c r="A1543" t="inlineStr">
        <is>
          <t>NL-HaNA_1.01.02_3780_0011-page-21</t>
        </is>
      </c>
      <c r="B1543" t="inlineStr">
        <is>
          <t>NL-HaNA_1.01.02_3780_0011-column-2346-384-1038-2929</t>
        </is>
      </c>
      <c r="C1543" t="inlineStr">
        <is>
          <t>lemma</t>
        </is>
      </c>
      <c r="D1543" t="n">
        <v>2561</v>
      </c>
      <c r="E1543" t="n">
        <v>3061</v>
      </c>
      <c r="F1543" t="inlineStr">
        <is>
          <t>Vrieslandt. 308.</t>
        </is>
      </c>
      <c r="G1543">
        <f>HYPERLINK("https://images.diginfra.net/iiif/NL-HaNA_1.01.02/3780/NL-HaNA_1.01.02_3780_0011.jpg/2246,284,1238,3129/full/0/default.jpg", "iiif_url")</f>
        <v/>
      </c>
    </row>
    <row r="1544">
      <c r="A1544" t="inlineStr">
        <is>
          <t>NL-HaNA_1.01.02_3780_0011-page-21</t>
        </is>
      </c>
      <c r="B1544" t="inlineStr">
        <is>
          <t>NL-HaNA_1.01.02_3780_0011-column-2346-384-1038-2929</t>
        </is>
      </c>
      <c r="C1544" t="inlineStr">
        <is>
          <t>repeat_lemma</t>
        </is>
      </c>
      <c r="D1544" t="n">
        <v>2678</v>
      </c>
      <c r="E1544" t="n">
        <v>3105</v>
      </c>
      <c r="F1544" t="inlineStr">
        <is>
          <t xml:space="preserve">        voor dylua wegens Vrieslandt in het</t>
        </is>
      </c>
      <c r="G1544">
        <f>HYPERLINK("https://images.diginfra.net/iiif/NL-HaNA_1.01.02/3780/NL-HaNA_1.01.02_3780_0011.jpg/2246,284,1238,3129/full/0/default.jpg", "iiif_url")</f>
        <v/>
      </c>
    </row>
    <row r="1545">
      <c r="A1545" t="inlineStr">
        <is>
          <t>NL-HaNA_1.01.02_3780_0011-page-21</t>
        </is>
      </c>
      <c r="B1545" t="inlineStr">
        <is>
          <t>NL-HaNA_1.01.02_3780_0011-column-2346-384-1038-2929</t>
        </is>
      </c>
      <c r="C1545" t="inlineStr">
        <is>
          <t>lemma</t>
        </is>
      </c>
      <c r="D1545" t="n">
        <v>2563</v>
      </c>
      <c r="E1545" t="n">
        <v>3163</v>
      </c>
      <c r="F1545" t="inlineStr">
        <is>
          <t>Noorder Quartier. 310.</t>
        </is>
      </c>
      <c r="G1545">
        <f>HYPERLINK("https://images.diginfra.net/iiif/NL-HaNA_1.01.02/3780/NL-HaNA_1.01.02_3780_0011.jpg/2246,284,1238,3129/full/0/default.jpg", "iiif_url")</f>
        <v/>
      </c>
    </row>
    <row r="1546">
      <c r="A1546" t="inlineStr">
        <is>
          <t>NL-HaNA_1.01.02_3780_0011-page-21</t>
        </is>
      </c>
      <c r="B1546" t="inlineStr">
        <is>
          <t>NL-HaNA_1.01.02_3780_0011-column-2346-384-1038-2929</t>
        </is>
      </c>
      <c r="C1546" t="inlineStr">
        <is>
          <t>repeat_lemma</t>
        </is>
      </c>
      <c r="D1546" t="n">
        <v>2685</v>
      </c>
      <c r="E1546" t="n">
        <v>3202</v>
      </c>
      <c r="F1546" t="inlineStr">
        <is>
          <t xml:space="preserve">        voor Gruys wegens Stadt en Lande</t>
        </is>
      </c>
      <c r="G1546">
        <f>HYPERLINK("https://images.diginfra.net/iiif/NL-HaNA_1.01.02/3780/NL-HaNA_1.01.02_3780_0011.jpg/2246,284,1238,3129/full/0/default.jpg", "iiif_url")</f>
        <v/>
      </c>
    </row>
    <row r="1547">
      <c r="A1547" t="inlineStr">
        <is>
          <t>NL-HaNA_1.01.02_3780_0011-page-21</t>
        </is>
      </c>
      <c r="B1547" t="inlineStr">
        <is>
          <t>NL-HaNA_1.01.02_3780_0011-column-2346-384-1038-2929</t>
        </is>
      </c>
      <c r="C1547" t="inlineStr">
        <is>
          <t>lemma</t>
        </is>
      </c>
      <c r="D1547" t="n">
        <v>2563</v>
      </c>
      <c r="E1547" t="n">
        <v>3261</v>
      </c>
      <c r="F1547" t="inlineStr">
        <is>
          <t>in Vrieslandt. 317.</t>
        </is>
      </c>
      <c r="G1547">
        <f>HYPERLINK("https://images.diginfra.net/iiif/NL-HaNA_1.01.02/3780/NL-HaNA_1.01.02_3780_0011.jpg/2246,284,1238,3129/full/0/default.jpg", "iiif_url")</f>
        <v/>
      </c>
    </row>
    <row r="1549">
      <c r="A1549" t="inlineStr">
        <is>
          <t>NL-HaNA_1.01.02_3780_0011-page-21</t>
        </is>
      </c>
      <c r="B1549" t="inlineStr">
        <is>
          <t>NL-HaNA_1.01.02_3780_0011-column-3478-316-894-2977</t>
        </is>
      </c>
      <c r="C1549" t="inlineStr">
        <is>
          <t>continuation</t>
        </is>
      </c>
      <c r="D1549" t="n">
        <v>3643</v>
      </c>
      <c r="E1549" t="n">
        <v>375</v>
      </c>
      <c r="F1549" t="inlineStr">
        <is>
          <t xml:space="preserve">    van Haaren wegens Vrieslandt tot</t>
        </is>
      </c>
      <c r="G1549">
        <f>HYPERLINK("https://images.diginfra.net/iiif/NL-HaNA_1.01.02/3780/NL-HaNA_1.01.02_3780_0011.jpg/3378,216,1094,3177/full/0/default.jpg", "iiif_url")</f>
        <v/>
      </c>
    </row>
    <row r="1550">
      <c r="A1550" t="inlineStr">
        <is>
          <t>NL-HaNA_1.01.02_3780_0011-page-21</t>
        </is>
      </c>
      <c r="B1550" t="inlineStr">
        <is>
          <t>NL-HaNA_1.01.02_3780_0011-column-3478-316-894-2977</t>
        </is>
      </c>
      <c r="C1550" t="inlineStr">
        <is>
          <t>continuation</t>
        </is>
      </c>
      <c r="D1550" t="n">
        <v>3522</v>
      </c>
      <c r="E1550" t="n">
        <v>429</v>
      </c>
      <c r="F1550" t="inlineStr">
        <is>
          <t xml:space="preserve">    amsterdam. 329.</t>
        </is>
      </c>
      <c r="G1550">
        <f>HYPERLINK("https://images.diginfra.net/iiif/NL-HaNA_1.01.02/3780/NL-HaNA_1.01.02_3780_0011.jpg/3378,216,1094,3177/full/0/default.jpg", "iiif_url")</f>
        <v/>
      </c>
    </row>
    <row r="1551">
      <c r="A1551" t="inlineStr">
        <is>
          <t>NL-HaNA_1.01.02_3780_0011-page-21</t>
        </is>
      </c>
      <c r="B1551" t="inlineStr">
        <is>
          <t>NL-HaNA_1.01.02_3780_0011-column-3478-316-894-2977</t>
        </is>
      </c>
      <c r="C1551" t="inlineStr">
        <is>
          <t>continuation</t>
        </is>
      </c>
      <c r="D1551" t="n">
        <v>3637</v>
      </c>
      <c r="E1551" t="n">
        <v>477</v>
      </c>
      <c r="F1551" t="inlineStr">
        <is>
          <t xml:space="preserve">    van Leyden wegens Hollandt op de</t>
        </is>
      </c>
      <c r="G1551">
        <f>HYPERLINK("https://images.diginfra.net/iiif/NL-HaNA_1.01.02/3780/NL-HaNA_1.01.02_3780_0011.jpg/3378,216,1094,3177/full/0/default.jpg", "iiif_url")</f>
        <v/>
      </c>
    </row>
    <row r="1552">
      <c r="A1552" t="inlineStr">
        <is>
          <t>NL-HaNA_1.01.02_3780_0011-page-21</t>
        </is>
      </c>
      <c r="B1552" t="inlineStr">
        <is>
          <t>NL-HaNA_1.01.02_3780_0011-column-3478-316-894-2977</t>
        </is>
      </c>
      <c r="C1552" t="inlineStr">
        <is>
          <t>continuation</t>
        </is>
      </c>
      <c r="D1552" t="n">
        <v>3520</v>
      </c>
      <c r="E1552" t="n">
        <v>523</v>
      </c>
      <c r="F1552" t="inlineStr">
        <is>
          <t xml:space="preserve">    Maze. 387.</t>
        </is>
      </c>
      <c r="G1552">
        <f>HYPERLINK("https://images.diginfra.net/iiif/NL-HaNA_1.01.02/3780/NL-HaNA_1.01.02_3780_0011.jpg/3378,216,1094,3177/full/0/default.jpg", "iiif_url")</f>
        <v/>
      </c>
    </row>
    <row r="1553">
      <c r="A1553" t="inlineStr">
        <is>
          <t>NL-HaNA_1.01.02_3780_0011-page-21</t>
        </is>
      </c>
      <c r="B1553" t="inlineStr">
        <is>
          <t>NL-HaNA_1.01.02_3780_0011-column-3478-316-894-2977</t>
        </is>
      </c>
      <c r="C1553" t="inlineStr">
        <is>
          <t>continuation</t>
        </is>
      </c>
      <c r="D1553" t="n">
        <v>3636</v>
      </c>
      <c r="E1553" t="n">
        <v>574</v>
      </c>
      <c r="F1553" t="inlineStr">
        <is>
          <t xml:space="preserve">    voor Schultens wegens Stadt en Lan-</t>
        </is>
      </c>
      <c r="G1553">
        <f>HYPERLINK("https://images.diginfra.net/iiif/NL-HaNA_1.01.02/3780/NL-HaNA_1.01.02_3780_0011.jpg/3378,216,1094,3177/full/0/default.jpg", "iiif_url")</f>
        <v/>
      </c>
    </row>
    <row r="1554">
      <c r="A1554" t="inlineStr">
        <is>
          <t>NL-HaNA_1.01.02_3780_0011-page-21</t>
        </is>
      </c>
      <c r="B1554" t="inlineStr">
        <is>
          <t>NL-HaNA_1.01.02_3780_0011-column-3478-316-894-2977</t>
        </is>
      </c>
      <c r="C1554" t="inlineStr">
        <is>
          <t>continuation</t>
        </is>
      </c>
      <c r="D1554" t="n">
        <v>3517</v>
      </c>
      <c r="E1554" t="n">
        <v>620</v>
      </c>
      <c r="F1554" t="inlineStr">
        <is>
          <t xml:space="preserve">    de in Vrieslandt. 2437</t>
        </is>
      </c>
      <c r="G1554">
        <f>HYPERLINK("https://images.diginfra.net/iiif/NL-HaNA_1.01.02/3780/NL-HaNA_1.01.02_3780_0011.jpg/3378,216,1094,3177/full/0/default.jpg", "iiif_url")</f>
        <v/>
      </c>
    </row>
    <row r="1555">
      <c r="A1555" t="inlineStr">
        <is>
          <t>NL-HaNA_1.01.02_3780_0011-page-21</t>
        </is>
      </c>
      <c r="B1555" t="inlineStr">
        <is>
          <t>NL-HaNA_1.01.02_3780_0011-column-3478-316-894-2977</t>
        </is>
      </c>
      <c r="C1555" t="inlineStr">
        <is>
          <t>non_index_line</t>
        </is>
      </c>
      <c r="D1555" t="n">
        <v>3947</v>
      </c>
      <c r="E1555" t="n">
        <v>639</v>
      </c>
      <c r="F1555" t="inlineStr">
        <is>
          <t xml:space="preserve">        .</t>
        </is>
      </c>
      <c r="G1555">
        <f>HYPERLINK("https://images.diginfra.net/iiif/NL-HaNA_1.01.02/3780/NL-HaNA_1.01.02_3780_0011.jpg/3378,216,1094,3177/full/0/default.jpg", "iiif_url")</f>
        <v/>
      </c>
    </row>
    <row r="1556">
      <c r="A1556" t="inlineStr">
        <is>
          <t>NL-HaNA_1.01.02_3780_0011-page-21</t>
        </is>
      </c>
      <c r="B1556" t="inlineStr">
        <is>
          <t>NL-HaNA_1.01.02_3780_0011-column-3478-316-894-2977</t>
        </is>
      </c>
      <c r="C1556" t="inlineStr">
        <is>
          <t>repeat_lemma</t>
        </is>
      </c>
      <c r="D1556" t="n">
        <v>3641</v>
      </c>
      <c r="E1556" t="n">
        <v>664</v>
      </c>
      <c r="F1556" t="inlineStr">
        <is>
          <t xml:space="preserve">        voor Schildbouwer wegens Hollandt</t>
        </is>
      </c>
      <c r="G1556">
        <f>HYPERLINK("https://images.diginfra.net/iiif/NL-HaNA_1.01.02/3780/NL-HaNA_1.01.02_3780_0011.jpg/3378,216,1094,3177/full/0/default.jpg", "iiif_url")</f>
        <v/>
      </c>
    </row>
    <row r="1557">
      <c r="A1557" t="inlineStr">
        <is>
          <t>NL-HaNA_1.01.02_3780_0011-page-21</t>
        </is>
      </c>
      <c r="B1557" t="inlineStr">
        <is>
          <t>NL-HaNA_1.01.02_3780_0011-column-3478-316-894-2977</t>
        </is>
      </c>
      <c r="C1557" t="inlineStr">
        <is>
          <t>continuation</t>
        </is>
      </c>
      <c r="D1557" t="n">
        <v>3517</v>
      </c>
      <c r="E1557" t="n">
        <v>712</v>
      </c>
      <c r="F1557" t="inlineStr">
        <is>
          <t xml:space="preserve">    op de Maze. 695.</t>
        </is>
      </c>
      <c r="G1557">
        <f>HYPERLINK("https://images.diginfra.net/iiif/NL-HaNA_1.01.02/3780/NL-HaNA_1.01.02_3780_0011.jpg/3378,216,1094,3177/full/0/default.jpg", "iiif_url")</f>
        <v/>
      </c>
    </row>
    <row r="1558">
      <c r="A1558" t="inlineStr">
        <is>
          <t>NL-HaNA_1.01.02_3780_0011-page-21</t>
        </is>
      </c>
      <c r="B1558" t="inlineStr">
        <is>
          <t>NL-HaNA_1.01.02_3780_0011-column-3478-316-894-2977</t>
        </is>
      </c>
      <c r="C1558" t="inlineStr">
        <is>
          <t>repeat_lemma</t>
        </is>
      </c>
      <c r="D1558" t="n">
        <v>3634</v>
      </c>
      <c r="E1558" t="n">
        <v>757</v>
      </c>
      <c r="F1558" t="inlineStr">
        <is>
          <t xml:space="preserve">        van Haarsma wegens Vrieslandt op</t>
        </is>
      </c>
      <c r="G1558">
        <f>HYPERLINK("https://images.diginfra.net/iiif/NL-HaNA_1.01.02/3780/NL-HaNA_1.01.02_3780_0011.jpg/3378,216,1094,3177/full/0/default.jpg", "iiif_url")</f>
        <v/>
      </c>
    </row>
    <row r="1559">
      <c r="A1559" t="inlineStr">
        <is>
          <t>NL-HaNA_1.01.02_3780_0011-page-21</t>
        </is>
      </c>
      <c r="B1559" t="inlineStr">
        <is>
          <t>NL-HaNA_1.01.02_3780_0011-column-3478-316-894-2977</t>
        </is>
      </c>
      <c r="C1559" t="inlineStr">
        <is>
          <t>continuation</t>
        </is>
      </c>
      <c r="D1559" t="n">
        <v>3517</v>
      </c>
      <c r="E1559" t="n">
        <v>813</v>
      </c>
      <c r="F1559" t="inlineStr">
        <is>
          <t xml:space="preserve">    de Maze. 701.</t>
        </is>
      </c>
      <c r="G1559">
        <f>HYPERLINK("https://images.diginfra.net/iiif/NL-HaNA_1.01.02/3780/NL-HaNA_1.01.02_3780_0011.jpg/3378,216,1094,3177/full/0/default.jpg", "iiif_url")</f>
        <v/>
      </c>
    </row>
    <row r="1560">
      <c r="A1560" t="inlineStr">
        <is>
          <t>NL-HaNA_1.01.02_3780_0011-page-21</t>
        </is>
      </c>
      <c r="B1560" t="inlineStr">
        <is>
          <t>NL-HaNA_1.01.02_3780_0011-column-3478-316-894-2977</t>
        </is>
      </c>
      <c r="C1560" t="inlineStr">
        <is>
          <t>repeat_lemma</t>
        </is>
      </c>
      <c r="D1560" t="n">
        <v>3638</v>
      </c>
      <c r="E1560" t="n">
        <v>863</v>
      </c>
      <c r="F1560" t="inlineStr">
        <is>
          <t xml:space="preserve">        vander Waayen wegens Hollandt tot</t>
        </is>
      </c>
      <c r="G1560">
        <f>HYPERLINK("https://images.diginfra.net/iiif/NL-HaNA_1.01.02/3780/NL-HaNA_1.01.02_3780_0011.jpg/3378,216,1094,3177/full/0/default.jpg", "iiif_url")</f>
        <v/>
      </c>
    </row>
    <row r="1561">
      <c r="A1561" t="inlineStr">
        <is>
          <t>NL-HaNA_1.01.02_3780_0011-page-21</t>
        </is>
      </c>
      <c r="B1561" t="inlineStr">
        <is>
          <t>NL-HaNA_1.01.02_3780_0011-column-3478-316-894-2977</t>
        </is>
      </c>
      <c r="C1561" t="inlineStr">
        <is>
          <t>lemma</t>
        </is>
      </c>
      <c r="D1561" t="n">
        <v>3522</v>
      </c>
      <c r="E1561" t="n">
        <v>909</v>
      </c>
      <c r="F1561" t="inlineStr">
        <is>
          <t>Amsterdam. 716,</t>
        </is>
      </c>
      <c r="G1561">
        <f>HYPERLINK("https://images.diginfra.net/iiif/NL-HaNA_1.01.02/3780/NL-HaNA_1.01.02_3780_0011.jpg/3378,216,1094,3177/full/0/default.jpg", "iiif_url")</f>
        <v/>
      </c>
    </row>
    <row r="1562">
      <c r="A1562" t="inlineStr">
        <is>
          <t>NL-HaNA_1.01.02_3780_0011-page-21</t>
        </is>
      </c>
      <c r="B1562" t="inlineStr">
        <is>
          <t>NL-HaNA_1.01.02_3780_0011-column-3478-316-894-2977</t>
        </is>
      </c>
      <c r="C1562" t="inlineStr">
        <is>
          <t>repeat_lemma</t>
        </is>
      </c>
      <c r="D1562" t="n">
        <v>3630</v>
      </c>
      <c r="E1562" t="n">
        <v>954</v>
      </c>
      <c r="F1562" t="inlineStr">
        <is>
          <t xml:space="preserve">        Lyelama a Nyeholt wegens Vrieslandt</t>
        </is>
      </c>
      <c r="G1562">
        <f>HYPERLINK("https://images.diginfra.net/iiif/NL-HaNA_1.01.02/3780/NL-HaNA_1.01.02_3780_0011.jpg/3378,216,1094,3177/full/0/default.jpg", "iiif_url")</f>
        <v/>
      </c>
    </row>
    <row r="1563">
      <c r="A1563" t="inlineStr">
        <is>
          <t>NL-HaNA_1.01.02_3780_0011-page-21</t>
        </is>
      </c>
      <c r="B1563" t="inlineStr">
        <is>
          <t>NL-HaNA_1.01.02_3780_0011-column-3478-316-894-2977</t>
        </is>
      </c>
      <c r="C1563" t="inlineStr">
        <is>
          <t>lemma</t>
        </is>
      </c>
      <c r="D1563" t="n">
        <v>3513</v>
      </c>
      <c r="E1563" t="n">
        <v>1006</v>
      </c>
      <c r="F1563" t="inlineStr">
        <is>
          <t>in Vrieslandt. 787.</t>
        </is>
      </c>
      <c r="G1563">
        <f>HYPERLINK("https://images.diginfra.net/iiif/NL-HaNA_1.01.02/3780/NL-HaNA_1.01.02_3780_0011.jpg/3378,216,1094,3177/full/0/default.jpg", "iiif_url")</f>
        <v/>
      </c>
    </row>
    <row r="1564">
      <c r="A1564" t="inlineStr">
        <is>
          <t>NL-HaNA_1.01.02_3780_0011-page-21</t>
        </is>
      </c>
      <c r="B1564" t="inlineStr">
        <is>
          <t>NL-HaNA_1.01.02_3780_0011-column-3478-316-894-2977</t>
        </is>
      </c>
      <c r="C1564" t="inlineStr">
        <is>
          <t>lemma</t>
        </is>
      </c>
      <c r="D1564" t="n">
        <v>3471</v>
      </c>
      <c r="E1564" t="n">
        <v>1044</v>
      </c>
      <c r="F1564" t="inlineStr">
        <is>
          <t>Commissien voor de Heeren Haak wegens</t>
        </is>
      </c>
      <c r="G1564">
        <f>HYPERLINK("https://images.diginfra.net/iiif/NL-HaNA_1.01.02/3780/NL-HaNA_1.01.02_3780_0011.jpg/3378,216,1094,3177/full/0/default.jpg", "iiif_url")</f>
        <v/>
      </c>
    </row>
    <row r="1565">
      <c r="A1565" t="inlineStr">
        <is>
          <t>NL-HaNA_1.01.02_3780_0011-page-21</t>
        </is>
      </c>
      <c r="B1565" t="inlineStr">
        <is>
          <t>NL-HaNA_1.01.02_3780_0011-column-3478-316-894-2977</t>
        </is>
      </c>
      <c r="C1565" t="inlineStr">
        <is>
          <t>lemma</t>
        </is>
      </c>
      <c r="D1565" t="n">
        <v>3517</v>
      </c>
      <c r="E1565" t="n">
        <v>1101</v>
      </c>
      <c r="F1565" t="inlineStr">
        <is>
          <t>Hollandt ua Vlaanderen. 334.</t>
        </is>
      </c>
      <c r="G1565">
        <f>HYPERLINK("https://images.diginfra.net/iiif/NL-HaNA_1.01.02/3780/NL-HaNA_1.01.02_3780_0011.jpg/3378,216,1094,3177/full/0/default.jpg", "iiif_url")</f>
        <v/>
      </c>
    </row>
    <row r="1566">
      <c r="A1566" t="inlineStr">
        <is>
          <t>NL-HaNA_1.01.02_3780_0011-page-21</t>
        </is>
      </c>
      <c r="B1566" t="inlineStr">
        <is>
          <t>NL-HaNA_1.01.02_3780_0011-column-3478-316-894-2977</t>
        </is>
      </c>
      <c r="C1566" t="inlineStr">
        <is>
          <t>repeat_lemma</t>
        </is>
      </c>
      <c r="D1566" t="n">
        <v>3641</v>
      </c>
      <c r="E1566" t="n">
        <v>1150</v>
      </c>
      <c r="F1566" t="inlineStr">
        <is>
          <t xml:space="preserve">        Velters wegens Zeelandt na Vlaande-</t>
        </is>
      </c>
      <c r="G1566">
        <f>HYPERLINK("https://images.diginfra.net/iiif/NL-HaNA_1.01.02/3780/NL-HaNA_1.01.02_3780_0011.jpg/3378,216,1094,3177/full/0/default.jpg", "iiif_url")</f>
        <v/>
      </c>
    </row>
    <row r="1567">
      <c r="A1567" t="inlineStr">
        <is>
          <t>NL-HaNA_1.01.02_3780_0011-page-21</t>
        </is>
      </c>
      <c r="B1567" t="inlineStr">
        <is>
          <t>NL-HaNA_1.01.02_3780_0011-column-3478-316-894-2977</t>
        </is>
      </c>
      <c r="C1567" t="inlineStr">
        <is>
          <t>lemma</t>
        </is>
      </c>
      <c r="D1567" t="n">
        <v>3515</v>
      </c>
      <c r="E1567" t="n">
        <v>1202</v>
      </c>
      <c r="F1567" t="inlineStr">
        <is>
          <t>ren.</t>
        </is>
      </c>
      <c r="G1567">
        <f>HYPERLINK("https://images.diginfra.net/iiif/NL-HaNA_1.01.02/3780/NL-HaNA_1.01.02_3780_0011.jpg/3378,216,1094,3177/full/0/default.jpg", "iiif_url")</f>
        <v/>
      </c>
    </row>
    <row r="1568">
      <c r="A1568" t="inlineStr">
        <is>
          <t>NL-HaNA_1.01.02_3780_0011-page-21</t>
        </is>
      </c>
      <c r="B1568" t="inlineStr">
        <is>
          <t>NL-HaNA_1.01.02_3780_0011-column-3478-316-894-2977</t>
        </is>
      </c>
      <c r="C1568" t="inlineStr">
        <is>
          <t>continuation</t>
        </is>
      </c>
      <c r="D1568" t="n">
        <v>3628</v>
      </c>
      <c r="E1568" t="n">
        <v>1200</v>
      </c>
      <c r="F1568" t="inlineStr">
        <is>
          <t xml:space="preserve">    334.</t>
        </is>
      </c>
      <c r="G1568">
        <f>HYPERLINK("https://images.diginfra.net/iiif/NL-HaNA_1.01.02/3780/NL-HaNA_1.01.02_3780_0011.jpg/3378,216,1094,3177/full/0/default.jpg", "iiif_url")</f>
        <v/>
      </c>
    </row>
    <row r="1569">
      <c r="A1569" t="inlineStr">
        <is>
          <t>NL-HaNA_1.01.02_3780_0011-page-21</t>
        </is>
      </c>
      <c r="B1569" t="inlineStr">
        <is>
          <t>NL-HaNA_1.01.02_3780_0011-column-3478-316-894-2977</t>
        </is>
      </c>
      <c r="C1569" t="inlineStr">
        <is>
          <t>repeat_lemma</t>
        </is>
      </c>
      <c r="D1569" t="n">
        <v>3634</v>
      </c>
      <c r="E1569" t="n">
        <v>1238</v>
      </c>
      <c r="F1569" t="inlineStr">
        <is>
          <t xml:space="preserve">        Ports wegens Vrieslandt na Vlaande-</t>
        </is>
      </c>
      <c r="G1569">
        <f>HYPERLINK("https://images.diginfra.net/iiif/NL-HaNA_1.01.02/3780/NL-HaNA_1.01.02_3780_0011.jpg/3378,216,1094,3177/full/0/default.jpg", "iiif_url")</f>
        <v/>
      </c>
    </row>
    <row r="1570">
      <c r="A1570" t="inlineStr">
        <is>
          <t>NL-HaNA_1.01.02_3780_0011-page-21</t>
        </is>
      </c>
      <c r="B1570" t="inlineStr">
        <is>
          <t>NL-HaNA_1.01.02_3780_0011-column-3478-316-894-2977</t>
        </is>
      </c>
      <c r="C1570" t="inlineStr">
        <is>
          <t>lemma</t>
        </is>
      </c>
      <c r="D1570" t="n">
        <v>3515</v>
      </c>
      <c r="E1570" t="n">
        <v>1294</v>
      </c>
      <c r="F1570" t="inlineStr">
        <is>
          <t>ren. 334.</t>
        </is>
      </c>
      <c r="G1570">
        <f>HYPERLINK("https://images.diginfra.net/iiif/NL-HaNA_1.01.02/3780/NL-HaNA_1.01.02_3780_0011.jpg/3378,216,1094,3177/full/0/default.jpg", "iiif_url")</f>
        <v/>
      </c>
    </row>
    <row r="1571">
      <c r="A1571" t="inlineStr">
        <is>
          <t>NL-HaNA_1.01.02_3780_0011-page-21</t>
        </is>
      </c>
      <c r="B1571" t="inlineStr">
        <is>
          <t>NL-HaNA_1.01.02_3780_0011-column-3478-316-894-2977</t>
        </is>
      </c>
      <c r="C1571" t="inlineStr">
        <is>
          <t>lemma</t>
        </is>
      </c>
      <c r="D1571" t="n">
        <v>3469</v>
      </c>
      <c r="E1571" t="n">
        <v>1326</v>
      </c>
      <c r="F1571" t="inlineStr">
        <is>
          <t>Commissien te Lande voor de Reberq als</t>
        </is>
      </c>
      <c r="G1571">
        <f>HYPERLINK("https://images.diginfra.net/iiif/NL-HaNA_1.01.02/3780/NL-HaNA_1.01.02_3780_0011.jpg/3378,216,1094,3177/full/0/default.jpg", "iiif_url")</f>
        <v/>
      </c>
    </row>
    <row r="1572">
      <c r="A1572" t="inlineStr">
        <is>
          <t>NL-HaNA_1.01.02_3780_0011-page-21</t>
        </is>
      </c>
      <c r="B1572" t="inlineStr">
        <is>
          <t>NL-HaNA_1.01.02_3780_0011-column-3478-316-894-2977</t>
        </is>
      </c>
      <c r="C1572" t="inlineStr">
        <is>
          <t>lemma</t>
        </is>
      </c>
      <c r="D1572" t="n">
        <v>3517</v>
      </c>
      <c r="E1572" t="n">
        <v>1387</v>
      </c>
      <c r="F1572" t="inlineStr">
        <is>
          <t>Lieutenant Collonel van het Regiment van</t>
        </is>
      </c>
      <c r="G1572">
        <f>HYPERLINK("https://images.diginfra.net/iiif/NL-HaNA_1.01.02/3780/NL-HaNA_1.01.02_3780_0011.jpg/3378,216,1094,3177/full/0/default.jpg", "iiif_url")</f>
        <v/>
      </c>
    </row>
    <row r="1573">
      <c r="A1573" t="inlineStr">
        <is>
          <t>NL-HaNA_1.01.02_3780_0011-page-21</t>
        </is>
      </c>
      <c r="B1573" t="inlineStr">
        <is>
          <t>NL-HaNA_1.01.02_3780_0011-column-3478-316-894-2977</t>
        </is>
      </c>
      <c r="C1573" t="inlineStr">
        <is>
          <t>lemma</t>
        </is>
      </c>
      <c r="D1573" t="n">
        <v>3515</v>
      </c>
      <c r="E1573" t="n">
        <v>1436</v>
      </c>
      <c r="F1573" t="inlineStr">
        <is>
          <t>Chambrier. 144.</t>
        </is>
      </c>
      <c r="G1573">
        <f>HYPERLINK("https://images.diginfra.net/iiif/NL-HaNA_1.01.02/3780/NL-HaNA_1.01.02_3780_0011.jpg/3378,216,1094,3177/full/0/default.jpg", "iiif_url")</f>
        <v/>
      </c>
    </row>
    <row r="1574">
      <c r="A1574" t="inlineStr">
        <is>
          <t>NL-HaNA_1.01.02_3780_0011-page-21</t>
        </is>
      </c>
      <c r="B1574" t="inlineStr">
        <is>
          <t>NL-HaNA_1.01.02_3780_0011-column-3478-316-894-2977</t>
        </is>
      </c>
      <c r="C1574" t="inlineStr">
        <is>
          <t>repeat_lemma</t>
        </is>
      </c>
      <c r="D1574" t="n">
        <v>3632</v>
      </c>
      <c r="E1574" t="n">
        <v>1473</v>
      </c>
      <c r="F1574" t="inlineStr">
        <is>
          <t xml:space="preserve">        woor Schorn als Major van het Re-</t>
        </is>
      </c>
      <c r="G1574">
        <f>HYPERLINK("https://images.diginfra.net/iiif/NL-HaNA_1.01.02/3780/NL-HaNA_1.01.02_3780_0011.jpg/3378,216,1094,3177/full/0/default.jpg", "iiif_url")</f>
        <v/>
      </c>
    </row>
    <row r="1575">
      <c r="A1575" t="inlineStr">
        <is>
          <t>NL-HaNA_1.01.02_3780_0011-page-21</t>
        </is>
      </c>
      <c r="B1575" t="inlineStr">
        <is>
          <t>NL-HaNA_1.01.02_3780_0011-column-3478-316-894-2977</t>
        </is>
      </c>
      <c r="C1575" t="inlineStr">
        <is>
          <t>lemma</t>
        </is>
      </c>
      <c r="D1575" t="n">
        <v>3510</v>
      </c>
      <c r="E1575" t="n">
        <v>1528</v>
      </c>
      <c r="F1575" t="inlineStr">
        <is>
          <t>giment van Chambrier. 147.</t>
        </is>
      </c>
      <c r="G1575">
        <f>HYPERLINK("https://images.diginfra.net/iiif/NL-HaNA_1.01.02/3780/NL-HaNA_1.01.02_3780_0011.jpg/3378,216,1094,3177/full/0/default.jpg", "iiif_url")</f>
        <v/>
      </c>
    </row>
    <row r="1576">
      <c r="A1576" t="inlineStr">
        <is>
          <t>NL-HaNA_1.01.02_3780_0011-page-21</t>
        </is>
      </c>
      <c r="B1576" t="inlineStr">
        <is>
          <t>NL-HaNA_1.01.02_3780_0011-column-3478-316-894-2977</t>
        </is>
      </c>
      <c r="C1576" t="inlineStr">
        <is>
          <t>lemma</t>
        </is>
      </c>
      <c r="D1576" t="n">
        <v>3469</v>
      </c>
      <c r="E1576" t="n">
        <v>1570</v>
      </c>
      <c r="F1576" t="inlineStr">
        <is>
          <t>Commissien te water voor Gyen 'als Capi-</t>
        </is>
      </c>
      <c r="G1576">
        <f>HYPERLINK("https://images.diginfra.net/iiif/NL-HaNA_1.01.02/3780/NL-HaNA_1.01.02_3780_0011.jpg/3378,216,1094,3177/full/0/default.jpg", "iiif_url")</f>
        <v/>
      </c>
    </row>
    <row r="1577">
      <c r="A1577" t="inlineStr">
        <is>
          <t>NL-HaNA_1.01.02_3780_0011-page-21</t>
        </is>
      </c>
      <c r="B1577" t="inlineStr">
        <is>
          <t>NL-HaNA_1.01.02_3780_0011-column-3478-316-894-2977</t>
        </is>
      </c>
      <c r="C1577" t="inlineStr">
        <is>
          <t>lemma</t>
        </is>
      </c>
      <c r="D1577" t="n">
        <v>3513</v>
      </c>
      <c r="E1577" t="n">
        <v>1627</v>
      </c>
      <c r="F1577" t="inlineStr">
        <is>
          <t>teyn onder het Collie ter Jdmiraliteyt op</t>
        </is>
      </c>
      <c r="G1577">
        <f>HYPERLINK("https://images.diginfra.net/iiif/NL-HaNA_1.01.02/3780/NL-HaNA_1.01.02_3780_0011.jpg/3378,216,1094,3177/full/0/default.jpg", "iiif_url")</f>
        <v/>
      </c>
    </row>
    <row r="1578">
      <c r="A1578" t="inlineStr">
        <is>
          <t>NL-HaNA_1.01.02_3780_0011-page-21</t>
        </is>
      </c>
      <c r="B1578" t="inlineStr">
        <is>
          <t>NL-HaNA_1.01.02_3780_0011-column-3478-316-894-2977</t>
        </is>
      </c>
      <c r="C1578" t="inlineStr">
        <is>
          <t>lemma</t>
        </is>
      </c>
      <c r="D1578" t="n">
        <v>3510</v>
      </c>
      <c r="E1578" t="n">
        <v>1676</v>
      </c>
      <c r="F1578" t="inlineStr">
        <is>
          <t>de Maze. 213.</t>
        </is>
      </c>
      <c r="G1578">
        <f>HYPERLINK("https://images.diginfra.net/iiif/NL-HaNA_1.01.02/3780/NL-HaNA_1.01.02_3780_0011.jpg/3378,216,1094,3177/full/0/default.jpg", "iiif_url")</f>
        <v/>
      </c>
    </row>
    <row r="1579">
      <c r="A1579" t="inlineStr">
        <is>
          <t>NL-HaNA_1.01.02_3780_0011-page-21</t>
        </is>
      </c>
      <c r="B1579" t="inlineStr">
        <is>
          <t>NL-HaNA_1.01.02_3780_0011-column-3478-316-894-2977</t>
        </is>
      </c>
      <c r="C1579" t="inlineStr">
        <is>
          <t>repeat_lemma</t>
        </is>
      </c>
      <c r="D1579" t="n">
        <v>3632</v>
      </c>
      <c r="E1579" t="n">
        <v>1714</v>
      </c>
      <c r="F1579" t="inlineStr">
        <is>
          <t xml:space="preserve">        voor Birmania als Capiteyn ouder</t>
        </is>
      </c>
      <c r="G1579">
        <f>HYPERLINK("https://images.diginfra.net/iiif/NL-HaNA_1.01.02/3780/NL-HaNA_1.01.02_3780_0011.jpg/3378,216,1094,3177/full/0/default.jpg", "iiif_url")</f>
        <v/>
      </c>
    </row>
    <row r="1580">
      <c r="A1580" t="inlineStr">
        <is>
          <t>NL-HaNA_1.01.02_3780_0011-page-21</t>
        </is>
      </c>
      <c r="B1580" t="inlineStr">
        <is>
          <t>NL-HaNA_1.01.02_3780_0011-column-3478-316-894-2977</t>
        </is>
      </c>
      <c r="C1580" t="inlineStr">
        <is>
          <t>lemma</t>
        </is>
      </c>
      <c r="D1580" t="n">
        <v>3510</v>
      </c>
      <c r="E1580" t="n">
        <v>1767</v>
      </c>
      <c r="F1580" t="inlineStr">
        <is>
          <t>het Collegie ter Admiraliteyt in Vrieslandt.</t>
        </is>
      </c>
      <c r="G1580">
        <f>HYPERLINK("https://images.diginfra.net/iiif/NL-HaNA_1.01.02/3780/NL-HaNA_1.01.02_3780_0011.jpg/3378,216,1094,3177/full/0/default.jpg", "iiif_url")</f>
        <v/>
      </c>
    </row>
    <row r="1581">
      <c r="A1581" t="inlineStr">
        <is>
          <t>NL-HaNA_1.01.02_3780_0011-page-21</t>
        </is>
      </c>
      <c r="B1581" t="inlineStr">
        <is>
          <t>NL-HaNA_1.01.02_3780_0011-column-3478-316-894-2977</t>
        </is>
      </c>
      <c r="C1581" t="inlineStr">
        <is>
          <t>continuation</t>
        </is>
      </c>
      <c r="D1581" t="n">
        <v>3517</v>
      </c>
      <c r="E1581" t="n">
        <v>1824</v>
      </c>
      <c r="F1581" t="inlineStr">
        <is>
          <t xml:space="preserve">    258.</t>
        </is>
      </c>
      <c r="G1581">
        <f>HYPERLINK("https://images.diginfra.net/iiif/NL-HaNA_1.01.02/3780/NL-HaNA_1.01.02_3780_0011.jpg/3378,216,1094,3177/full/0/default.jpg", "iiif_url")</f>
        <v/>
      </c>
    </row>
    <row r="1582">
      <c r="A1582" t="inlineStr">
        <is>
          <t>NL-HaNA_1.01.02_3780_0011-page-21</t>
        </is>
      </c>
      <c r="B1582" t="inlineStr">
        <is>
          <t>NL-HaNA_1.01.02_3780_0011-column-3478-316-894-2977</t>
        </is>
      </c>
      <c r="C1582" t="inlineStr">
        <is>
          <t>repeat_lemma</t>
        </is>
      </c>
      <c r="D1582" t="n">
        <v>3636</v>
      </c>
      <c r="E1582" t="n">
        <v>1852</v>
      </c>
      <c r="F1582" t="inlineStr">
        <is>
          <t xml:space="preserve">        voor Akerlaken als Capiteyn onder 't</t>
        </is>
      </c>
      <c r="G1582">
        <f>HYPERLINK("https://images.diginfra.net/iiif/NL-HaNA_1.01.02/3780/NL-HaNA_1.01.02_3780_0011.jpg/3378,216,1094,3177/full/0/default.jpg", "iiif_url")</f>
        <v/>
      </c>
    </row>
    <row r="1583">
      <c r="A1583" t="inlineStr">
        <is>
          <t>NL-HaNA_1.01.02_3780_0011-page-21</t>
        </is>
      </c>
      <c r="B1583" t="inlineStr">
        <is>
          <t>NL-HaNA_1.01.02_3780_0011-column-3478-316-894-2977</t>
        </is>
      </c>
      <c r="C1583" t="inlineStr">
        <is>
          <t>lemma</t>
        </is>
      </c>
      <c r="D1583" t="n">
        <v>3517</v>
      </c>
      <c r="E1583" t="n">
        <v>1916</v>
      </c>
      <c r="F1583" t="inlineStr">
        <is>
          <t>Collegie ter Admiraliteyt in bet Noorder</t>
        </is>
      </c>
      <c r="G1583">
        <f>HYPERLINK("https://images.diginfra.net/iiif/NL-HaNA_1.01.02/3780/NL-HaNA_1.01.02_3780_0011.jpg/3378,216,1094,3177/full/0/default.jpg", "iiif_url")</f>
        <v/>
      </c>
    </row>
    <row r="1584">
      <c r="A1584" t="inlineStr">
        <is>
          <t>NL-HaNA_1.01.02_3780_0011-page-21</t>
        </is>
      </c>
      <c r="B1584" t="inlineStr">
        <is>
          <t>NL-HaNA_1.01.02_3780_0011-column-3478-316-894-2977</t>
        </is>
      </c>
      <c r="C1584" t="inlineStr">
        <is>
          <t>lemma</t>
        </is>
      </c>
      <c r="D1584" t="n">
        <v>3515</v>
      </c>
      <c r="E1584" t="n">
        <v>1964</v>
      </c>
      <c r="F1584" t="inlineStr">
        <is>
          <t>Quartier. 352.</t>
        </is>
      </c>
      <c r="G1584">
        <f>HYPERLINK("https://images.diginfra.net/iiif/NL-HaNA_1.01.02/3780/NL-HaNA_1.01.02_3780_0011.jpg/3378,216,1094,3177/full/0/default.jpg", "iiif_url")</f>
        <v/>
      </c>
    </row>
    <row r="1585">
      <c r="A1585" t="inlineStr">
        <is>
          <t>NL-HaNA_1.01.02_3780_0011-page-21</t>
        </is>
      </c>
      <c r="B1585" t="inlineStr">
        <is>
          <t>NL-HaNA_1.01.02_3780_0011-column-3478-316-894-2977</t>
        </is>
      </c>
      <c r="C1585" t="inlineStr">
        <is>
          <t>repeat_lemma</t>
        </is>
      </c>
      <c r="D1585" t="n">
        <v>3632</v>
      </c>
      <c r="E1585" t="n">
        <v>2012</v>
      </c>
      <c r="F1585" t="inlineStr">
        <is>
          <t xml:space="preserve">        voor Houttuyn als Caiteym op de Uyt-</t>
        </is>
      </c>
      <c r="G1585">
        <f>HYPERLINK("https://images.diginfra.net/iiif/NL-HaNA_1.01.02/3780/NL-HaNA_1.01.02_3780_0011.jpg/3378,216,1094,3177/full/0/default.jpg", "iiif_url")</f>
        <v/>
      </c>
    </row>
    <row r="1586">
      <c r="A1586" t="inlineStr">
        <is>
          <t>NL-HaNA_1.01.02_3780_0011-page-21</t>
        </is>
      </c>
      <c r="B1586" t="inlineStr">
        <is>
          <t>NL-HaNA_1.01.02_3780_0011-column-3478-316-894-2977</t>
        </is>
      </c>
      <c r="C1586" t="inlineStr">
        <is>
          <t>lemma</t>
        </is>
      </c>
      <c r="D1586" t="n">
        <v>3515</v>
      </c>
      <c r="E1586" t="n">
        <v>2059</v>
      </c>
      <c r="F1586" t="inlineStr">
        <is>
          <t>lgger van bet Collgie ter Admiraliteyt in</t>
        </is>
      </c>
      <c r="G1586">
        <f>HYPERLINK("https://images.diginfra.net/iiif/NL-HaNA_1.01.02/3780/NL-HaNA_1.01.02_3780_0011.jpg/3378,216,1094,3177/full/0/default.jpg", "iiif_url")</f>
        <v/>
      </c>
    </row>
    <row r="1587">
      <c r="A1587" t="inlineStr">
        <is>
          <t>NL-HaNA_1.01.02_3780_0011-page-21</t>
        </is>
      </c>
      <c r="B1587" t="inlineStr">
        <is>
          <t>NL-HaNA_1.01.02_3780_0011-column-3478-316-894-2977</t>
        </is>
      </c>
      <c r="C1587" t="inlineStr">
        <is>
          <t>lemma</t>
        </is>
      </c>
      <c r="D1587" t="n">
        <v>3513</v>
      </c>
      <c r="E1587" t="n">
        <v>2106</v>
      </c>
      <c r="F1587" t="inlineStr">
        <is>
          <t>bet Noorder Quartier. 381.</t>
        </is>
      </c>
      <c r="G1587">
        <f>HYPERLINK("https://images.diginfra.net/iiif/NL-HaNA_1.01.02/3780/NL-HaNA_1.01.02_3780_0011.jpg/3378,216,1094,3177/full/0/default.jpg", "iiif_url")</f>
        <v/>
      </c>
    </row>
    <row r="1588">
      <c r="A1588" t="inlineStr">
        <is>
          <t>NL-HaNA_1.01.02_3780_0011-page-21</t>
        </is>
      </c>
      <c r="B1588" t="inlineStr">
        <is>
          <t>NL-HaNA_1.01.02_3780_0011-column-3478-316-894-2977</t>
        </is>
      </c>
      <c r="C1588" t="inlineStr">
        <is>
          <t>repeat_lemma</t>
        </is>
      </c>
      <c r="D1588" t="n">
        <v>3634</v>
      </c>
      <c r="E1588" t="n">
        <v>2145</v>
      </c>
      <c r="F1588" t="inlineStr">
        <is>
          <t xml:space="preserve">        voor Schaak als Capiteyn onder het</t>
        </is>
      </c>
      <c r="G1588">
        <f>HYPERLINK("https://images.diginfra.net/iiif/NL-HaNA_1.01.02/3780/NL-HaNA_1.01.02_3780_0011.jpg/3378,216,1094,3177/full/0/default.jpg", "iiif_url")</f>
        <v/>
      </c>
    </row>
    <row r="1589">
      <c r="A1589" t="inlineStr">
        <is>
          <t>NL-HaNA_1.01.02_3780_0011-page-21</t>
        </is>
      </c>
      <c r="B1589" t="inlineStr">
        <is>
          <t>NL-HaNA_1.01.02_3780_0011-column-3478-316-894-2977</t>
        </is>
      </c>
      <c r="C1589" t="inlineStr">
        <is>
          <t>lemma</t>
        </is>
      </c>
      <c r="D1589" t="n">
        <v>3520</v>
      </c>
      <c r="E1589" t="n">
        <v>2198</v>
      </c>
      <c r="F1589" t="inlineStr">
        <is>
          <t>Collegie ter Admiraliteyt in het Noorder</t>
        </is>
      </c>
      <c r="G1589">
        <f>HYPERLINK("https://images.diginfra.net/iiif/NL-HaNA_1.01.02/3780/NL-HaNA_1.01.02_3780_0011.jpg/3378,216,1094,3177/full/0/default.jpg", "iiif_url")</f>
        <v/>
      </c>
    </row>
    <row r="1590">
      <c r="A1590" t="inlineStr">
        <is>
          <t>NL-HaNA_1.01.02_3780_0011-page-21</t>
        </is>
      </c>
      <c r="B1590" t="inlineStr">
        <is>
          <t>NL-HaNA_1.01.02_3780_0011-column-3478-316-894-2977</t>
        </is>
      </c>
      <c r="C1590" t="inlineStr">
        <is>
          <t>lemma</t>
        </is>
      </c>
      <c r="D1590" t="n">
        <v>3520</v>
      </c>
      <c r="E1590" t="n">
        <v>2248</v>
      </c>
      <c r="F1590" t="inlineStr">
        <is>
          <t>Quartier. 392.</t>
        </is>
      </c>
      <c r="G1590">
        <f>HYPERLINK("https://images.diginfra.net/iiif/NL-HaNA_1.01.02/3780/NL-HaNA_1.01.02_3780_0011.jpg/3378,216,1094,3177/full/0/default.jpg", "iiif_url")</f>
        <v/>
      </c>
    </row>
    <row r="1591">
      <c r="A1591" t="inlineStr">
        <is>
          <t>NL-HaNA_1.01.02_3780_0011-page-21</t>
        </is>
      </c>
      <c r="B1591" t="inlineStr">
        <is>
          <t>NL-HaNA_1.01.02_3780_0011-column-3478-316-894-2977</t>
        </is>
      </c>
      <c r="C1591" t="inlineStr">
        <is>
          <t>repeat_lemma</t>
        </is>
      </c>
      <c r="D1591" t="n">
        <v>3641</v>
      </c>
      <c r="E1591" t="n">
        <v>2293</v>
      </c>
      <c r="F1591" t="inlineStr">
        <is>
          <t xml:space="preserve">        voor de Bruyn als Capiteyn onder</t>
        </is>
      </c>
      <c r="G1591">
        <f>HYPERLINK("https://images.diginfra.net/iiif/NL-HaNA_1.01.02/3780/NL-HaNA_1.01.02_3780_0011.jpg/3378,216,1094,3177/full/0/default.jpg", "iiif_url")</f>
        <v/>
      </c>
    </row>
    <row r="1592">
      <c r="A1592" t="inlineStr">
        <is>
          <t>NL-HaNA_1.01.02_3780_0011-page-21</t>
        </is>
      </c>
      <c r="B1592" t="inlineStr">
        <is>
          <t>NL-HaNA_1.01.02_3780_0011-column-3478-316-894-2977</t>
        </is>
      </c>
      <c r="C1592" t="inlineStr">
        <is>
          <t>lemma</t>
        </is>
      </c>
      <c r="D1592" t="n">
        <v>3515</v>
      </c>
      <c r="E1592" t="n">
        <v>2339</v>
      </c>
      <c r="F1592" t="inlineStr">
        <is>
          <t>het Collgie ter Admiraliteyt tot Aamsterdam-</t>
        </is>
      </c>
      <c r="G1592">
        <f>HYPERLINK("https://images.diginfra.net/iiif/NL-HaNA_1.01.02/3780/NL-HaNA_1.01.02_3780_0011.jpg/3378,216,1094,3177/full/0/default.jpg", "iiif_url")</f>
        <v/>
      </c>
    </row>
    <row r="1593">
      <c r="A1593" t="inlineStr">
        <is>
          <t>NL-HaNA_1.01.02_3780_0011-page-21</t>
        </is>
      </c>
      <c r="B1593" t="inlineStr">
        <is>
          <t>NL-HaNA_1.01.02_3780_0011-column-3478-316-894-2977</t>
        </is>
      </c>
      <c r="C1593" t="inlineStr">
        <is>
          <t>continuation</t>
        </is>
      </c>
      <c r="D1593" t="n">
        <v>3522</v>
      </c>
      <c r="E1593" t="n">
        <v>2402</v>
      </c>
      <c r="F1593" t="inlineStr">
        <is>
          <t xml:space="preserve">    454.</t>
        </is>
      </c>
      <c r="G1593">
        <f>HYPERLINK("https://images.diginfra.net/iiif/NL-HaNA_1.01.02/3780/NL-HaNA_1.01.02_3780_0011.jpg/3378,216,1094,3177/full/0/default.jpg", "iiif_url")</f>
        <v/>
      </c>
    </row>
    <row r="1594">
      <c r="A1594" t="inlineStr">
        <is>
          <t>NL-HaNA_1.01.02_3780_0011-page-21</t>
        </is>
      </c>
      <c r="B1594" t="inlineStr">
        <is>
          <t>NL-HaNA_1.01.02_3780_0011-column-3478-316-894-2977</t>
        </is>
      </c>
      <c r="C1594" t="inlineStr">
        <is>
          <t>repeat_lemma</t>
        </is>
      </c>
      <c r="D1594" t="n">
        <v>3636</v>
      </c>
      <c r="E1594" t="n">
        <v>2439</v>
      </c>
      <c r="F1594" t="inlineStr">
        <is>
          <t xml:space="preserve">        woor Stocke tot Amsterdam. 454.</t>
        </is>
      </c>
      <c r="G1594">
        <f>HYPERLINK("https://images.diginfra.net/iiif/NL-HaNA_1.01.02/3780/NL-HaNA_1.01.02_3780_0011.jpg/3378,216,1094,3177/full/0/default.jpg", "iiif_url")</f>
        <v/>
      </c>
    </row>
    <row r="1595">
      <c r="A1595" t="inlineStr">
        <is>
          <t>NL-HaNA_1.01.02_3780_0011-page-21</t>
        </is>
      </c>
      <c r="B1595" t="inlineStr">
        <is>
          <t>NL-HaNA_1.01.02_3780_0011-column-3478-316-894-2977</t>
        </is>
      </c>
      <c r="C1595" t="inlineStr">
        <is>
          <t>repeat_lemma</t>
        </is>
      </c>
      <c r="D1595" t="n">
        <v>3638</v>
      </c>
      <c r="E1595" t="n">
        <v>2487</v>
      </c>
      <c r="F1595" t="inlineStr">
        <is>
          <t xml:space="preserve">        voor Stocke in Zeelandt. ar.</t>
        </is>
      </c>
      <c r="G1595">
        <f>HYPERLINK("https://images.diginfra.net/iiif/NL-HaNA_1.01.02/3780/NL-HaNA_1.01.02_3780_0011.jpg/3378,216,1094,3177/full/0/default.jpg", "iiif_url")</f>
        <v/>
      </c>
    </row>
    <row r="1596">
      <c r="A1596" t="inlineStr">
        <is>
          <t>NL-HaNA_1.01.02_3780_0011-page-21</t>
        </is>
      </c>
      <c r="B1596" t="inlineStr">
        <is>
          <t>NL-HaNA_1.01.02_3780_0011-column-3478-316-894-2977</t>
        </is>
      </c>
      <c r="C1596" t="inlineStr">
        <is>
          <t>lemma</t>
        </is>
      </c>
      <c r="D1596" t="n">
        <v>3471</v>
      </c>
      <c r="E1596" t="n">
        <v>2532</v>
      </c>
      <c r="F1596" t="inlineStr">
        <is>
          <t>Commissie van retorsie voor Cocq. 905.</t>
        </is>
      </c>
      <c r="G1596">
        <f>HYPERLINK("https://images.diginfra.net/iiif/NL-HaNA_1.01.02/3780/NL-HaNA_1.01.02_3780_0011.jpg/3378,216,1094,3177/full/0/default.jpg", "iiif_url")</f>
        <v/>
      </c>
    </row>
    <row r="1597">
      <c r="A1597" t="inlineStr">
        <is>
          <t>NL-HaNA_1.01.02_3780_0011-page-21</t>
        </is>
      </c>
      <c r="B1597" t="inlineStr">
        <is>
          <t>NL-HaNA_1.01.02_3780_0011-column-3478-316-894-2977</t>
        </is>
      </c>
      <c r="C1597" t="inlineStr">
        <is>
          <t>lemma</t>
        </is>
      </c>
      <c r="D1597" t="n">
        <v>3471</v>
      </c>
      <c r="E1597" t="n">
        <v>2581</v>
      </c>
      <c r="F1597" t="inlineStr">
        <is>
          <t>Commistien in het gemeen voor Ramborst</t>
        </is>
      </c>
      <c r="G1597">
        <f>HYPERLINK("https://images.diginfra.net/iiif/NL-HaNA_1.01.02/3780/NL-HaNA_1.01.02_3780_0011.jpg/3378,216,1094,3177/full/0/default.jpg", "iiif_url")</f>
        <v/>
      </c>
    </row>
    <row r="1598">
      <c r="A1598" t="inlineStr">
        <is>
          <t>NL-HaNA_1.01.02_3780_0011-page-21</t>
        </is>
      </c>
      <c r="B1598" t="inlineStr">
        <is>
          <t>NL-HaNA_1.01.02_3780_0011-column-3478-316-894-2977</t>
        </is>
      </c>
      <c r="C1598" t="inlineStr">
        <is>
          <t>continuation</t>
        </is>
      </c>
      <c r="D1598" t="n">
        <v>3517</v>
      </c>
      <c r="E1598" t="n">
        <v>2631</v>
      </c>
      <c r="F1598" t="inlineStr">
        <is>
          <t xml:space="preserve">    als Ontfanger van de Convoyen en Licenten</t>
        </is>
      </c>
      <c r="G1598">
        <f>HYPERLINK("https://images.diginfra.net/iiif/NL-HaNA_1.01.02/3780/NL-HaNA_1.01.02_3780_0011.jpg/3378,216,1094,3177/full/0/default.jpg", "iiif_url")</f>
        <v/>
      </c>
    </row>
    <row r="1599">
      <c r="A1599" t="inlineStr">
        <is>
          <t>NL-HaNA_1.01.02_3780_0011-page-21</t>
        </is>
      </c>
      <c r="B1599" t="inlineStr">
        <is>
          <t>NL-HaNA_1.01.02_3780_0011-column-3478-316-894-2977</t>
        </is>
      </c>
      <c r="C1599" t="inlineStr">
        <is>
          <t>continuation</t>
        </is>
      </c>
      <c r="D1599" t="n">
        <v>3520</v>
      </c>
      <c r="E1599" t="n">
        <v>2677</v>
      </c>
      <c r="F1599" t="inlineStr">
        <is>
          <t xml:space="preserve">    DU)</t>
        </is>
      </c>
      <c r="G1599">
        <f>HYPERLINK("https://images.diginfra.net/iiif/NL-HaNA_1.01.02/3780/NL-HaNA_1.01.02_3780_0011.jpg/3378,216,1094,3177/full/0/default.jpg", "iiif_url")</f>
        <v/>
      </c>
    </row>
    <row r="1600">
      <c r="A1600" t="inlineStr">
        <is>
          <t>NL-HaNA_1.01.02_3780_0011-page-21</t>
        </is>
      </c>
      <c r="B1600" t="inlineStr">
        <is>
          <t>NL-HaNA_1.01.02_3780_0011-column-3478-316-894-2977</t>
        </is>
      </c>
      <c r="C1600" t="inlineStr">
        <is>
          <t>repeat_lemma</t>
        </is>
      </c>
      <c r="D1600" t="n">
        <v>3634</v>
      </c>
      <c r="E1600" t="n">
        <v>2720</v>
      </c>
      <c r="F1600" t="inlineStr">
        <is>
          <t xml:space="preserve">        woor Golts als Ontfanger van de Con-</t>
        </is>
      </c>
      <c r="G1600">
        <f>HYPERLINK("https://images.diginfra.net/iiif/NL-HaNA_1.01.02/3780/NL-HaNA_1.01.02_3780_0011.jpg/3378,216,1094,3177/full/0/default.jpg", "iiif_url")</f>
        <v/>
      </c>
    </row>
    <row r="1601">
      <c r="A1601" t="inlineStr">
        <is>
          <t>NL-HaNA_1.01.02_3780_0011-page-21</t>
        </is>
      </c>
      <c r="B1601" t="inlineStr">
        <is>
          <t>NL-HaNA_1.01.02_3780_0011-column-3478-316-894-2977</t>
        </is>
      </c>
      <c r="C1601" t="inlineStr">
        <is>
          <t>continuation</t>
        </is>
      </c>
      <c r="D1601" t="n">
        <v>3522</v>
      </c>
      <c r="E1601" t="n">
        <v>2774</v>
      </c>
      <c r="F1601" t="inlineStr">
        <is>
          <t xml:space="preserve">    voyen en Licenten tot Swolle. 169.</t>
        </is>
      </c>
      <c r="G1601">
        <f>HYPERLINK("https://images.diginfra.net/iiif/NL-HaNA_1.01.02/3780/NL-HaNA_1.01.02_3780_0011.jpg/3378,216,1094,3177/full/0/default.jpg", "iiif_url")</f>
        <v/>
      </c>
    </row>
    <row r="1602">
      <c r="A1602" t="inlineStr">
        <is>
          <t>NL-HaNA_1.01.02_3780_0011-page-21</t>
        </is>
      </c>
      <c r="B1602" t="inlineStr">
        <is>
          <t>NL-HaNA_1.01.02_3780_0011-column-3478-316-894-2977</t>
        </is>
      </c>
      <c r="C1602" t="inlineStr">
        <is>
          <t>repeat_lemma</t>
        </is>
      </c>
      <c r="D1602" t="n">
        <v>3653</v>
      </c>
      <c r="E1602" t="n">
        <v>2821</v>
      </c>
      <c r="F1602" t="inlineStr">
        <is>
          <t xml:space="preserve">        DEE)</t>
        </is>
      </c>
      <c r="G1602">
        <f>HYPERLINK("https://images.diginfra.net/iiif/NL-HaNA_1.01.02/3780/NL-HaNA_1.01.02_3780_0011.jpg/3378,216,1094,3177/full/0/default.jpg", "iiif_url")</f>
        <v/>
      </c>
    </row>
    <row r="1603">
      <c r="A1603" t="inlineStr">
        <is>
          <t>NL-HaNA_1.01.02_3780_0011-page-21</t>
        </is>
      </c>
      <c r="B1603" t="inlineStr">
        <is>
          <t>NL-HaNA_1.01.02_3780_0011-column-3478-316-894-2977</t>
        </is>
      </c>
      <c r="C1603" t="inlineStr">
        <is>
          <t>continuation</t>
        </is>
      </c>
      <c r="D1603" t="n">
        <v>3520</v>
      </c>
      <c r="E1603" t="n">
        <v>2869</v>
      </c>
      <c r="F1603" t="inlineStr">
        <is>
          <t xml:space="preserve">    de Convoyen en Licenten tot Hassel. 255.</t>
        </is>
      </c>
      <c r="G1603">
        <f>HYPERLINK("https://images.diginfra.net/iiif/NL-HaNA_1.01.02/3780/NL-HaNA_1.01.02_3780_0011.jpg/3378,216,1094,3177/full/0/default.jpg", "iiif_url")</f>
        <v/>
      </c>
    </row>
    <row r="1604">
      <c r="A1604" t="inlineStr">
        <is>
          <t>NL-HaNA_1.01.02_3780_0011-page-21</t>
        </is>
      </c>
      <c r="B1604" t="inlineStr">
        <is>
          <t>NL-HaNA_1.01.02_3780_0011-column-3478-316-894-2977</t>
        </is>
      </c>
      <c r="C1604" t="inlineStr">
        <is>
          <t>repeat_lemma</t>
        </is>
      </c>
      <c r="D1604" t="n">
        <v>3643</v>
      </c>
      <c r="E1604" t="n">
        <v>2916</v>
      </c>
      <c r="F1604" t="inlineStr">
        <is>
          <t xml:space="preserve">        woor Helvetius als Schepen van den</t>
        </is>
      </c>
      <c r="G1604">
        <f>HYPERLINK("https://images.diginfra.net/iiif/NL-HaNA_1.01.02/3780/NL-HaNA_1.01.02_3780_0011.jpg/3378,216,1094,3177/full/0/default.jpg", "iiif_url")</f>
        <v/>
      </c>
    </row>
    <row r="1605">
      <c r="A1605" t="inlineStr">
        <is>
          <t>NL-HaNA_1.01.02_3780_0011-page-21</t>
        </is>
      </c>
      <c r="B1605" t="inlineStr">
        <is>
          <t>NL-HaNA_1.01.02_3780_0011-column-3478-316-894-2977</t>
        </is>
      </c>
      <c r="C1605" t="inlineStr">
        <is>
          <t>continuation</t>
        </is>
      </c>
      <c r="D1605" t="n">
        <v>3526</v>
      </c>
      <c r="E1605" t="n">
        <v>2963</v>
      </c>
      <c r="F1605" t="inlineStr">
        <is>
          <t xml:space="preserve">    Vrye. 277.</t>
        </is>
      </c>
      <c r="G1605">
        <f>HYPERLINK("https://images.diginfra.net/iiif/NL-HaNA_1.01.02/3780/NL-HaNA_1.01.02_3780_0011.jpg/3378,216,1094,3177/full/0/default.jpg", "iiif_url")</f>
        <v/>
      </c>
    </row>
    <row r="1606">
      <c r="A1606" t="inlineStr">
        <is>
          <t>NL-HaNA_1.01.02_3780_0011-page-21</t>
        </is>
      </c>
      <c r="B1606" t="inlineStr">
        <is>
          <t>NL-HaNA_1.01.02_3780_0011-column-3478-316-894-2977</t>
        </is>
      </c>
      <c r="C1606" t="inlineStr">
        <is>
          <t>repeat_lemma</t>
        </is>
      </c>
      <c r="D1606" t="n">
        <v>3645</v>
      </c>
      <c r="E1606" t="n">
        <v>3008</v>
      </c>
      <c r="F1606" t="inlineStr">
        <is>
          <t xml:space="preserve">        woor de Vries als Contrerolleur van</t>
        </is>
      </c>
      <c r="G1606">
        <f>HYPERLINK("https://images.diginfra.net/iiif/NL-HaNA_1.01.02/3780/NL-HaNA_1.01.02_3780_0011.jpg/3378,216,1094,3177/full/0/default.jpg", "iiif_url")</f>
        <v/>
      </c>
    </row>
    <row r="1607">
      <c r="A1607" t="inlineStr">
        <is>
          <t>NL-HaNA_1.01.02_3780_0011-page-21</t>
        </is>
      </c>
      <c r="B1607" t="inlineStr">
        <is>
          <t>NL-HaNA_1.01.02_3780_0011-column-3478-316-894-2977</t>
        </is>
      </c>
      <c r="C1607" t="inlineStr">
        <is>
          <t>lemma</t>
        </is>
      </c>
      <c r="D1607" t="n">
        <v>3526</v>
      </c>
      <c r="E1607" t="n">
        <v>3061</v>
      </c>
      <c r="F1607" t="inlineStr">
        <is>
          <t>de Convoyen ende Licenten tot Hoorns</t>
        </is>
      </c>
      <c r="G1607">
        <f>HYPERLINK("https://images.diginfra.net/iiif/NL-HaNA_1.01.02/3780/NL-HaNA_1.01.02_3780_0011.jpg/3378,216,1094,3177/full/0/default.jpg", "iiif_url")</f>
        <v/>
      </c>
    </row>
    <row r="1608">
      <c r="A1608" t="inlineStr">
        <is>
          <t>NL-HaNA_1.01.02_3780_0011-page-21</t>
        </is>
      </c>
      <c r="B1608" t="inlineStr">
        <is>
          <t>NL-HaNA_1.01.02_3780_0011-column-3478-316-894-2977</t>
        </is>
      </c>
      <c r="C1608" t="inlineStr">
        <is>
          <t>continuation</t>
        </is>
      </c>
      <c r="D1608" t="n">
        <v>3531</v>
      </c>
      <c r="E1608" t="n">
        <v>3115</v>
      </c>
      <c r="F1608" t="inlineStr">
        <is>
          <t xml:space="preserve">    303.</t>
        </is>
      </c>
      <c r="G1608">
        <f>HYPERLINK("https://images.diginfra.net/iiif/NL-HaNA_1.01.02/3780/NL-HaNA_1.01.02_3780_0011.jpg/3378,216,1094,3177/full/0/default.jpg", "iiif_url")</f>
        <v/>
      </c>
    </row>
    <row r="1609">
      <c r="A1609" t="inlineStr">
        <is>
          <t>NL-HaNA_1.01.02_3780_0011-page-21</t>
        </is>
      </c>
      <c r="B1609" t="inlineStr">
        <is>
          <t>NL-HaNA_1.01.02_3780_0011-column-3478-316-894-2977</t>
        </is>
      </c>
      <c r="C1609" t="inlineStr">
        <is>
          <t>repeat_lemma</t>
        </is>
      </c>
      <c r="D1609" t="n">
        <v>3645</v>
      </c>
      <c r="E1609" t="n">
        <v>3144</v>
      </c>
      <c r="F1609" t="inlineStr">
        <is>
          <t xml:space="preserve">        woor Carrier als Contrerolleur van de</t>
        </is>
      </c>
      <c r="G1609">
        <f>HYPERLINK("https://images.diginfra.net/iiif/NL-HaNA_1.01.02/3780/NL-HaNA_1.01.02_3780_0011.jpg/3378,216,1094,3177/full/0/default.jpg", "iiif_url")</f>
        <v/>
      </c>
    </row>
    <row r="1610">
      <c r="A1610" t="inlineStr">
        <is>
          <t>NL-HaNA_1.01.02_3780_0011-page-21</t>
        </is>
      </c>
      <c r="B1610" t="inlineStr">
        <is>
          <t>NL-HaNA_1.01.02_3780_0011-column-3478-316-894-2977</t>
        </is>
      </c>
      <c r="C1610" t="inlineStr">
        <is>
          <t>continuation</t>
        </is>
      </c>
      <c r="D1610" t="n">
        <v>3531</v>
      </c>
      <c r="E1610" t="n">
        <v>3204</v>
      </c>
      <c r="F1610" t="inlineStr">
        <is>
          <t xml:space="preserve">    Convoyen en Licenten te Venlo. 320.</t>
        </is>
      </c>
      <c r="G1610">
        <f>HYPERLINK("https://images.diginfra.net/iiif/NL-HaNA_1.01.02/3780/NL-HaNA_1.01.02_3780_0011.jpg/3378,216,1094,3177/full/0/default.jpg", "iiif_url")</f>
        <v/>
      </c>
    </row>
    <row r="1611">
      <c r="A1611" t="inlineStr">
        <is>
          <t>NL-HaNA_1.01.02_3780_0011-page-21</t>
        </is>
      </c>
      <c r="B1611" t="inlineStr">
        <is>
          <t>NL-HaNA_1.01.02_3780_0011-column-3478-316-894-2977</t>
        </is>
      </c>
      <c r="C1611" t="inlineStr">
        <is>
          <t>repeat_lemma</t>
        </is>
      </c>
      <c r="D1611" t="n">
        <v>3648</v>
      </c>
      <c r="E1611" t="n">
        <v>3256</v>
      </c>
      <c r="F1611" t="inlineStr">
        <is>
          <t xml:space="preserve">        voor de Zee als Cymtreroilur van</t>
        </is>
      </c>
      <c r="G1611">
        <f>HYPERLINK("https://images.diginfra.net/iiif/NL-HaNA_1.01.02/3780/NL-HaNA_1.01.02_3780_0011.jpg/3378,216,1094,3177/full/0/default.jpg", "iiif_url")</f>
        <v/>
      </c>
    </row>
    <row r="1615">
      <c r="A1615" t="inlineStr">
        <is>
          <t>NL-HaNA_1.01.02_3780_0012-page-22</t>
        </is>
      </c>
      <c r="B1615" t="inlineStr">
        <is>
          <t>NL-HaNA_1.01.02_3780_0012-column-322-388-877-2954</t>
        </is>
      </c>
      <c r="C1615" t="inlineStr">
        <is>
          <t>continuation</t>
        </is>
      </c>
      <c r="D1615" t="n">
        <v>345</v>
      </c>
      <c r="E1615" t="n">
        <v>378</v>
      </c>
      <c r="F1615" t="inlineStr">
        <is>
          <t xml:space="preserve">    de Couxyen ende Licenten tot Medenblik.</t>
        </is>
      </c>
      <c r="G1615">
        <f>HYPERLINK("https://images.diginfra.net/iiif/NL-HaNA_1.01.02/3780/NL-HaNA_1.01.02_3780_0012.jpg/222,288,1077,3154/full/0/default.jpg", "iiif_url")</f>
        <v/>
      </c>
    </row>
    <row r="1616">
      <c r="A1616" t="inlineStr">
        <is>
          <t>NL-HaNA_1.01.02_3780_0012-page-22</t>
        </is>
      </c>
      <c r="B1616" t="inlineStr">
        <is>
          <t>NL-HaNA_1.01.02_3780_0012-column-322-388-877-2954</t>
        </is>
      </c>
      <c r="C1616" t="inlineStr">
        <is>
          <t>continuation</t>
        </is>
      </c>
      <c r="D1616" t="n">
        <v>354</v>
      </c>
      <c r="E1616" t="n">
        <v>468</v>
      </c>
      <c r="F1616" t="inlineStr">
        <is>
          <t xml:space="preserve">    380.</t>
        </is>
      </c>
      <c r="G1616">
        <f>HYPERLINK("https://images.diginfra.net/iiif/NL-HaNA_1.01.02/3780/NL-HaNA_1.01.02_3780_0012.jpg/222,288,1077,3154/full/0/default.jpg", "iiif_url")</f>
        <v/>
      </c>
    </row>
    <row r="1617">
      <c r="A1617" t="inlineStr">
        <is>
          <t>NL-HaNA_1.01.02_3780_0012-page-22</t>
        </is>
      </c>
      <c r="B1617" t="inlineStr">
        <is>
          <t>NL-HaNA_1.01.02_3780_0012-column-322-388-877-2954</t>
        </is>
      </c>
      <c r="C1617" t="inlineStr">
        <is>
          <t>repeat_lemma</t>
        </is>
      </c>
      <c r="D1617" t="n">
        <v>470</v>
      </c>
      <c r="E1617" t="n">
        <v>462</v>
      </c>
      <c r="F1617" t="inlineStr">
        <is>
          <t xml:space="preserve">        voer de Haan als Ontfamer van de</t>
        </is>
      </c>
      <c r="G1617">
        <f>HYPERLINK("https://images.diginfra.net/iiif/NL-HaNA_1.01.02/3780/NL-HaNA_1.01.02_3780_0012.jpg/222,288,1077,3154/full/0/default.jpg", "iiif_url")</f>
        <v/>
      </c>
    </row>
    <row r="1618">
      <c r="A1618" t="inlineStr">
        <is>
          <t>NL-HaNA_1.01.02_3780_0012-page-22</t>
        </is>
      </c>
      <c r="B1618" t="inlineStr">
        <is>
          <t>NL-HaNA_1.01.02_3780_0012-column-322-388-877-2954</t>
        </is>
      </c>
      <c r="C1618" t="inlineStr">
        <is>
          <t>continuation</t>
        </is>
      </c>
      <c r="D1618" t="n">
        <v>352</v>
      </c>
      <c r="E1618" t="n">
        <v>544</v>
      </c>
      <c r="F1618" t="inlineStr">
        <is>
          <t xml:space="preserve">    Convoyen ende Litenten in de Lemner.</t>
        </is>
      </c>
      <c r="G1618">
        <f>HYPERLINK("https://images.diginfra.net/iiif/NL-HaNA_1.01.02/3780/NL-HaNA_1.01.02_3780_0012.jpg/222,288,1077,3154/full/0/default.jpg", "iiif_url")</f>
        <v/>
      </c>
    </row>
    <row r="1619">
      <c r="A1619" t="inlineStr">
        <is>
          <t>NL-HaNA_1.01.02_3780_0012-page-22</t>
        </is>
      </c>
      <c r="B1619" t="inlineStr">
        <is>
          <t>NL-HaNA_1.01.02_3780_0012-column-322-388-877-2954</t>
        </is>
      </c>
      <c r="C1619" t="inlineStr">
        <is>
          <t>continuation</t>
        </is>
      </c>
      <c r="D1619" t="n">
        <v>358</v>
      </c>
      <c r="E1619" t="n">
        <v>619</v>
      </c>
      <c r="F1619" t="inlineStr">
        <is>
          <t xml:space="preserve">    537.</t>
        </is>
      </c>
      <c r="G1619">
        <f>HYPERLINK("https://images.diginfra.net/iiif/NL-HaNA_1.01.02/3780/NL-HaNA_1.01.02_3780_0012.jpg/222,288,1077,3154/full/0/default.jpg", "iiif_url")</f>
        <v/>
      </c>
    </row>
    <row r="1620">
      <c r="A1620" t="inlineStr">
        <is>
          <t>NL-HaNA_1.01.02_3780_0012-page-22</t>
        </is>
      </c>
      <c r="B1620" t="inlineStr">
        <is>
          <t>NL-HaNA_1.01.02_3780_0012-column-322-388-877-2954</t>
        </is>
      </c>
      <c r="C1620" t="inlineStr">
        <is>
          <t>repeat_lemma</t>
        </is>
      </c>
      <c r="D1620" t="n">
        <v>482</v>
      </c>
      <c r="E1620" t="n">
        <v>637</v>
      </c>
      <c r="F1620" t="inlineStr">
        <is>
          <t xml:space="preserve">        voor Buys eu vander Meulen als</t>
        </is>
      </c>
      <c r="G1620">
        <f>HYPERLINK("https://images.diginfra.net/iiif/NL-HaNA_1.01.02/3780/NL-HaNA_1.01.02_3780_0012.jpg/222,288,1077,3154/full/0/default.jpg", "iiif_url")</f>
        <v/>
      </c>
    </row>
    <row r="1621">
      <c r="A1621" t="inlineStr">
        <is>
          <t>NL-HaNA_1.01.02_3780_0012-page-22</t>
        </is>
      </c>
      <c r="B1621" t="inlineStr">
        <is>
          <t>NL-HaNA_1.01.02_3780_0012-column-322-388-877-2954</t>
        </is>
      </c>
      <c r="C1621" t="inlineStr">
        <is>
          <t>continuation</t>
        </is>
      </c>
      <c r="D1621" t="n">
        <v>356</v>
      </c>
      <c r="E1621" t="n">
        <v>685</v>
      </c>
      <c r="F1621" t="inlineStr">
        <is>
          <t xml:space="preserve">    Comnis Generaal ter aduiraliteyt tot Am-</t>
        </is>
      </c>
      <c r="G1621">
        <f>HYPERLINK("https://images.diginfra.net/iiif/NL-HaNA_1.01.02/3780/NL-HaNA_1.01.02_3780_0012.jpg/222,288,1077,3154/full/0/default.jpg", "iiif_url")</f>
        <v/>
      </c>
    </row>
    <row r="1622">
      <c r="A1622" t="inlineStr">
        <is>
          <t>NL-HaNA_1.01.02_3780_0012-page-22</t>
        </is>
      </c>
      <c r="B1622" t="inlineStr">
        <is>
          <t>NL-HaNA_1.01.02_3780_0012-column-322-388-877-2954</t>
        </is>
      </c>
      <c r="C1622" t="inlineStr">
        <is>
          <t>continuation</t>
        </is>
      </c>
      <c r="D1622" t="n">
        <v>349</v>
      </c>
      <c r="E1622" t="n">
        <v>755</v>
      </c>
      <c r="F1622" t="inlineStr">
        <is>
          <t xml:space="preserve">    sterdam. 639.</t>
        </is>
      </c>
      <c r="G1622">
        <f>HYPERLINK("https://images.diginfra.net/iiif/NL-HaNA_1.01.02/3780/NL-HaNA_1.01.02_3780_0012.jpg/222,288,1077,3154/full/0/default.jpg", "iiif_url")</f>
        <v/>
      </c>
    </row>
    <row r="1623">
      <c r="A1623" t="inlineStr">
        <is>
          <t>NL-HaNA_1.01.02_3780_0012-page-22</t>
        </is>
      </c>
      <c r="B1623" t="inlineStr">
        <is>
          <t>NL-HaNA_1.01.02_3780_0012-column-322-388-877-2954</t>
        </is>
      </c>
      <c r="C1623" t="inlineStr">
        <is>
          <t>repeat_lemma</t>
        </is>
      </c>
      <c r="D1623" t="n">
        <v>477</v>
      </c>
      <c r="E1623" t="n">
        <v>751</v>
      </c>
      <c r="F1623" t="inlineStr">
        <is>
          <t xml:space="preserve">        vor Ferbrugge in den Raadt van</t>
        </is>
      </c>
      <c r="G1623">
        <f>HYPERLINK("https://images.diginfra.net/iiif/NL-HaNA_1.01.02/3780/NL-HaNA_1.01.02_3780_0012.jpg/222,288,1077,3154/full/0/default.jpg", "iiif_url")</f>
        <v/>
      </c>
    </row>
    <row r="1624">
      <c r="A1624" t="inlineStr">
        <is>
          <t>NL-HaNA_1.01.02_3780_0012-page-22</t>
        </is>
      </c>
      <c r="B1624" t="inlineStr">
        <is>
          <t>NL-HaNA_1.01.02_3780_0012-column-322-388-877-2954</t>
        </is>
      </c>
      <c r="C1624" t="inlineStr">
        <is>
          <t>continuation</t>
        </is>
      </c>
      <c r="D1624" t="n">
        <v>352</v>
      </c>
      <c r="E1624" t="n">
        <v>849</v>
      </c>
      <c r="F1624" t="inlineStr">
        <is>
          <t xml:space="preserve">    Brabandt. 655.</t>
        </is>
      </c>
      <c r="G1624">
        <f>HYPERLINK("https://images.diginfra.net/iiif/NL-HaNA_1.01.02/3780/NL-HaNA_1.01.02_3780_0012.jpg/222,288,1077,3154/full/0/default.jpg", "iiif_url")</f>
        <v/>
      </c>
    </row>
    <row r="1625">
      <c r="A1625" t="inlineStr">
        <is>
          <t>NL-HaNA_1.01.02_3780_0012-page-22</t>
        </is>
      </c>
      <c r="B1625" t="inlineStr">
        <is>
          <t>NL-HaNA_1.01.02_3780_0012-column-322-388-877-2954</t>
        </is>
      </c>
      <c r="C1625" t="inlineStr">
        <is>
          <t>repeat_lemma</t>
        </is>
      </c>
      <c r="D1625" t="n">
        <v>480</v>
      </c>
      <c r="E1625" t="n">
        <v>851</v>
      </c>
      <c r="F1625" t="inlineStr">
        <is>
          <t xml:space="preserve">        voor van Hoor als Commis Gene-</t>
        </is>
      </c>
      <c r="G1625">
        <f>HYPERLINK("https://images.diginfra.net/iiif/NL-HaNA_1.01.02/3780/NL-HaNA_1.01.02_3780_0012.jpg/222,288,1077,3154/full/0/default.jpg", "iiif_url")</f>
        <v/>
      </c>
    </row>
    <row r="1626">
      <c r="A1626" t="inlineStr">
        <is>
          <t>NL-HaNA_1.01.02_3780_0012-page-22</t>
        </is>
      </c>
      <c r="B1626" t="inlineStr">
        <is>
          <t>NL-HaNA_1.01.02_3780_0012-column-322-388-877-2954</t>
        </is>
      </c>
      <c r="C1626" t="inlineStr">
        <is>
          <t>continuation</t>
        </is>
      </c>
      <c r="D1626" t="n">
        <v>356</v>
      </c>
      <c r="E1626" t="n">
        <v>933</v>
      </c>
      <c r="F1626" t="inlineStr">
        <is>
          <t xml:space="preserve">    vaal in Zeeland. 658.</t>
        </is>
      </c>
      <c r="G1626">
        <f>HYPERLINK("https://images.diginfra.net/iiif/NL-HaNA_1.01.02/3780/NL-HaNA_1.01.02_3780_0012.jpg/222,288,1077,3154/full/0/default.jpg", "iiif_url")</f>
        <v/>
      </c>
    </row>
    <row r="1627">
      <c r="A1627" t="inlineStr">
        <is>
          <t>NL-HaNA_1.01.02_3780_0012-page-22</t>
        </is>
      </c>
      <c r="B1627" t="inlineStr">
        <is>
          <t>NL-HaNA_1.01.02_3780_0012-column-322-388-877-2954</t>
        </is>
      </c>
      <c r="C1627" t="inlineStr">
        <is>
          <t>repeat_lemma</t>
        </is>
      </c>
      <c r="D1627" t="n">
        <v>480</v>
      </c>
      <c r="E1627" t="n">
        <v>942</v>
      </c>
      <c r="F1627" t="inlineStr">
        <is>
          <t xml:space="preserve">        vor van Siingelaadt als Thyaurier</t>
        </is>
      </c>
      <c r="G1627">
        <f>HYPERLINK("https://images.diginfra.net/iiif/NL-HaNA_1.01.02/3780/NL-HaNA_1.01.02_3780_0012.jpg/222,288,1077,3154/full/0/default.jpg", "iiif_url")</f>
        <v/>
      </c>
    </row>
    <row r="1628">
      <c r="A1628" t="inlineStr">
        <is>
          <t>NL-HaNA_1.01.02_3780_0012-page-22</t>
        </is>
      </c>
      <c r="B1628" t="inlineStr">
        <is>
          <t>NL-HaNA_1.01.02_3780_0012-column-322-388-877-2954</t>
        </is>
      </c>
      <c r="C1628" t="inlineStr">
        <is>
          <t>continuation</t>
        </is>
      </c>
      <c r="D1628" t="n">
        <v>356</v>
      </c>
      <c r="E1628" t="n">
        <v>1036</v>
      </c>
      <c r="F1628" t="inlineStr">
        <is>
          <t xml:space="preserve">    Generaal. 817</t>
        </is>
      </c>
      <c r="G1628">
        <f>HYPERLINK("https://images.diginfra.net/iiif/NL-HaNA_1.01.02/3780/NL-HaNA_1.01.02_3780_0012.jpg/222,288,1077,3154/full/0/default.jpg", "iiif_url")</f>
        <v/>
      </c>
    </row>
    <row r="1629">
      <c r="A1629" t="inlineStr">
        <is>
          <t>NL-HaNA_1.01.02_3780_0012-page-22</t>
        </is>
      </c>
      <c r="B1629" t="inlineStr">
        <is>
          <t>NL-HaNA_1.01.02_3780_0012-column-322-388-877-2954</t>
        </is>
      </c>
      <c r="C1629" t="inlineStr">
        <is>
          <t>repeat_lemma</t>
        </is>
      </c>
      <c r="D1629" t="n">
        <v>480</v>
      </c>
      <c r="E1629" t="n">
        <v>1073</v>
      </c>
      <c r="F1629" t="inlineStr">
        <is>
          <t xml:space="preserve">        voor te Hove als Secretaris van den</t>
        </is>
      </c>
      <c r="G1629">
        <f>HYPERLINK("https://images.diginfra.net/iiif/NL-HaNA_1.01.02/3780/NL-HaNA_1.01.02_3780_0012.jpg/222,288,1077,3154/full/0/default.jpg", "iiif_url")</f>
        <v/>
      </c>
    </row>
    <row r="1630">
      <c r="A1630" t="inlineStr">
        <is>
          <t>NL-HaNA_1.01.02_3780_0012-page-22</t>
        </is>
      </c>
      <c r="B1630" t="inlineStr">
        <is>
          <t>NL-HaNA_1.01.02_3780_0012-column-322-388-877-2954</t>
        </is>
      </c>
      <c r="C1630" t="inlineStr">
        <is>
          <t>continuation</t>
        </is>
      </c>
      <c r="D1630" t="n">
        <v>358</v>
      </c>
      <c r="E1630" t="n">
        <v>1132</v>
      </c>
      <c r="F1630" t="inlineStr">
        <is>
          <t xml:space="preserve">    Raadt van Staate. 817.</t>
        </is>
      </c>
      <c r="G1630">
        <f>HYPERLINK("https://images.diginfra.net/iiif/NL-HaNA_1.01.02/3780/NL-HaNA_1.01.02_3780_0012.jpg/222,288,1077,3154/full/0/default.jpg", "iiif_url")</f>
        <v/>
      </c>
    </row>
    <row r="1631">
      <c r="A1631" t="inlineStr">
        <is>
          <t>NL-HaNA_1.01.02_3780_0012-page-22</t>
        </is>
      </c>
      <c r="B1631" t="inlineStr">
        <is>
          <t>NL-HaNA_1.01.02_3780_0012-column-322-388-877-2954</t>
        </is>
      </c>
      <c r="C1631" t="inlineStr">
        <is>
          <t>repeat_lemma</t>
        </is>
      </c>
      <c r="D1631" t="n">
        <v>480</v>
      </c>
      <c r="E1631" t="n">
        <v>1163</v>
      </c>
      <c r="F1631" t="inlineStr">
        <is>
          <t xml:space="preserve">        voor van Alblaserdam als Oufan-</t>
        </is>
      </c>
      <c r="G1631">
        <f>HYPERLINK("https://images.diginfra.net/iiif/NL-HaNA_1.01.02/3780/NL-HaNA_1.01.02_3780_0012.jpg/222,288,1077,3154/full/0/default.jpg", "iiif_url")</f>
        <v/>
      </c>
    </row>
    <row r="1632">
      <c r="A1632" t="inlineStr">
        <is>
          <t>NL-HaNA_1.01.02_3780_0012-page-22</t>
        </is>
      </c>
      <c r="B1632" t="inlineStr">
        <is>
          <t>NL-HaNA_1.01.02_3780_0012-column-322-388-877-2954</t>
        </is>
      </c>
      <c r="C1632" t="inlineStr">
        <is>
          <t>lemma</t>
        </is>
      </c>
      <c r="D1632" t="n">
        <v>354</v>
      </c>
      <c r="E1632" t="n">
        <v>1216</v>
      </c>
      <c r="F1632" t="inlineStr">
        <is>
          <t>ger van de Couwyen te Eyndthuven.</t>
        </is>
      </c>
      <c r="G1632">
        <f>HYPERLINK("https://images.diginfra.net/iiif/NL-HaNA_1.01.02/3780/NL-HaNA_1.01.02_3780_0012.jpg/222,288,1077,3154/full/0/default.jpg", "iiif_url")</f>
        <v/>
      </c>
    </row>
    <row r="1633">
      <c r="A1633" t="inlineStr">
        <is>
          <t>NL-HaNA_1.01.02_3780_0012-page-22</t>
        </is>
      </c>
      <c r="B1633" t="inlineStr">
        <is>
          <t>NL-HaNA_1.01.02_3780_0012-column-322-388-877-2954</t>
        </is>
      </c>
      <c r="C1633" t="inlineStr">
        <is>
          <t>continuation</t>
        </is>
      </c>
      <c r="D1633" t="n">
        <v>356</v>
      </c>
      <c r="E1633" t="n">
        <v>1285</v>
      </c>
      <c r="F1633" t="inlineStr">
        <is>
          <t xml:space="preserve">    852.</t>
        </is>
      </c>
      <c r="G1633">
        <f>HYPERLINK("https://images.diginfra.net/iiif/NL-HaNA_1.01.02/3780/NL-HaNA_1.01.02_3780_0012.jpg/222,288,1077,3154/full/0/default.jpg", "iiif_url")</f>
        <v/>
      </c>
    </row>
    <row r="1634">
      <c r="A1634" t="inlineStr">
        <is>
          <t>NL-HaNA_1.01.02_3780_0012-page-22</t>
        </is>
      </c>
      <c r="B1634" t="inlineStr">
        <is>
          <t>NL-HaNA_1.01.02_3780_0012-column-322-388-877-2954</t>
        </is>
      </c>
      <c r="C1634" t="inlineStr">
        <is>
          <t>lemma</t>
        </is>
      </c>
      <c r="D1634" t="n">
        <v>310</v>
      </c>
      <c r="E1634" t="n">
        <v>1311</v>
      </c>
      <c r="F1634" t="inlineStr">
        <is>
          <t>Condoleantie, fiet Brieven van Condolean-</t>
        </is>
      </c>
      <c r="G1634">
        <f>HYPERLINK("https://images.diginfra.net/iiif/NL-HaNA_1.01.02/3780/NL-HaNA_1.01.02_3780_0012.jpg/222,288,1077,3154/full/0/default.jpg", "iiif_url")</f>
        <v/>
      </c>
    </row>
    <row r="1635">
      <c r="A1635" t="inlineStr">
        <is>
          <t>NL-HaNA_1.01.02_3780_0012-page-22</t>
        </is>
      </c>
      <c r="B1635" t="inlineStr">
        <is>
          <t>NL-HaNA_1.01.02_3780_0012-column-322-388-877-2954</t>
        </is>
      </c>
      <c r="C1635" t="inlineStr">
        <is>
          <t>continuation</t>
        </is>
      </c>
      <c r="D1635" t="n">
        <v>358</v>
      </c>
      <c r="E1635" t="n">
        <v>1381</v>
      </c>
      <c r="F1635" t="inlineStr">
        <is>
          <t xml:space="preserve">    tie.</t>
        </is>
      </c>
      <c r="G1635">
        <f>HYPERLINK("https://images.diginfra.net/iiif/NL-HaNA_1.01.02/3780/NL-HaNA_1.01.02_3780_0012.jpg/222,288,1077,3154/full/0/default.jpg", "iiif_url")</f>
        <v/>
      </c>
    </row>
    <row r="1636">
      <c r="A1636" t="inlineStr">
        <is>
          <t>NL-HaNA_1.01.02_3780_0012-page-22</t>
        </is>
      </c>
      <c r="B1636" t="inlineStr">
        <is>
          <t>NL-HaNA_1.01.02_3780_0012-column-322-388-877-2954</t>
        </is>
      </c>
      <c r="C1636" t="inlineStr">
        <is>
          <t>lemma</t>
        </is>
      </c>
      <c r="D1636" t="n">
        <v>313</v>
      </c>
      <c r="E1636" t="n">
        <v>1399</v>
      </c>
      <c r="F1636" t="inlineStr">
        <is>
          <t>Confesteurs op de Galleyen, halfjaar van</t>
        </is>
      </c>
      <c r="G1636">
        <f>HYPERLINK("https://images.diginfra.net/iiif/NL-HaNA_1.01.02/3780/NL-HaNA_1.01.02_3780_0012.jpg/222,288,1077,3154/full/0/default.jpg", "iiif_url")</f>
        <v/>
      </c>
    </row>
    <row r="1637">
      <c r="A1637" t="inlineStr">
        <is>
          <t>NL-HaNA_1.01.02_3780_0012-page-22</t>
        </is>
      </c>
      <c r="B1637" t="inlineStr">
        <is>
          <t>NL-HaNA_1.01.02_3780_0012-column-322-388-877-2954</t>
        </is>
      </c>
      <c r="C1637" t="inlineStr">
        <is>
          <t>continuation</t>
        </is>
      </c>
      <c r="D1637" t="n">
        <v>358</v>
      </c>
      <c r="E1637" t="n">
        <v>1471</v>
      </c>
      <c r="F1637" t="inlineStr">
        <is>
          <t xml:space="preserve">    gratie geaccrdeert. 259-</t>
        </is>
      </c>
      <c r="G1637">
        <f>HYPERLINK("https://images.diginfra.net/iiif/NL-HaNA_1.01.02/3780/NL-HaNA_1.01.02_3780_0012.jpg/222,288,1077,3154/full/0/default.jpg", "iiif_url")</f>
        <v/>
      </c>
    </row>
    <row r="1638">
      <c r="A1638" t="inlineStr">
        <is>
          <t>NL-HaNA_1.01.02_3780_0012-page-22</t>
        </is>
      </c>
      <c r="B1638" t="inlineStr">
        <is>
          <t>NL-HaNA_1.01.02_3780_0012-column-322-388-877-2954</t>
        </is>
      </c>
      <c r="C1638" t="inlineStr">
        <is>
          <t>repeat_lemma</t>
        </is>
      </c>
      <c r="D1638" t="n">
        <v>484</v>
      </c>
      <c r="E1638" t="n">
        <v>1503</v>
      </c>
      <c r="F1638" t="inlineStr">
        <is>
          <t xml:space="preserve">        Raadt van Staaie versoght ordonnan-</t>
        </is>
      </c>
      <c r="G1638">
        <f>HYPERLINK("https://images.diginfra.net/iiif/NL-HaNA_1.01.02/3780/NL-HaNA_1.01.02_3780_0012.jpg/222,288,1077,3154/full/0/default.jpg", "iiif_url")</f>
        <v/>
      </c>
    </row>
    <row r="1639">
      <c r="A1639" t="inlineStr">
        <is>
          <t>NL-HaNA_1.01.02_3780_0012-page-22</t>
        </is>
      </c>
      <c r="B1639" t="inlineStr">
        <is>
          <t>NL-HaNA_1.01.02_3780_0012-column-322-388-877-2954</t>
        </is>
      </c>
      <c r="C1639" t="inlineStr">
        <is>
          <t>continuation</t>
        </is>
      </c>
      <c r="D1639" t="n">
        <v>358</v>
      </c>
      <c r="E1639" t="n">
        <v>1547</v>
      </c>
      <c r="F1639" t="inlineStr">
        <is>
          <t xml:space="preserve">    tie van een halfjaar penfoen ie depeschereit</t>
        </is>
      </c>
      <c r="G1639">
        <f>HYPERLINK("https://images.diginfra.net/iiif/NL-HaNA_1.01.02/3780/NL-HaNA_1.01.02_3780_0012.jpg/222,288,1077,3154/full/0/default.jpg", "iiif_url")</f>
        <v/>
      </c>
    </row>
    <row r="1640">
      <c r="A1640" t="inlineStr">
        <is>
          <t>NL-HaNA_1.01.02_3780_0012-page-22</t>
        </is>
      </c>
      <c r="B1640" t="inlineStr">
        <is>
          <t>NL-HaNA_1.01.02_3780_0012-column-322-388-877-2954</t>
        </is>
      </c>
      <c r="C1640" t="inlineStr">
        <is>
          <t>continuation</t>
        </is>
      </c>
      <c r="D1640" t="n">
        <v>365</v>
      </c>
      <c r="E1640" t="n">
        <v>1622</v>
      </c>
      <c r="F1640" t="inlineStr">
        <is>
          <t xml:space="preserve">    z00.</t>
        </is>
      </c>
      <c r="G1640">
        <f>HYPERLINK("https://images.diginfra.net/iiif/NL-HaNA_1.01.02/3780/NL-HaNA_1.01.02_3780_0012.jpg/222,288,1077,3154/full/0/default.jpg", "iiif_url")</f>
        <v/>
      </c>
    </row>
    <row r="1641">
      <c r="A1641" t="inlineStr">
        <is>
          <t>NL-HaNA_1.01.02_3780_0012-page-22</t>
        </is>
      </c>
      <c r="B1641" t="inlineStr">
        <is>
          <t>NL-HaNA_1.01.02_3780_0012-column-322-388-877-2954</t>
        </is>
      </c>
      <c r="C1641" t="inlineStr">
        <is>
          <t>repeat_lemma</t>
        </is>
      </c>
      <c r="D1641" t="n">
        <v>480</v>
      </c>
      <c r="E1641" t="n">
        <v>1645</v>
      </c>
      <c r="F1641" t="inlineStr">
        <is>
          <t xml:space="preserve">        om oen bolfjaar pensioen, te examine-</t>
        </is>
      </c>
      <c r="G1641">
        <f>HYPERLINK("https://images.diginfra.net/iiif/NL-HaNA_1.01.02/3780/NL-HaNA_1.01.02_3780_0012.jpg/222,288,1077,3154/full/0/default.jpg", "iiif_url")</f>
        <v/>
      </c>
    </row>
    <row r="1642">
      <c r="A1642" t="inlineStr">
        <is>
          <t>NL-HaNA_1.01.02_3780_0012-page-22</t>
        </is>
      </c>
      <c r="B1642" t="inlineStr">
        <is>
          <t>NL-HaNA_1.01.02_3780_0012-column-322-388-877-2954</t>
        </is>
      </c>
      <c r="C1642" t="inlineStr">
        <is>
          <t>continuation</t>
        </is>
      </c>
      <c r="D1642" t="n">
        <v>358</v>
      </c>
      <c r="E1642" t="n">
        <v>1715</v>
      </c>
      <c r="F1642" t="inlineStr">
        <is>
          <t xml:space="preserve">    ren. 312.</t>
        </is>
      </c>
      <c r="G1642">
        <f>HYPERLINK("https://images.diginfra.net/iiif/NL-HaNA_1.01.02/3780/NL-HaNA_1.01.02_3780_0012.jpg/222,288,1077,3154/full/0/default.jpg", "iiif_url")</f>
        <v/>
      </c>
    </row>
    <row r="1643">
      <c r="A1643" t="inlineStr">
        <is>
          <t>NL-HaNA_1.01.02_3780_0012-page-22</t>
        </is>
      </c>
      <c r="B1643" t="inlineStr">
        <is>
          <t>NL-HaNA_1.01.02_3780_0012-column-322-388-877-2954</t>
        </is>
      </c>
      <c r="C1643" t="inlineStr">
        <is>
          <t>repeat_lemma</t>
        </is>
      </c>
      <c r="D1643" t="n">
        <v>482</v>
      </c>
      <c r="E1643" t="n">
        <v>1748</v>
      </c>
      <c r="F1643" t="inlineStr">
        <is>
          <t xml:space="preserve">        teacordeert. 319.</t>
        </is>
      </c>
      <c r="G1643">
        <f>HYPERLINK("https://images.diginfra.net/iiif/NL-HaNA_1.01.02/3780/NL-HaNA_1.01.02_3780_0012.jpg/222,288,1077,3154/full/0/default.jpg", "iiif_url")</f>
        <v/>
      </c>
    </row>
    <row r="1644">
      <c r="A1644" t="inlineStr">
        <is>
          <t>NL-HaNA_1.01.02_3780_0012-page-22</t>
        </is>
      </c>
      <c r="B1644" t="inlineStr">
        <is>
          <t>NL-HaNA_1.01.02_3780_0012-column-322-388-877-2954</t>
        </is>
      </c>
      <c r="C1644" t="inlineStr">
        <is>
          <t>repeat_lemma</t>
        </is>
      </c>
      <c r="D1644" t="n">
        <v>482</v>
      </c>
      <c r="E1644" t="n">
        <v>1795</v>
      </c>
      <c r="F1644" t="inlineStr">
        <is>
          <t xml:space="preserve">        ten halfjaar pensioen tuegeleght. 7656.</t>
        </is>
      </c>
      <c r="G1644">
        <f>HYPERLINK("https://images.diginfra.net/iiif/NL-HaNA_1.01.02/3780/NL-HaNA_1.01.02_3780_0012.jpg/222,288,1077,3154/full/0/default.jpg", "iiif_url")</f>
        <v/>
      </c>
    </row>
    <row r="1645">
      <c r="A1645" t="inlineStr">
        <is>
          <t>NL-HaNA_1.01.02_3780_0012-page-22</t>
        </is>
      </c>
      <c r="B1645" t="inlineStr">
        <is>
          <t>NL-HaNA_1.01.02_3780_0012-column-322-388-877-2954</t>
        </is>
      </c>
      <c r="C1645" t="inlineStr">
        <is>
          <t>continuation</t>
        </is>
      </c>
      <c r="D1645" t="n">
        <v>368</v>
      </c>
      <c r="E1645" t="n">
        <v>1860</v>
      </c>
      <c r="F1645" t="inlineStr">
        <is>
          <t xml:space="preserve">    795.</t>
        </is>
      </c>
      <c r="G1645">
        <f>HYPERLINK("https://images.diginfra.net/iiif/NL-HaNA_1.01.02/3780/NL-HaNA_1.01.02_3780_0012.jpg/222,288,1077,3154/full/0/default.jpg", "iiif_url")</f>
        <v/>
      </c>
    </row>
    <row r="1646">
      <c r="A1646" t="inlineStr">
        <is>
          <t>NL-HaNA_1.01.02_3780_0012-page-22</t>
        </is>
      </c>
      <c r="B1646" t="inlineStr">
        <is>
          <t>NL-HaNA_1.01.02_3780_0012-column-322-388-877-2954</t>
        </is>
      </c>
      <c r="C1646" t="inlineStr">
        <is>
          <t>lemma</t>
        </is>
      </c>
      <c r="D1646" t="n">
        <v>313</v>
      </c>
      <c r="E1646" t="n">
        <v>1883</v>
      </c>
      <c r="F1646" t="inlineStr">
        <is>
          <t>Congratulatie , fit Brieven van Congratu-</t>
        </is>
      </c>
      <c r="G1646">
        <f>HYPERLINK("https://images.diginfra.net/iiif/NL-HaNA_1.01.02/3780/NL-HaNA_1.01.02_3780_0012.jpg/222,288,1077,3154/full/0/default.jpg", "iiif_url")</f>
        <v/>
      </c>
    </row>
    <row r="1647">
      <c r="A1647" t="inlineStr">
        <is>
          <t>NL-HaNA_1.01.02_3780_0012-page-22</t>
        </is>
      </c>
      <c r="B1647" t="inlineStr">
        <is>
          <t>NL-HaNA_1.01.02_3780_0012-column-322-388-877-2954</t>
        </is>
      </c>
      <c r="C1647" t="inlineStr">
        <is>
          <t>continuation</t>
        </is>
      </c>
      <c r="D1647" t="n">
        <v>361</v>
      </c>
      <c r="E1647" t="n">
        <v>1951</v>
      </c>
      <c r="F1647" t="inlineStr">
        <is>
          <t xml:space="preserve">    hie.</t>
        </is>
      </c>
      <c r="G1647">
        <f>HYPERLINK("https://images.diginfra.net/iiif/NL-HaNA_1.01.02/3780/NL-HaNA_1.01.02_3780_0012.jpg/222,288,1077,3154/full/0/default.jpg", "iiif_url")</f>
        <v/>
      </c>
    </row>
    <row r="1648">
      <c r="A1648" t="inlineStr">
        <is>
          <t>NL-HaNA_1.01.02_3780_0012-page-22</t>
        </is>
      </c>
      <c r="B1648" t="inlineStr">
        <is>
          <t>NL-HaNA_1.01.02_3780_0012-column-322-388-877-2954</t>
        </is>
      </c>
      <c r="C1648" t="inlineStr">
        <is>
          <t>lemma</t>
        </is>
      </c>
      <c r="D1648" t="n">
        <v>317</v>
      </c>
      <c r="E1648" t="n">
        <v>1986</v>
      </c>
      <c r="F1648" t="inlineStr">
        <is>
          <t>Consenten Gelderlandt in de augmentatie van</t>
        </is>
      </c>
      <c r="G1648">
        <f>HYPERLINK("https://images.diginfra.net/iiif/NL-HaNA_1.01.02/3780/NL-HaNA_1.01.02_3780_0012.jpg/222,288,1077,3154/full/0/default.jpg", "iiif_url")</f>
        <v/>
      </c>
    </row>
    <row r="1649">
      <c r="A1649" t="inlineStr">
        <is>
          <t>NL-HaNA_1.01.02_3780_0012-page-22</t>
        </is>
      </c>
      <c r="B1649" t="inlineStr">
        <is>
          <t>NL-HaNA_1.01.02_3780_0012-column-322-388-877-2954</t>
        </is>
      </c>
      <c r="C1649" t="inlineStr">
        <is>
          <t>continuation</t>
        </is>
      </c>
      <c r="D1649" t="n">
        <v>361</v>
      </c>
      <c r="E1649" t="n">
        <v>2050</v>
      </c>
      <c r="F1649" t="inlineStr">
        <is>
          <t xml:space="preserve">    de Militie 50.</t>
        </is>
      </c>
      <c r="G1649">
        <f>HYPERLINK("https://images.diginfra.net/iiif/NL-HaNA_1.01.02/3780/NL-HaNA_1.01.02_3780_0012.jpg/222,288,1077,3154/full/0/default.jpg", "iiif_url")</f>
        <v/>
      </c>
    </row>
    <row r="1650">
      <c r="A1650" t="inlineStr">
        <is>
          <t>NL-HaNA_1.01.02_3780_0012-page-22</t>
        </is>
      </c>
      <c r="B1650" t="inlineStr">
        <is>
          <t>NL-HaNA_1.01.02_3780_0012-column-322-388-877-2954</t>
        </is>
      </c>
      <c r="C1650" t="inlineStr">
        <is>
          <t>repeat_lemma</t>
        </is>
      </c>
      <c r="D1650" t="n">
        <v>484</v>
      </c>
      <c r="E1650" t="n">
        <v>2077</v>
      </c>
      <c r="F1650" t="inlineStr">
        <is>
          <t xml:space="preserve">        in de geurale Petitie en Staat van</t>
        </is>
      </c>
      <c r="G1650">
        <f>HYPERLINK("https://images.diginfra.net/iiif/NL-HaNA_1.01.02/3780/NL-HaNA_1.01.02_3780_0012.jpg/222,288,1077,3154/full/0/default.jpg", "iiif_url")</f>
        <v/>
      </c>
    </row>
    <row r="1651">
      <c r="A1651" t="inlineStr">
        <is>
          <t>NL-HaNA_1.01.02_3780_0012-page-22</t>
        </is>
      </c>
      <c r="B1651" t="inlineStr">
        <is>
          <t>NL-HaNA_1.01.02_3780_0012-column-322-388-877-2954</t>
        </is>
      </c>
      <c r="C1651" t="inlineStr">
        <is>
          <t>continuation</t>
        </is>
      </c>
      <c r="D1651" t="n">
        <v>365</v>
      </c>
      <c r="E1651" t="n">
        <v>2143</v>
      </c>
      <c r="F1651" t="inlineStr">
        <is>
          <t xml:space="preserve">    Oorhgh. 313.</t>
        </is>
      </c>
      <c r="G1651">
        <f>HYPERLINK("https://images.diginfra.net/iiif/NL-HaNA_1.01.02/3780/NL-HaNA_1.01.02_3780_0012.jpg/222,288,1077,3154/full/0/default.jpg", "iiif_url")</f>
        <v/>
      </c>
    </row>
    <row r="1652">
      <c r="A1652" t="inlineStr">
        <is>
          <t>NL-HaNA_1.01.02_3780_0012-page-22</t>
        </is>
      </c>
      <c r="B1652" t="inlineStr">
        <is>
          <t>NL-HaNA_1.01.02_3780_0012-column-322-388-877-2954</t>
        </is>
      </c>
      <c r="C1652" t="inlineStr">
        <is>
          <t>repeat_lemma</t>
        </is>
      </c>
      <c r="D1652" t="n">
        <v>486</v>
      </c>
      <c r="E1652" t="n">
        <v>2173</v>
      </c>
      <c r="F1652" t="inlineStr">
        <is>
          <t xml:space="preserve">        in de tontimatie van den honderisten</t>
        </is>
      </c>
      <c r="G1652">
        <f>HYPERLINK("https://images.diginfra.net/iiif/NL-HaNA_1.01.02/3780/NL-HaNA_1.01.02_3780_0012.jpg/222,288,1077,3154/full/0/default.jpg", "iiif_url")</f>
        <v/>
      </c>
    </row>
    <row r="1653">
      <c r="A1653" t="inlineStr">
        <is>
          <t>NL-HaNA_1.01.02_3780_0012-page-22</t>
        </is>
      </c>
      <c r="B1653" t="inlineStr">
        <is>
          <t>NL-HaNA_1.01.02_3780_0012-column-322-388-877-2954</t>
        </is>
      </c>
      <c r="C1653" t="inlineStr">
        <is>
          <t>continuation</t>
        </is>
      </c>
      <c r="D1653" t="n">
        <v>363</v>
      </c>
      <c r="E1653" t="n">
        <v>2230</v>
      </c>
      <c r="F1653" t="inlineStr">
        <is>
          <t xml:space="preserve">    Penning op de Obligaties van de Gencra-</t>
        </is>
      </c>
      <c r="G1653">
        <f>HYPERLINK("https://images.diginfra.net/iiif/NL-HaNA_1.01.02/3780/NL-HaNA_1.01.02_3780_0012.jpg/222,288,1077,3154/full/0/default.jpg", "iiif_url")</f>
        <v/>
      </c>
    </row>
    <row r="1654">
      <c r="A1654" t="inlineStr">
        <is>
          <t>NL-HaNA_1.01.02_3780_0012-page-22</t>
        </is>
      </c>
      <c r="B1654" t="inlineStr">
        <is>
          <t>NL-HaNA_1.01.02_3780_0012-column-322-388-877-2954</t>
        </is>
      </c>
      <c r="C1654" t="inlineStr">
        <is>
          <t>continuation</t>
        </is>
      </c>
      <c r="D1654" t="n">
        <v>358</v>
      </c>
      <c r="E1654" t="n">
        <v>2288</v>
      </c>
      <c r="F1654" t="inlineStr">
        <is>
          <t xml:space="preserve">    Hteyt. 83.</t>
        </is>
      </c>
      <c r="G1654">
        <f>HYPERLINK("https://images.diginfra.net/iiif/NL-HaNA_1.01.02/3780/NL-HaNA_1.01.02_3780_0012.jpg/222,288,1077,3154/full/0/default.jpg", "iiif_url")</f>
        <v/>
      </c>
    </row>
    <row r="1655">
      <c r="A1655" t="inlineStr">
        <is>
          <t>NL-HaNA_1.01.02_3780_0012-page-22</t>
        </is>
      </c>
      <c r="B1655" t="inlineStr">
        <is>
          <t>NL-HaNA_1.01.02_3780_0012-column-322-388-877-2954</t>
        </is>
      </c>
      <c r="C1655" t="inlineStr">
        <is>
          <t>repeat_lemma</t>
        </is>
      </c>
      <c r="D1655" t="n">
        <v>486</v>
      </c>
      <c r="E1655" t="n">
        <v>2298</v>
      </c>
      <c r="F1655" t="inlineStr">
        <is>
          <t xml:space="preserve">        in bet furnisement van de tweede</t>
        </is>
      </c>
      <c r="G1655">
        <f>HYPERLINK("https://images.diginfra.net/iiif/NL-HaNA_1.01.02/3780/NL-HaNA_1.01.02_3780_0012.jpg/222,288,1077,3154/full/0/default.jpg", "iiif_url")</f>
        <v/>
      </c>
    </row>
    <row r="1656">
      <c r="A1656" t="inlineStr">
        <is>
          <t>NL-HaNA_1.01.02_3780_0012-page-22</t>
        </is>
      </c>
      <c r="B1656" t="inlineStr">
        <is>
          <t>NL-HaNA_1.01.02_3780_0012-column-322-388-877-2954</t>
        </is>
      </c>
      <c r="C1656" t="inlineStr">
        <is>
          <t>continuation</t>
        </is>
      </c>
      <c r="D1656" t="n">
        <v>361</v>
      </c>
      <c r="E1656" t="n">
        <v>2366</v>
      </c>
      <c r="F1656" t="inlineStr">
        <is>
          <t xml:space="preserve">    helf van de Pernid van een millioen tot de</t>
        </is>
      </c>
      <c r="G1656">
        <f>HYPERLINK("https://images.diginfra.net/iiif/NL-HaNA_1.01.02/3780/NL-HaNA_1.01.02_3780_0012.jpg/222,288,1077,3154/full/0/default.jpg", "iiif_url")</f>
        <v/>
      </c>
    </row>
    <row r="1657">
      <c r="A1657" t="inlineStr">
        <is>
          <t>NL-HaNA_1.01.02_3780_0012-page-22</t>
        </is>
      </c>
      <c r="B1657" t="inlineStr">
        <is>
          <t>NL-HaNA_1.01.02_3780_0012-column-322-388-877-2954</t>
        </is>
      </c>
      <c r="C1657" t="inlineStr">
        <is>
          <t>continuation</t>
        </is>
      </c>
      <c r="D1657" t="n">
        <v>365</v>
      </c>
      <c r="E1657" t="n">
        <v>2429</v>
      </c>
      <c r="F1657" t="inlineStr">
        <is>
          <t xml:space="preserve">    Furtificatim. 854.</t>
        </is>
      </c>
      <c r="G1657">
        <f>HYPERLINK("https://images.diginfra.net/iiif/NL-HaNA_1.01.02/3780/NL-HaNA_1.01.02_3780_0012.jpg/222,288,1077,3154/full/0/default.jpg", "iiif_url")</f>
        <v/>
      </c>
    </row>
    <row r="1658">
      <c r="A1658" t="inlineStr">
        <is>
          <t>NL-HaNA_1.01.02_3780_0012-page-22</t>
        </is>
      </c>
      <c r="B1658" t="inlineStr">
        <is>
          <t>NL-HaNA_1.01.02_3780_0012-column-322-388-877-2954</t>
        </is>
      </c>
      <c r="C1658" t="inlineStr">
        <is>
          <t>repeat_lemma</t>
        </is>
      </c>
      <c r="D1658" t="n">
        <v>484</v>
      </c>
      <c r="E1658" t="n">
        <v>2458</v>
      </c>
      <c r="F1658" t="inlineStr">
        <is>
          <t xml:space="preserve">        in het cesseren van alle particuliere</t>
        </is>
      </c>
      <c r="G1658">
        <f>HYPERLINK("https://images.diginfra.net/iiif/NL-HaNA_1.01.02/3780/NL-HaNA_1.01.02_3780_0012.jpg/222,288,1077,3154/full/0/default.jpg", "iiif_url")</f>
        <v/>
      </c>
    </row>
    <row r="1659">
      <c r="A1659" t="inlineStr">
        <is>
          <t>NL-HaNA_1.01.02_3780_0012-page-22</t>
        </is>
      </c>
      <c r="B1659" t="inlineStr">
        <is>
          <t>NL-HaNA_1.01.02_3780_0012-column-322-388-877-2954</t>
        </is>
      </c>
      <c r="C1659" t="inlineStr">
        <is>
          <t>continuation</t>
        </is>
      </c>
      <c r="D1659" t="n">
        <v>363</v>
      </c>
      <c r="E1659" t="n">
        <v>2514</v>
      </c>
      <c r="F1659" t="inlineStr">
        <is>
          <t xml:space="preserve">    en opregbten van een Geuralitests Loterse.</t>
        </is>
      </c>
      <c r="G1659">
        <f>HYPERLINK("https://images.diginfra.net/iiif/NL-HaNA_1.01.02/3780/NL-HaNA_1.01.02_3780_0012.jpg/222,288,1077,3154/full/0/default.jpg", "iiif_url")</f>
        <v/>
      </c>
    </row>
    <row r="1660">
      <c r="A1660" t="inlineStr">
        <is>
          <t>NL-HaNA_1.01.02_3780_0012-page-22</t>
        </is>
      </c>
      <c r="B1660" t="inlineStr">
        <is>
          <t>NL-HaNA_1.01.02_3780_0012-column-322-388-877-2954</t>
        </is>
      </c>
      <c r="C1660" t="inlineStr">
        <is>
          <t>continuation</t>
        </is>
      </c>
      <c r="D1660" t="n">
        <v>370</v>
      </c>
      <c r="E1660" t="n">
        <v>2580</v>
      </c>
      <c r="F1660" t="inlineStr">
        <is>
          <t xml:space="preserve">    855.</t>
        </is>
      </c>
      <c r="G1660">
        <f>HYPERLINK("https://images.diginfra.net/iiif/NL-HaNA_1.01.02/3780/NL-HaNA_1.01.02_3780_0012.jpg/222,288,1077,3154/full/0/default.jpg", "iiif_url")</f>
        <v/>
      </c>
    </row>
    <row r="1661">
      <c r="A1661" t="inlineStr">
        <is>
          <t>NL-HaNA_1.01.02_3780_0012-page-22</t>
        </is>
      </c>
      <c r="B1661" t="inlineStr">
        <is>
          <t>NL-HaNA_1.01.02_3780_0012-column-322-388-877-2954</t>
        </is>
      </c>
      <c r="C1661" t="inlineStr">
        <is>
          <t>lemma</t>
        </is>
      </c>
      <c r="D1661" t="n">
        <v>320</v>
      </c>
      <c r="E1661" t="n">
        <v>2595</v>
      </c>
      <c r="F1661" t="inlineStr">
        <is>
          <t>Confenten Hollandt in de Petitie en Staat</t>
        </is>
      </c>
      <c r="G1661">
        <f>HYPERLINK("https://images.diginfra.net/iiif/NL-HaNA_1.01.02/3780/NL-HaNA_1.01.02_3780_0012.jpg/222,288,1077,3154/full/0/default.jpg", "iiif_url")</f>
        <v/>
      </c>
    </row>
    <row r="1662">
      <c r="A1662" t="inlineStr">
        <is>
          <t>NL-HaNA_1.01.02_3780_0012-page-22</t>
        </is>
      </c>
      <c r="B1662" t="inlineStr">
        <is>
          <t>NL-HaNA_1.01.02_3780_0012-column-322-388-877-2954</t>
        </is>
      </c>
      <c r="C1662" t="inlineStr">
        <is>
          <t>continuation</t>
        </is>
      </c>
      <c r="D1662" t="n">
        <v>365</v>
      </c>
      <c r="E1662" t="n">
        <v>2672</v>
      </c>
      <c r="F1662" t="inlineStr">
        <is>
          <t xml:space="preserve">    van Oorhgh. 191.</t>
        </is>
      </c>
      <c r="G1662">
        <f>HYPERLINK("https://images.diginfra.net/iiif/NL-HaNA_1.01.02/3780/NL-HaNA_1.01.02_3780_0012.jpg/222,288,1077,3154/full/0/default.jpg", "iiif_url")</f>
        <v/>
      </c>
    </row>
    <row r="1663">
      <c r="A1663" t="inlineStr">
        <is>
          <t>NL-HaNA_1.01.02_3780_0012-page-22</t>
        </is>
      </c>
      <c r="B1663" t="inlineStr">
        <is>
          <t>NL-HaNA_1.01.02_3780_0012-column-322-388-877-2954</t>
        </is>
      </c>
      <c r="C1663" t="inlineStr">
        <is>
          <t>lemma</t>
        </is>
      </c>
      <c r="D1663" t="n">
        <v>322</v>
      </c>
      <c r="E1663" t="n">
        <v>2692</v>
      </c>
      <c r="F1663" t="inlineStr">
        <is>
          <t>Contenten Zeelandt in de verhooginge van</t>
        </is>
      </c>
      <c r="G1663">
        <f>HYPERLINK("https://images.diginfra.net/iiif/NL-HaNA_1.01.02/3780/NL-HaNA_1.01.02_3780_0012.jpg/222,288,1077,3154/full/0/default.jpg", "iiif_url")</f>
        <v/>
      </c>
    </row>
    <row r="1664">
      <c r="A1664" t="inlineStr">
        <is>
          <t>NL-HaNA_1.01.02_3780_0012-page-22</t>
        </is>
      </c>
      <c r="B1664" t="inlineStr">
        <is>
          <t>NL-HaNA_1.01.02_3780_0012-column-322-388-877-2954</t>
        </is>
      </c>
      <c r="C1664" t="inlineStr">
        <is>
          <t>continuation</t>
        </is>
      </c>
      <c r="D1664" t="n">
        <v>370</v>
      </c>
      <c r="E1664" t="n">
        <v>2755</v>
      </c>
      <c r="F1664" t="inlineStr">
        <is>
          <t xml:space="preserve">    wattement van de Commisen en Bediendens</t>
        </is>
      </c>
      <c r="G1664">
        <f>HYPERLINK("https://images.diginfra.net/iiif/NL-HaNA_1.01.02/3780/NL-HaNA_1.01.02_3780_0012.jpg/222,288,1077,3154/full/0/default.jpg", "iiif_url")</f>
        <v/>
      </c>
    </row>
    <row r="1665">
      <c r="A1665" t="inlineStr">
        <is>
          <t>NL-HaNA_1.01.02_3780_0012-page-22</t>
        </is>
      </c>
      <c r="B1665" t="inlineStr">
        <is>
          <t>NL-HaNA_1.01.02_3780_0012-column-322-388-877-2954</t>
        </is>
      </c>
      <c r="C1665" t="inlineStr">
        <is>
          <t>continuation</t>
        </is>
      </c>
      <c r="D1665" t="n">
        <v>368</v>
      </c>
      <c r="E1665" t="n">
        <v>2804</v>
      </c>
      <c r="F1665" t="inlineStr">
        <is>
          <t xml:space="preserve">    van het Comptoir Generaal. 141.</t>
        </is>
      </c>
      <c r="G1665">
        <f>HYPERLINK("https://images.diginfra.net/iiif/NL-HaNA_1.01.02/3780/NL-HaNA_1.01.02_3780_0012.jpg/222,288,1077,3154/full/0/default.jpg", "iiif_url")</f>
        <v/>
      </c>
    </row>
    <row r="1666">
      <c r="A1666" t="inlineStr">
        <is>
          <t>NL-HaNA_1.01.02_3780_0012-page-22</t>
        </is>
      </c>
      <c r="B1666" t="inlineStr">
        <is>
          <t>NL-HaNA_1.01.02_3780_0012-column-322-388-877-2954</t>
        </is>
      </c>
      <c r="C1666" t="inlineStr">
        <is>
          <t>repeat_lemma</t>
        </is>
      </c>
      <c r="D1666" t="n">
        <v>502</v>
      </c>
      <c r="E1666" t="n">
        <v>2815</v>
      </c>
      <c r="F1666" t="inlineStr">
        <is>
          <t xml:space="preserve">        in de vermeerderinge van vijftigh</t>
        </is>
      </c>
      <c r="G1666">
        <f>HYPERLINK("https://images.diginfra.net/iiif/NL-HaNA_1.01.02/3780/NL-HaNA_1.01.02_3780_0012.jpg/222,288,1077,3154/full/0/default.jpg", "iiif_url")</f>
        <v/>
      </c>
    </row>
    <row r="1667">
      <c r="A1667" t="inlineStr">
        <is>
          <t>NL-HaNA_1.01.02_3780_0012-page-22</t>
        </is>
      </c>
      <c r="B1667" t="inlineStr">
        <is>
          <t>NL-HaNA_1.01.02_3780_0012-column-322-388-877-2954</t>
        </is>
      </c>
      <c r="C1667" t="inlineStr">
        <is>
          <t>continuation</t>
        </is>
      </c>
      <c r="D1667" t="n">
        <v>370</v>
      </c>
      <c r="E1667" t="n">
        <v>2893</v>
      </c>
      <c r="F1667" t="inlineStr">
        <is>
          <t xml:space="preserve">    Man op bet Schip van Sommeldijk.</t>
        </is>
      </c>
      <c r="G1667">
        <f>HYPERLINK("https://images.diginfra.net/iiif/NL-HaNA_1.01.02/3780/NL-HaNA_1.01.02_3780_0012.jpg/222,288,1077,3154/full/0/default.jpg", "iiif_url")</f>
        <v/>
      </c>
    </row>
    <row r="1668">
      <c r="A1668" t="inlineStr">
        <is>
          <t>NL-HaNA_1.01.02_3780_0012-page-22</t>
        </is>
      </c>
      <c r="B1668" t="inlineStr">
        <is>
          <t>NL-HaNA_1.01.02_3780_0012-column-322-388-877-2954</t>
        </is>
      </c>
      <c r="C1668" t="inlineStr">
        <is>
          <t>continuation</t>
        </is>
      </c>
      <c r="D1668" t="n">
        <v>377</v>
      </c>
      <c r="E1668" t="n">
        <v>2966</v>
      </c>
      <c r="F1668" t="inlineStr">
        <is>
          <t xml:space="preserve">    141.</t>
        </is>
      </c>
      <c r="G1668">
        <f>HYPERLINK("https://images.diginfra.net/iiif/NL-HaNA_1.01.02/3780/NL-HaNA_1.01.02_3780_0012.jpg/222,288,1077,3154/full/0/default.jpg", "iiif_url")</f>
        <v/>
      </c>
    </row>
    <row r="1669">
      <c r="A1669" t="inlineStr">
        <is>
          <t>NL-HaNA_1.01.02_3780_0012-page-22</t>
        </is>
      </c>
      <c r="B1669" t="inlineStr">
        <is>
          <t>NL-HaNA_1.01.02_3780_0012-column-322-388-877-2954</t>
        </is>
      </c>
      <c r="C1669" t="inlineStr">
        <is>
          <t>repeat_lemma</t>
        </is>
      </c>
      <c r="D1669" t="n">
        <v>491</v>
      </c>
      <c r="E1669" t="n">
        <v>2973</v>
      </c>
      <c r="F1669" t="inlineStr">
        <is>
          <t xml:space="preserve">        in het caracter van Rumpff al Re-</t>
        </is>
      </c>
      <c r="G1669">
        <f>HYPERLINK("https://images.diginfra.net/iiif/NL-HaNA_1.01.02/3780/NL-HaNA_1.01.02_3780_0012.jpg/222,288,1077,3154/full/0/default.jpg", "iiif_url")</f>
        <v/>
      </c>
    </row>
    <row r="1670">
      <c r="A1670" t="inlineStr">
        <is>
          <t>NL-HaNA_1.01.02_3780_0012-page-22</t>
        </is>
      </c>
      <c r="B1670" t="inlineStr">
        <is>
          <t>NL-HaNA_1.01.02_3780_0012-column-322-388-877-2954</t>
        </is>
      </c>
      <c r="C1670" t="inlineStr">
        <is>
          <t>continuation</t>
        </is>
      </c>
      <c r="D1670" t="n">
        <v>370</v>
      </c>
      <c r="E1670" t="n">
        <v>3058</v>
      </c>
      <c r="F1670" t="inlineStr">
        <is>
          <t xml:space="preserve">    sident. 250.</t>
        </is>
      </c>
      <c r="G1670">
        <f>HYPERLINK("https://images.diginfra.net/iiif/NL-HaNA_1.01.02/3780/NL-HaNA_1.01.02_3780_0012.jpg/222,288,1077,3154/full/0/default.jpg", "iiif_url")</f>
        <v/>
      </c>
    </row>
    <row r="1671">
      <c r="A1671" t="inlineStr">
        <is>
          <t>NL-HaNA_1.01.02_3780_0012-page-22</t>
        </is>
      </c>
      <c r="B1671" t="inlineStr">
        <is>
          <t>NL-HaNA_1.01.02_3780_0012-column-322-388-877-2954</t>
        </is>
      </c>
      <c r="C1671" t="inlineStr">
        <is>
          <t>repeat_lemma</t>
        </is>
      </c>
      <c r="D1671" t="n">
        <v>491</v>
      </c>
      <c r="E1671" t="n">
        <v>3088</v>
      </c>
      <c r="F1671" t="inlineStr">
        <is>
          <t xml:space="preserve">        in de generaal Petitie en Staat van</t>
        </is>
      </c>
      <c r="G1671">
        <f>HYPERLINK("https://images.diginfra.net/iiif/NL-HaNA_1.01.02/3780/NL-HaNA_1.01.02_3780_0012.jpg/222,288,1077,3154/full/0/default.jpg", "iiif_url")</f>
        <v/>
      </c>
    </row>
    <row r="1672">
      <c r="A1672" t="inlineStr">
        <is>
          <t>NL-HaNA_1.01.02_3780_0012-page-22</t>
        </is>
      </c>
      <c r="B1672" t="inlineStr">
        <is>
          <t>NL-HaNA_1.01.02_3780_0012-column-322-388-877-2954</t>
        </is>
      </c>
      <c r="C1672" t="inlineStr">
        <is>
          <t>continuation</t>
        </is>
      </c>
      <c r="D1672" t="n">
        <v>368</v>
      </c>
      <c r="E1672" t="n">
        <v>3148</v>
      </c>
      <c r="F1672" t="inlineStr">
        <is>
          <t xml:space="preserve">    Oorhgh. api.</t>
        </is>
      </c>
      <c r="G1672">
        <f>HYPERLINK("https://images.diginfra.net/iiif/NL-HaNA_1.01.02/3780/NL-HaNA_1.01.02_3780_0012.jpg/222,288,1077,3154/full/0/default.jpg", "iiif_url")</f>
        <v/>
      </c>
    </row>
    <row r="1673">
      <c r="A1673" t="inlineStr">
        <is>
          <t>NL-HaNA_1.01.02_3780_0012-page-22</t>
        </is>
      </c>
      <c r="B1673" t="inlineStr">
        <is>
          <t>NL-HaNA_1.01.02_3780_0012-column-322-388-877-2954</t>
        </is>
      </c>
      <c r="C1673" t="inlineStr">
        <is>
          <t>repeat_lemma</t>
        </is>
      </c>
      <c r="D1673" t="n">
        <v>498</v>
      </c>
      <c r="E1673" t="n">
        <v>3182</v>
      </c>
      <c r="F1673" t="inlineStr">
        <is>
          <t xml:space="preserve">        in à belasting van de Olligatien,</t>
        </is>
      </c>
      <c r="G1673">
        <f>HYPERLINK("https://images.diginfra.net/iiif/NL-HaNA_1.01.02/3780/NL-HaNA_1.01.02_3780_0012.jpg/222,288,1077,3154/full/0/default.jpg", "iiif_url")</f>
        <v/>
      </c>
    </row>
    <row r="1674">
      <c r="A1674" t="inlineStr">
        <is>
          <t>NL-HaNA_1.01.02_3780_0012-page-22</t>
        </is>
      </c>
      <c r="B1674" t="inlineStr">
        <is>
          <t>NL-HaNA_1.01.02_3780_0012-column-322-388-877-2954</t>
        </is>
      </c>
      <c r="C1674" t="inlineStr">
        <is>
          <t>lemma</t>
        </is>
      </c>
      <c r="D1674" t="n">
        <v>368</v>
      </c>
      <c r="E1674" t="n">
        <v>3240</v>
      </c>
      <c r="F1674" t="inlineStr">
        <is>
          <t>&amp;.. ter Genralityt. 4a1.</t>
        </is>
      </c>
      <c r="G1674">
        <f>HYPERLINK("https://images.diginfra.net/iiif/NL-HaNA_1.01.02/3780/NL-HaNA_1.01.02_3780_0012.jpg/222,288,1077,3154/full/0/default.jpg", "iiif_url")</f>
        <v/>
      </c>
    </row>
    <row r="1675">
      <c r="A1675" t="inlineStr">
        <is>
          <t>NL-HaNA_1.01.02_3780_0012-page-22</t>
        </is>
      </c>
      <c r="B1675" t="inlineStr">
        <is>
          <t>NL-HaNA_1.01.02_3780_0012-column-322-388-877-2954</t>
        </is>
      </c>
      <c r="C1675" t="inlineStr">
        <is>
          <t>repeat_lemma</t>
        </is>
      </c>
      <c r="D1675" t="n">
        <v>486</v>
      </c>
      <c r="E1675" t="n">
        <v>3283</v>
      </c>
      <c r="F1675" t="inlineStr">
        <is>
          <t xml:space="preserve">        in het erkennen van den Heer Her-</t>
        </is>
      </c>
      <c r="G1675">
        <f>HYPERLINK("https://images.diginfra.net/iiif/NL-HaNA_1.01.02/3780/NL-HaNA_1.01.02_3780_0012.jpg/222,288,1077,3154/full/0/default.jpg", "iiif_url")</f>
        <v/>
      </c>
    </row>
    <row r="1677">
      <c r="A1677" t="inlineStr">
        <is>
          <t>NL-HaNA_1.01.02_3780_0012-page-22</t>
        </is>
      </c>
      <c r="B1677" t="inlineStr">
        <is>
          <t>NL-HaNA_1.01.02_3780_0012-column-1273-383-912-2899</t>
        </is>
      </c>
      <c r="C1677" t="inlineStr">
        <is>
          <t>continuation</t>
        </is>
      </c>
      <c r="D1677" t="n">
        <v>1318</v>
      </c>
      <c r="E1677" t="n">
        <v>362</v>
      </c>
      <c r="F1677" t="inlineStr">
        <is>
          <t xml:space="preserve">    togh van Savoyen als Koningh van Sar-</t>
        </is>
      </c>
      <c r="G1677">
        <f>HYPERLINK("https://images.diginfra.net/iiif/NL-HaNA_1.01.02/3780/NL-HaNA_1.01.02_3780_0012.jpg/1173,283,1112,3099/full/0/default.jpg", "iiif_url")</f>
        <v/>
      </c>
    </row>
    <row r="1678">
      <c r="A1678" t="inlineStr">
        <is>
          <t>NL-HaNA_1.01.02_3780_0012-page-22</t>
        </is>
      </c>
      <c r="B1678" t="inlineStr">
        <is>
          <t>NL-HaNA_1.01.02_3780_0012-column-1273-383-912-2899</t>
        </is>
      </c>
      <c r="C1678" t="inlineStr">
        <is>
          <t>continuation</t>
        </is>
      </c>
      <c r="D1678" t="n">
        <v>1321</v>
      </c>
      <c r="E1678" t="n">
        <v>439</v>
      </c>
      <c r="F1678" t="inlineStr">
        <is>
          <t xml:space="preserve">    daigue. 608.</t>
        </is>
      </c>
      <c r="G1678">
        <f>HYPERLINK("https://images.diginfra.net/iiif/NL-HaNA_1.01.02/3780/NL-HaNA_1.01.02_3780_0012.jpg/1173,283,1112,3099/full/0/default.jpg", "iiif_url")</f>
        <v/>
      </c>
    </row>
    <row r="1679">
      <c r="A1679" t="inlineStr">
        <is>
          <t>NL-HaNA_1.01.02_3780_0012-page-22</t>
        </is>
      </c>
      <c r="B1679" t="inlineStr">
        <is>
          <t>NL-HaNA_1.01.02_3780_0012-column-1273-383-912-2899</t>
        </is>
      </c>
      <c r="C1679" t="inlineStr">
        <is>
          <t>repeat_lemma</t>
        </is>
      </c>
      <c r="D1679" t="n">
        <v>1414</v>
      </c>
      <c r="E1679" t="n">
        <v>451</v>
      </c>
      <c r="F1679" t="inlineStr">
        <is>
          <t xml:space="preserve">        in de cafatie van Particuliere en op-</t>
        </is>
      </c>
      <c r="G1679">
        <f>HYPERLINK("https://images.diginfra.net/iiif/NL-HaNA_1.01.02/3780/NL-HaNA_1.01.02_3780_0012.jpg/1173,283,1112,3099/full/0/default.jpg", "iiif_url")</f>
        <v/>
      </c>
    </row>
    <row r="1680">
      <c r="A1680" t="inlineStr">
        <is>
          <t>NL-HaNA_1.01.02_3780_0012-page-22</t>
        </is>
      </c>
      <c r="B1680" t="inlineStr">
        <is>
          <t>NL-HaNA_1.01.02_3780_0012-column-1273-383-912-2899</t>
        </is>
      </c>
      <c r="C1680" t="inlineStr">
        <is>
          <t>continuation</t>
        </is>
      </c>
      <c r="D1680" t="n">
        <v>1316</v>
      </c>
      <c r="E1680" t="n">
        <v>521</v>
      </c>
      <c r="F1680" t="inlineStr">
        <is>
          <t xml:space="preserve">    rechtinge van een gezerale Loterye. 732.</t>
        </is>
      </c>
      <c r="G1680">
        <f>HYPERLINK("https://images.diginfra.net/iiif/NL-HaNA_1.01.02/3780/NL-HaNA_1.01.02_3780_0012.jpg/1173,283,1112,3099/full/0/default.jpg", "iiif_url")</f>
        <v/>
      </c>
    </row>
    <row r="1681">
      <c r="A1681" t="inlineStr">
        <is>
          <t>NL-HaNA_1.01.02_3780_0012-page-22</t>
        </is>
      </c>
      <c r="B1681" t="inlineStr">
        <is>
          <t>NL-HaNA_1.01.02_3780_0012-column-1273-383-912-2899</t>
        </is>
      </c>
      <c r="C1681" t="inlineStr">
        <is>
          <t>lemma</t>
        </is>
      </c>
      <c r="D1681" t="n">
        <v>1273</v>
      </c>
      <c r="E1681" t="n">
        <v>568</v>
      </c>
      <c r="F1681" t="inlineStr">
        <is>
          <t>Consenten Vrieslandt in den Staat van Oor-</t>
        </is>
      </c>
      <c r="G1681">
        <f>HYPERLINK("https://images.diginfra.net/iiif/NL-HaNA_1.01.02/3780/NL-HaNA_1.01.02_3780_0012.jpg/1173,283,1112,3099/full/0/default.jpg", "iiif_url")</f>
        <v/>
      </c>
    </row>
    <row r="1682">
      <c r="A1682" t="inlineStr">
        <is>
          <t>NL-HaNA_1.01.02_3780_0012-page-22</t>
        </is>
      </c>
      <c r="B1682" t="inlineStr">
        <is>
          <t>NL-HaNA_1.01.02_3780_0012-column-1273-383-912-2899</t>
        </is>
      </c>
      <c r="C1682" t="inlineStr">
        <is>
          <t>continuation</t>
        </is>
      </c>
      <c r="D1682" t="n">
        <v>1318</v>
      </c>
      <c r="E1682" t="n">
        <v>618</v>
      </c>
      <c r="F1682" t="inlineStr">
        <is>
          <t xml:space="preserve">    hngb voor den jaare seventies hondert vijf</t>
        </is>
      </c>
      <c r="G1682">
        <f>HYPERLINK("https://images.diginfra.net/iiif/NL-HaNA_1.01.02/3780/NL-HaNA_1.01.02_3780_0012.jpg/1173,283,1112,3099/full/0/default.jpg", "iiif_url")</f>
        <v/>
      </c>
    </row>
    <row r="1683">
      <c r="A1683" t="inlineStr">
        <is>
          <t>NL-HaNA_1.01.02_3780_0012-page-22</t>
        </is>
      </c>
      <c r="B1683" t="inlineStr">
        <is>
          <t>NL-HaNA_1.01.02_3780_0012-column-1273-383-912-2899</t>
        </is>
      </c>
      <c r="C1683" t="inlineStr">
        <is>
          <t>continuation</t>
        </is>
      </c>
      <c r="D1683" t="n">
        <v>1318</v>
      </c>
      <c r="E1683" t="n">
        <v>676</v>
      </c>
      <c r="F1683" t="inlineStr">
        <is>
          <t xml:space="preserve">    en twimigb. 204.</t>
        </is>
      </c>
      <c r="G1683">
        <f>HYPERLINK("https://images.diginfra.net/iiif/NL-HaNA_1.01.02/3780/NL-HaNA_1.01.02_3780_0012.jpg/1173,283,1112,3099/full/0/default.jpg", "iiif_url")</f>
        <v/>
      </c>
    </row>
    <row r="1684">
      <c r="A1684" t="inlineStr">
        <is>
          <t>NL-HaNA_1.01.02_3780_0012-page-22</t>
        </is>
      </c>
      <c r="B1684" t="inlineStr">
        <is>
          <t>NL-HaNA_1.01.02_3780_0012-column-1273-383-912-2899</t>
        </is>
      </c>
      <c r="C1684" t="inlineStr">
        <is>
          <t>lemma</t>
        </is>
      </c>
      <c r="D1684" t="n">
        <v>1275</v>
      </c>
      <c r="E1684" t="n">
        <v>692</v>
      </c>
      <c r="F1684" t="inlineStr">
        <is>
          <t>Consenten Overysl in bet erkenuen van den</t>
        </is>
      </c>
      <c r="G1684">
        <f>HYPERLINK("https://images.diginfra.net/iiif/NL-HaNA_1.01.02/3780/NL-HaNA_1.01.02_3780_0012.jpg/1173,283,1112,3099/full/0/default.jpg", "iiif_url")</f>
        <v/>
      </c>
    </row>
    <row r="1685">
      <c r="A1685" t="inlineStr">
        <is>
          <t>NL-HaNA_1.01.02_3780_0012-page-22</t>
        </is>
      </c>
      <c r="B1685" t="inlineStr">
        <is>
          <t>NL-HaNA_1.01.02_3780_0012-column-1273-383-912-2899</t>
        </is>
      </c>
      <c r="C1685" t="inlineStr">
        <is>
          <t>continuation</t>
        </is>
      </c>
      <c r="D1685" t="n">
        <v>1323</v>
      </c>
      <c r="E1685" t="n">
        <v>760</v>
      </c>
      <c r="F1685" t="inlineStr">
        <is>
          <t xml:space="preserve">    Hertogh van Savoyen als Koningh vau Sar-</t>
        </is>
      </c>
      <c r="G1685">
        <f>HYPERLINK("https://images.diginfra.net/iiif/NL-HaNA_1.01.02/3780/NL-HaNA_1.01.02_3780_0012.jpg/1173,283,1112,3099/full/0/default.jpg", "iiif_url")</f>
        <v/>
      </c>
    </row>
    <row r="1686">
      <c r="A1686" t="inlineStr">
        <is>
          <t>NL-HaNA_1.01.02_3780_0012-page-22</t>
        </is>
      </c>
      <c r="B1686" t="inlineStr">
        <is>
          <t>NL-HaNA_1.01.02_3780_0012-column-1273-383-912-2899</t>
        </is>
      </c>
      <c r="C1686" t="inlineStr">
        <is>
          <t>continuation</t>
        </is>
      </c>
      <c r="D1686" t="n">
        <v>1321</v>
      </c>
      <c r="E1686" t="n">
        <v>823</v>
      </c>
      <c r="F1686" t="inlineStr">
        <is>
          <t xml:space="preserve">    daigne 602.</t>
        </is>
      </c>
      <c r="G1686">
        <f>HYPERLINK("https://images.diginfra.net/iiif/NL-HaNA_1.01.02/3780/NL-HaNA_1.01.02_3780_0012.jpg/1173,283,1112,3099/full/0/default.jpg", "iiif_url")</f>
        <v/>
      </c>
    </row>
    <row r="1687">
      <c r="A1687" t="inlineStr">
        <is>
          <t>NL-HaNA_1.01.02_3780_0012-page-22</t>
        </is>
      </c>
      <c r="B1687" t="inlineStr">
        <is>
          <t>NL-HaNA_1.01.02_3780_0012-column-1273-383-912-2899</t>
        </is>
      </c>
      <c r="C1687" t="inlineStr">
        <is>
          <t>repeat_lemma</t>
        </is>
      </c>
      <c r="D1687" t="n">
        <v>1412</v>
      </c>
      <c r="E1687" t="n">
        <v>847</v>
      </c>
      <c r="F1687" t="inlineStr">
        <is>
          <t xml:space="preserve">        in het verbieden van dragen van Mes</t>
        </is>
      </c>
      <c r="G1687">
        <f>HYPERLINK("https://images.diginfra.net/iiif/NL-HaNA_1.01.02/3780/NL-HaNA_1.01.02_3780_0012.jpg/1173,283,1112,3099/full/0/default.jpg", "iiif_url")</f>
        <v/>
      </c>
    </row>
    <row r="1688">
      <c r="A1688" t="inlineStr">
        <is>
          <t>NL-HaNA_1.01.02_3780_0012-page-22</t>
        </is>
      </c>
      <c r="B1688" t="inlineStr">
        <is>
          <t>NL-HaNA_1.01.02_3780_0012-column-1273-383-912-2899</t>
        </is>
      </c>
      <c r="C1688" t="inlineStr">
        <is>
          <t>continuation</t>
        </is>
      </c>
      <c r="D1688" t="n">
        <v>1328</v>
      </c>
      <c r="E1688" t="n">
        <v>910</v>
      </c>
      <c r="F1688" t="inlineStr">
        <is>
          <t xml:space="preserve">    en met punten. 602.</t>
        </is>
      </c>
      <c r="G1688">
        <f>HYPERLINK("https://images.diginfra.net/iiif/NL-HaNA_1.01.02/3780/NL-HaNA_1.01.02_3780_0012.jpg/1173,283,1112,3099/full/0/default.jpg", "iiif_url")</f>
        <v/>
      </c>
    </row>
    <row r="1689">
      <c r="A1689" t="inlineStr">
        <is>
          <t>NL-HaNA_1.01.02_3780_0012-page-22</t>
        </is>
      </c>
      <c r="B1689" t="inlineStr">
        <is>
          <t>NL-HaNA_1.01.02_3780_0012-column-1273-383-912-2899</t>
        </is>
      </c>
      <c r="C1689" t="inlineStr">
        <is>
          <t>lemma</t>
        </is>
      </c>
      <c r="D1689" t="n">
        <v>1277</v>
      </c>
      <c r="E1689" t="n">
        <v>940</v>
      </c>
      <c r="F1689" t="inlineStr">
        <is>
          <t>Consenten Stadt en Lande in de Petitie en</t>
        </is>
      </c>
      <c r="G1689">
        <f>HYPERLINK("https://images.diginfra.net/iiif/NL-HaNA_1.01.02/3780/NL-HaNA_1.01.02_3780_0012.jpg/1173,283,1112,3099/full/0/default.jpg", "iiif_url")</f>
        <v/>
      </c>
    </row>
    <row r="1690">
      <c r="A1690" t="inlineStr">
        <is>
          <t>NL-HaNA_1.01.02_3780_0012-page-22</t>
        </is>
      </c>
      <c r="B1690" t="inlineStr">
        <is>
          <t>NL-HaNA_1.01.02_3780_0012-column-1273-383-912-2899</t>
        </is>
      </c>
      <c r="C1690" t="inlineStr">
        <is>
          <t>continuation</t>
        </is>
      </c>
      <c r="D1690" t="n">
        <v>1321</v>
      </c>
      <c r="E1690" t="n">
        <v>1006</v>
      </c>
      <c r="F1690" t="inlineStr">
        <is>
          <t xml:space="preserve">    Staat van Oorhgh. 458.</t>
        </is>
      </c>
      <c r="G1690">
        <f>HYPERLINK("https://images.diginfra.net/iiif/NL-HaNA_1.01.02/3780/NL-HaNA_1.01.02_3780_0012.jpg/1173,283,1112,3099/full/0/default.jpg", "iiif_url")</f>
        <v/>
      </c>
    </row>
    <row r="1691">
      <c r="A1691" t="inlineStr">
        <is>
          <t>NL-HaNA_1.01.02_3780_0012-page-22</t>
        </is>
      </c>
      <c r="B1691" t="inlineStr">
        <is>
          <t>NL-HaNA_1.01.02_3780_0012-column-1273-383-912-2899</t>
        </is>
      </c>
      <c r="C1691" t="inlineStr">
        <is>
          <t>repeat_lemma</t>
        </is>
      </c>
      <c r="D1691" t="n">
        <v>1412</v>
      </c>
      <c r="E1691" t="n">
        <v>1036</v>
      </c>
      <c r="F1691" t="inlineStr">
        <is>
          <t xml:space="preserve">        in het fumissemeut vun seven hondert</t>
        </is>
      </c>
      <c r="G1691">
        <f>HYPERLINK("https://images.diginfra.net/iiif/NL-HaNA_1.01.02/3780/NL-HaNA_1.01.02_3780_0012.jpg/1173,283,1112,3099/full/0/default.jpg", "iiif_url")</f>
        <v/>
      </c>
    </row>
    <row r="1692">
      <c r="A1692" t="inlineStr">
        <is>
          <t>NL-HaNA_1.01.02_3780_0012-page-22</t>
        </is>
      </c>
      <c r="B1692" t="inlineStr">
        <is>
          <t>NL-HaNA_1.01.02_3780_0012-column-1273-383-912-2899</t>
        </is>
      </c>
      <c r="C1692" t="inlineStr">
        <is>
          <t>continuation</t>
        </is>
      </c>
      <c r="D1692" t="n">
        <v>1321</v>
      </c>
      <c r="E1692" t="n">
        <v>1098</v>
      </c>
      <c r="F1692" t="inlineStr">
        <is>
          <t xml:space="preserve">    guldens nogh schuldigh aan het desroyeuent</t>
        </is>
      </c>
      <c r="G1692">
        <f>HYPERLINK("https://images.diginfra.net/iiif/NL-HaNA_1.01.02/3780/NL-HaNA_1.01.02_3780_0012.jpg/1173,283,1112,3099/full/0/default.jpg", "iiif_url")</f>
        <v/>
      </c>
    </row>
    <row r="1693">
      <c r="A1693" t="inlineStr">
        <is>
          <t>NL-HaNA_1.01.02_3780_0012-page-22</t>
        </is>
      </c>
      <c r="B1693" t="inlineStr">
        <is>
          <t>NL-HaNA_1.01.02_3780_0012-column-1273-383-912-2899</t>
        </is>
      </c>
      <c r="C1693" t="inlineStr">
        <is>
          <t>continuation</t>
        </is>
      </c>
      <c r="D1693" t="n">
        <v>1325</v>
      </c>
      <c r="E1693" t="n">
        <v>1150</v>
      </c>
      <c r="F1693" t="inlineStr">
        <is>
          <t xml:space="preserve">    van Kmingb Kare 450.</t>
        </is>
      </c>
      <c r="G1693">
        <f>HYPERLINK("https://images.diginfra.net/iiif/NL-HaNA_1.01.02/3780/NL-HaNA_1.01.02_3780_0012.jpg/1173,283,1112,3099/full/0/default.jpg", "iiif_url")</f>
        <v/>
      </c>
    </row>
    <row r="1694">
      <c r="A1694" t="inlineStr">
        <is>
          <t>NL-HaNA_1.01.02_3780_0012-page-22</t>
        </is>
      </c>
      <c r="B1694" t="inlineStr">
        <is>
          <t>NL-HaNA_1.01.02_3780_0012-column-1273-383-912-2899</t>
        </is>
      </c>
      <c r="C1694" t="inlineStr">
        <is>
          <t>lemma</t>
        </is>
      </c>
      <c r="D1694" t="n">
        <v>1280</v>
      </c>
      <c r="E1694" t="n">
        <v>1183</v>
      </c>
      <c r="F1694" t="inlineStr">
        <is>
          <t>Conyn, om achterstallen, te examineeren.</t>
        </is>
      </c>
      <c r="G1694">
        <f>HYPERLINK("https://images.diginfra.net/iiif/NL-HaNA_1.01.02/3780/NL-HaNA_1.01.02_3780_0012.jpg/1173,283,1112,3099/full/0/default.jpg", "iiif_url")</f>
        <v/>
      </c>
    </row>
    <row r="1695">
      <c r="A1695" t="inlineStr">
        <is>
          <t>NL-HaNA_1.01.02_3780_0012-page-22</t>
        </is>
      </c>
      <c r="B1695" t="inlineStr">
        <is>
          <t>NL-HaNA_1.01.02_3780_0012-column-1273-383-912-2899</t>
        </is>
      </c>
      <c r="C1695" t="inlineStr">
        <is>
          <t>continuation</t>
        </is>
      </c>
      <c r="D1695" t="n">
        <v>1332</v>
      </c>
      <c r="E1695" t="n">
        <v>1265</v>
      </c>
      <c r="F1695" t="inlineStr">
        <is>
          <t xml:space="preserve">    zio.</t>
        </is>
      </c>
      <c r="G1695">
        <f>HYPERLINK("https://images.diginfra.net/iiif/NL-HaNA_1.01.02/3780/NL-HaNA_1.01.02_3780_0012.jpg/1173,283,1112,3099/full/0/default.jpg", "iiif_url")</f>
        <v/>
      </c>
    </row>
    <row r="1696">
      <c r="A1696" t="inlineStr">
        <is>
          <t>NL-HaNA_1.01.02_3780_0012-page-22</t>
        </is>
      </c>
      <c r="B1696" t="inlineStr">
        <is>
          <t>NL-HaNA_1.01.02_3780_0012-column-1273-383-912-2899</t>
        </is>
      </c>
      <c r="C1696" t="inlineStr">
        <is>
          <t>lemma</t>
        </is>
      </c>
      <c r="D1696" t="n">
        <v>1280</v>
      </c>
      <c r="E1696" t="n">
        <v>1283</v>
      </c>
      <c r="F1696" t="inlineStr">
        <is>
          <t>Copernagel, Brieven van voorschrijven aan</t>
        </is>
      </c>
      <c r="G1696">
        <f>HYPERLINK("https://images.diginfra.net/iiif/NL-HaNA_1.01.02/3780/NL-HaNA_1.01.02_3780_0012.jpg/1173,283,1112,3099/full/0/default.jpg", "iiif_url")</f>
        <v/>
      </c>
    </row>
    <row r="1697">
      <c r="A1697" t="inlineStr">
        <is>
          <t>NL-HaNA_1.01.02_3780_0012-page-22</t>
        </is>
      </c>
      <c r="B1697" t="inlineStr">
        <is>
          <t>NL-HaNA_1.01.02_3780_0012-column-1273-383-912-2899</t>
        </is>
      </c>
      <c r="C1697" t="inlineStr">
        <is>
          <t>continuation</t>
        </is>
      </c>
      <c r="D1697" t="n">
        <v>1328</v>
      </c>
      <c r="E1697" t="n">
        <v>1342</v>
      </c>
      <c r="F1697" t="inlineStr">
        <is>
          <t xml:space="preserve">    het Hf van Spuigne. 20.</t>
        </is>
      </c>
      <c r="G1697">
        <f>HYPERLINK("https://images.diginfra.net/iiif/NL-HaNA_1.01.02/3780/NL-HaNA_1.01.02_3780_0012.jpg/1173,283,1112,3099/full/0/default.jpg", "iiif_url")</f>
        <v/>
      </c>
    </row>
    <row r="1698">
      <c r="A1698" t="inlineStr">
        <is>
          <t>NL-HaNA_1.01.02_3780_0012-page-22</t>
        </is>
      </c>
      <c r="B1698" t="inlineStr">
        <is>
          <t>NL-HaNA_1.01.02_3780_0012-column-1273-383-912-2899</t>
        </is>
      </c>
      <c r="C1698" t="inlineStr">
        <is>
          <t>lemma</t>
        </is>
      </c>
      <c r="D1698" t="n">
        <v>1282</v>
      </c>
      <c r="E1698" t="n">
        <v>1376</v>
      </c>
      <c r="F1698" t="inlineStr">
        <is>
          <t>Copicters ze autiwoarden binnen veertien da-</t>
        </is>
      </c>
      <c r="G1698">
        <f>HYPERLINK("https://images.diginfra.net/iiif/NL-HaNA_1.01.02/3780/NL-HaNA_1.01.02_3780_0012.jpg/1173,283,1112,3099/full/0/default.jpg", "iiif_url")</f>
        <v/>
      </c>
    </row>
    <row r="1699">
      <c r="A1699" t="inlineStr">
        <is>
          <t>NL-HaNA_1.01.02_3780_0012-page-22</t>
        </is>
      </c>
      <c r="B1699" t="inlineStr">
        <is>
          <t>NL-HaNA_1.01.02_3780_0012-column-1273-383-912-2899</t>
        </is>
      </c>
      <c r="C1699" t="inlineStr">
        <is>
          <t>continuation</t>
        </is>
      </c>
      <c r="D1699" t="n">
        <v>1325</v>
      </c>
      <c r="E1699" t="n">
        <v>1432</v>
      </c>
      <c r="F1699" t="inlineStr">
        <is>
          <t xml:space="preserve">    gen op de concufie van eych van Hoyer.</t>
        </is>
      </c>
      <c r="G1699">
        <f>HYPERLINK("https://images.diginfra.net/iiif/NL-HaNA_1.01.02/3780/NL-HaNA_1.01.02_3780_0012.jpg/1173,283,1112,3099/full/0/default.jpg", "iiif_url")</f>
        <v/>
      </c>
    </row>
    <row r="1700">
      <c r="A1700" t="inlineStr">
        <is>
          <t>NL-HaNA_1.01.02_3780_0012-page-22</t>
        </is>
      </c>
      <c r="B1700" t="inlineStr">
        <is>
          <t>NL-HaNA_1.01.02_3780_0012-column-1273-383-912-2899</t>
        </is>
      </c>
      <c r="C1700" t="inlineStr">
        <is>
          <t>continuation</t>
        </is>
      </c>
      <c r="D1700" t="n">
        <v>1332</v>
      </c>
      <c r="E1700" t="n">
        <v>1502</v>
      </c>
      <c r="F1700" t="inlineStr">
        <is>
          <t xml:space="preserve">    405.</t>
        </is>
      </c>
      <c r="G1700">
        <f>HYPERLINK("https://images.diginfra.net/iiif/NL-HaNA_1.01.02/3780/NL-HaNA_1.01.02_3780_0012.jpg/1173,283,1112,3099/full/0/default.jpg", "iiif_url")</f>
        <v/>
      </c>
    </row>
    <row r="1701">
      <c r="A1701" t="inlineStr">
        <is>
          <t>NL-HaNA_1.01.02_3780_0012-page-22</t>
        </is>
      </c>
      <c r="B1701" t="inlineStr">
        <is>
          <t>NL-HaNA_1.01.02_3780_0012-column-1273-383-912-2899</t>
        </is>
      </c>
      <c r="C1701" t="inlineStr">
        <is>
          <t>lemma</t>
        </is>
      </c>
      <c r="D1701" t="n">
        <v>1282</v>
      </c>
      <c r="E1701" t="n">
        <v>1524</v>
      </c>
      <c r="F1701" t="inlineStr">
        <is>
          <t>Cornkoper, Requeste antidotaal ter Griffie te</t>
        </is>
      </c>
      <c r="G1701">
        <f>HYPERLINK("https://images.diginfra.net/iiif/NL-HaNA_1.01.02/3780/NL-HaNA_1.01.02_3780_0012.jpg/1173,283,1112,3099/full/0/default.jpg", "iiif_url")</f>
        <v/>
      </c>
    </row>
    <row r="1702">
      <c r="A1702" t="inlineStr">
        <is>
          <t>NL-HaNA_1.01.02_3780_0012-page-22</t>
        </is>
      </c>
      <c r="B1702" t="inlineStr">
        <is>
          <t>NL-HaNA_1.01.02_3780_0012-column-1273-383-912-2899</t>
        </is>
      </c>
      <c r="C1702" t="inlineStr">
        <is>
          <t>continuation</t>
        </is>
      </c>
      <c r="D1702" t="n">
        <v>1330</v>
      </c>
      <c r="E1702" t="n">
        <v>1590</v>
      </c>
      <c r="F1702" t="inlineStr">
        <is>
          <t xml:space="preserve">    fiponcerei. 118.</t>
        </is>
      </c>
      <c r="G1702">
        <f>HYPERLINK("https://images.diginfra.net/iiif/NL-HaNA_1.01.02/3780/NL-HaNA_1.01.02_3780_0012.jpg/1173,283,1112,3099/full/0/default.jpg", "iiif_url")</f>
        <v/>
      </c>
    </row>
    <row r="1703">
      <c r="A1703" t="inlineStr">
        <is>
          <t>NL-HaNA_1.01.02_3780_0012-page-22</t>
        </is>
      </c>
      <c r="B1703" t="inlineStr">
        <is>
          <t>NL-HaNA_1.01.02_3780_0012-column-1273-383-912-2899</t>
        </is>
      </c>
      <c r="C1703" t="inlineStr">
        <is>
          <t>repeat_lemma</t>
        </is>
      </c>
      <c r="D1703" t="n">
        <v>1414</v>
      </c>
      <c r="E1703" t="n">
        <v>1614</v>
      </c>
      <c r="F1703" t="inlineStr">
        <is>
          <t xml:space="preserve">        ericht op de Requeste van Ruth, ie</t>
        </is>
      </c>
      <c r="G1703">
        <f>HYPERLINK("https://images.diginfra.net/iiif/NL-HaNA_1.01.02/3780/NL-HaNA_1.01.02_3780_0012.jpg/1173,283,1112,3099/full/0/default.jpg", "iiif_url")</f>
        <v/>
      </c>
    </row>
    <row r="1704">
      <c r="A1704" t="inlineStr">
        <is>
          <t>NL-HaNA_1.01.02_3780_0012-page-22</t>
        </is>
      </c>
      <c r="B1704" t="inlineStr">
        <is>
          <t>NL-HaNA_1.01.02_3780_0012-column-1273-383-912-2899</t>
        </is>
      </c>
      <c r="C1704" t="inlineStr">
        <is>
          <t>continuation</t>
        </is>
      </c>
      <c r="D1704" t="n">
        <v>1330</v>
      </c>
      <c r="E1704" t="n">
        <v>1692</v>
      </c>
      <c r="F1704" t="inlineStr">
        <is>
          <t xml:space="preserve">    examineren. 137.</t>
        </is>
      </c>
      <c r="G1704">
        <f>HYPERLINK("https://images.diginfra.net/iiif/NL-HaNA_1.01.02/3780/NL-HaNA_1.01.02_3780_0012.jpg/1173,283,1112,3099/full/0/default.jpg", "iiif_url")</f>
        <v/>
      </c>
    </row>
    <row r="1705">
      <c r="A1705" t="inlineStr">
        <is>
          <t>NL-HaNA_1.01.02_3780_0012-page-22</t>
        </is>
      </c>
      <c r="B1705" t="inlineStr">
        <is>
          <t>NL-HaNA_1.01.02_3780_0012-column-1273-383-912-2899</t>
        </is>
      </c>
      <c r="C1705" t="inlineStr">
        <is>
          <t>repeat_lemma</t>
        </is>
      </c>
      <c r="D1705" t="n">
        <v>1410</v>
      </c>
      <c r="E1705" t="n">
        <v>1710</v>
      </c>
      <c r="F1705" t="inlineStr">
        <is>
          <t xml:space="preserve">        rapport en resolutie. 237.</t>
        </is>
      </c>
      <c r="G1705">
        <f>HYPERLINK("https://images.diginfra.net/iiif/NL-HaNA_1.01.02/3780/NL-HaNA_1.01.02_3780_0012.jpg/1173,283,1112,3099/full/0/default.jpg", "iiif_url")</f>
        <v/>
      </c>
    </row>
    <row r="1706">
      <c r="A1706" t="inlineStr">
        <is>
          <t>NL-HaNA_1.01.02_3780_0012-page-22</t>
        </is>
      </c>
      <c r="B1706" t="inlineStr">
        <is>
          <t>NL-HaNA_1.01.02_3780_0012-column-1273-383-912-2899</t>
        </is>
      </c>
      <c r="C1706" t="inlineStr">
        <is>
          <t>lemma</t>
        </is>
      </c>
      <c r="D1706" t="n">
        <v>1282</v>
      </c>
      <c r="E1706" t="n">
        <v>1762</v>
      </c>
      <c r="F1706" t="inlineStr">
        <is>
          <t>Costa, Payport om ua Italien ie reysen eu tuee</t>
        </is>
      </c>
      <c r="G1706">
        <f>HYPERLINK("https://images.diginfra.net/iiif/NL-HaNA_1.01.02/3780/NL-HaNA_1.01.02_3780_0012.jpg/1173,283,1112,3099/full/0/default.jpg", "iiif_url")</f>
        <v/>
      </c>
    </row>
    <row r="1707">
      <c r="A1707" t="inlineStr">
        <is>
          <t>NL-HaNA_1.01.02_3780_0012-page-22</t>
        </is>
      </c>
      <c r="B1707" t="inlineStr">
        <is>
          <t>NL-HaNA_1.01.02_3780_0012-column-1273-383-912-2899</t>
        </is>
      </c>
      <c r="C1707" t="inlineStr">
        <is>
          <t>continuation</t>
        </is>
      </c>
      <c r="D1707" t="n">
        <v>1330</v>
      </c>
      <c r="E1707" t="n">
        <v>1825</v>
      </c>
      <c r="F1707" t="inlineStr">
        <is>
          <t xml:space="preserve">    ducatons tot reysgelat. 82.</t>
        </is>
      </c>
      <c r="G1707">
        <f>HYPERLINK("https://images.diginfra.net/iiif/NL-HaNA_1.01.02/3780/NL-HaNA_1.01.02_3780_0012.jpg/1173,283,1112,3099/full/0/default.jpg", "iiif_url")</f>
        <v/>
      </c>
    </row>
    <row r="1708">
      <c r="A1708" t="inlineStr">
        <is>
          <t>NL-HaNA_1.01.02_3780_0012-page-22</t>
        </is>
      </c>
      <c r="B1708" t="inlineStr">
        <is>
          <t>NL-HaNA_1.01.02_3780_0012-column-1273-383-912-2899</t>
        </is>
      </c>
      <c r="C1708" t="inlineStr">
        <is>
          <t>lemma</t>
        </is>
      </c>
      <c r="D1708" t="n">
        <v>1282</v>
      </c>
      <c r="E1708" t="n">
        <v>1854</v>
      </c>
      <c r="F1708" t="inlineStr">
        <is>
          <t>Courcampt arie boudert guldens tot reysgelde</t>
        </is>
      </c>
      <c r="G1708">
        <f>HYPERLINK("https://images.diginfra.net/iiif/NL-HaNA_1.01.02/3780/NL-HaNA_1.01.02_3780_0012.jpg/1173,283,1112,3099/full/0/default.jpg", "iiif_url")</f>
        <v/>
      </c>
    </row>
    <row r="1709">
      <c r="A1709" t="inlineStr">
        <is>
          <t>NL-HaNA_1.01.02_3780_0012-page-22</t>
        </is>
      </c>
      <c r="B1709" t="inlineStr">
        <is>
          <t>NL-HaNA_1.01.02_3780_0012-column-1273-383-912-2899</t>
        </is>
      </c>
      <c r="C1709" t="inlineStr">
        <is>
          <t>continuation</t>
        </is>
      </c>
      <c r="D1709" t="n">
        <v>1328</v>
      </c>
      <c r="E1709" t="n">
        <v>1928</v>
      </c>
      <c r="F1709" t="inlineStr">
        <is>
          <t xml:space="preserve">    toegelght. 105.</t>
        </is>
      </c>
      <c r="G1709">
        <f>HYPERLINK("https://images.diginfra.net/iiif/NL-HaNA_1.01.02/3780/NL-HaNA_1.01.02_3780_0012.jpg/1173,283,1112,3099/full/0/default.jpg", "iiif_url")</f>
        <v/>
      </c>
    </row>
    <row r="1710">
      <c r="A1710" t="inlineStr">
        <is>
          <t>NL-HaNA_1.01.02_3780_0012-page-22</t>
        </is>
      </c>
      <c r="B1710" t="inlineStr">
        <is>
          <t>NL-HaNA_1.01.02_3780_0012-column-1273-383-912-2899</t>
        </is>
      </c>
      <c r="C1710" t="inlineStr">
        <is>
          <t>repeat_lemma</t>
        </is>
      </c>
      <c r="D1710" t="n">
        <v>1412</v>
      </c>
      <c r="E1710" t="n">
        <v>1953</v>
      </c>
      <c r="F1710" t="inlineStr">
        <is>
          <t xml:space="preserve">        Pasport en Acte ad omnes Populos.</t>
        </is>
      </c>
      <c r="G1710">
        <f>HYPERLINK("https://images.diginfra.net/iiif/NL-HaNA_1.01.02/3780/NL-HaNA_1.01.02_3780_0012.jpg/1173,283,1112,3099/full/0/default.jpg", "iiif_url")</f>
        <v/>
      </c>
    </row>
    <row r="1711">
      <c r="A1711" t="inlineStr">
        <is>
          <t>NL-HaNA_1.01.02_3780_0012-page-22</t>
        </is>
      </c>
      <c r="B1711" t="inlineStr">
        <is>
          <t>NL-HaNA_1.01.02_3780_0012-column-1273-383-912-2899</t>
        </is>
      </c>
      <c r="C1711" t="inlineStr">
        <is>
          <t>continuation</t>
        </is>
      </c>
      <c r="D1711" t="n">
        <v>1337</v>
      </c>
      <c r="E1711" t="n">
        <v>2032</v>
      </c>
      <c r="F1711" t="inlineStr">
        <is>
          <t xml:space="preserve">    10.</t>
        </is>
      </c>
      <c r="G1711">
        <f>HYPERLINK("https://images.diginfra.net/iiif/NL-HaNA_1.01.02/3780/NL-HaNA_1.01.02_3780_0012.jpg/1173,283,1112,3099/full/0/default.jpg", "iiif_url")</f>
        <v/>
      </c>
    </row>
    <row r="1712">
      <c r="A1712" t="inlineStr">
        <is>
          <t>NL-HaNA_1.01.02_3780_0012-page-22</t>
        </is>
      </c>
      <c r="B1712" t="inlineStr">
        <is>
          <t>NL-HaNA_1.01.02_3780_0012-column-1273-383-912-2899</t>
        </is>
      </c>
      <c r="C1712" t="inlineStr">
        <is>
          <t>lemma</t>
        </is>
      </c>
      <c r="D1712" t="n">
        <v>1284</v>
      </c>
      <c r="E1712" t="n">
        <v>2045</v>
      </c>
      <c r="F1712" t="inlineStr">
        <is>
          <t>Couvert gelast het commando van Philippijne</t>
        </is>
      </c>
      <c r="G1712">
        <f>HYPERLINK("https://images.diginfra.net/iiif/NL-HaNA_1.01.02/3780/NL-HaNA_1.01.02_3780_0012.jpg/1173,283,1112,3099/full/0/default.jpg", "iiif_url")</f>
        <v/>
      </c>
    </row>
    <row r="1713">
      <c r="A1713" t="inlineStr">
        <is>
          <t>NL-HaNA_1.01.02_3780_0012-page-22</t>
        </is>
      </c>
      <c r="B1713" t="inlineStr">
        <is>
          <t>NL-HaNA_1.01.02_3780_0012-column-1273-383-912-2899</t>
        </is>
      </c>
      <c r="C1713" t="inlineStr">
        <is>
          <t>continuation</t>
        </is>
      </c>
      <c r="D1713" t="n">
        <v>1330</v>
      </c>
      <c r="E1713" t="n">
        <v>2099</v>
      </c>
      <c r="F1713" t="inlineStr">
        <is>
          <t xml:space="preserve">    in alsentié van den Commandeur Haatsilte</t>
        </is>
      </c>
      <c r="G1713">
        <f>HYPERLINK("https://images.diginfra.net/iiif/NL-HaNA_1.01.02/3780/NL-HaNA_1.01.02_3780_0012.jpg/1173,283,1112,3099/full/0/default.jpg", "iiif_url")</f>
        <v/>
      </c>
    </row>
    <row r="1714">
      <c r="A1714" t="inlineStr">
        <is>
          <t>NL-HaNA_1.01.02_3780_0012-page-22</t>
        </is>
      </c>
      <c r="B1714" t="inlineStr">
        <is>
          <t>NL-HaNA_1.01.02_3780_0012-column-1273-383-912-2899</t>
        </is>
      </c>
      <c r="C1714" t="inlineStr">
        <is>
          <t>continuation</t>
        </is>
      </c>
      <c r="D1714" t="n">
        <v>1332</v>
      </c>
      <c r="E1714" t="n">
        <v>2167</v>
      </c>
      <c r="F1714" t="inlineStr">
        <is>
          <t xml:space="preserve">    waar te nemen. 135.</t>
        </is>
      </c>
      <c r="G1714">
        <f>HYPERLINK("https://images.diginfra.net/iiif/NL-HaNA_1.01.02/3780/NL-HaNA_1.01.02_3780_0012.jpg/1173,283,1112,3099/full/0/default.jpg", "iiif_url")</f>
        <v/>
      </c>
    </row>
    <row r="1715">
      <c r="A1715" t="inlineStr">
        <is>
          <t>NL-HaNA_1.01.02_3780_0012-page-22</t>
        </is>
      </c>
      <c r="B1715" t="inlineStr">
        <is>
          <t>NL-HaNA_1.01.02_3780_0012-column-1273-383-912-2899</t>
        </is>
      </c>
      <c r="C1715" t="inlineStr">
        <is>
          <t>lemma</t>
        </is>
      </c>
      <c r="D1715" t="n">
        <v>1286</v>
      </c>
      <c r="E1715" t="n">
        <v>2195</v>
      </c>
      <c r="F1715" t="inlineStr">
        <is>
          <t>Cramer, notificeerende, dat den Porfier Ver-</t>
        </is>
      </c>
      <c r="G1715">
        <f>HYPERLINK("https://images.diginfra.net/iiif/NL-HaNA_1.01.02/3780/NL-HaNA_1.01.02_3780_0012.jpg/1173,283,1112,3099/full/0/default.jpg", "iiif_url")</f>
        <v/>
      </c>
    </row>
    <row r="1716">
      <c r="A1716" t="inlineStr">
        <is>
          <t>NL-HaNA_1.01.02_3780_0012-page-22</t>
        </is>
      </c>
      <c r="B1716" t="inlineStr">
        <is>
          <t>NL-HaNA_1.01.02_3780_0012-column-1273-383-912-2899</t>
        </is>
      </c>
      <c r="C1716" t="inlineStr">
        <is>
          <t>continuation</t>
        </is>
      </c>
      <c r="D1716" t="n">
        <v>1330</v>
      </c>
      <c r="E1716" t="n">
        <v>2243</v>
      </c>
      <c r="F1716" t="inlineStr">
        <is>
          <t xml:space="preserve">    sege gesuspendeert hadt, om approbatie, de</t>
        </is>
      </c>
      <c r="G1716">
        <f>HYPERLINK("https://images.diginfra.net/iiif/NL-HaNA_1.01.02/3780/NL-HaNA_1.01.02_3780_0012.jpg/1173,283,1112,3099/full/0/default.jpg", "iiif_url")</f>
        <v/>
      </c>
    </row>
    <row r="1717">
      <c r="A1717" t="inlineStr">
        <is>
          <t>NL-HaNA_1.01.02_3780_0012-page-22</t>
        </is>
      </c>
      <c r="B1717" t="inlineStr">
        <is>
          <t>NL-HaNA_1.01.02_3780_0012-column-1273-383-912-2899</t>
        </is>
      </c>
      <c r="C1717" t="inlineStr">
        <is>
          <t>continuation</t>
        </is>
      </c>
      <c r="D1717" t="n">
        <v>1337</v>
      </c>
      <c r="E1717" t="n">
        <v>2301</v>
      </c>
      <c r="F1717" t="inlineStr">
        <is>
          <t xml:space="preserve">    Raadt van Brabant té adviseren. 493.</t>
        </is>
      </c>
      <c r="G1717">
        <f>HYPERLINK("https://images.diginfra.net/iiif/NL-HaNA_1.01.02/3780/NL-HaNA_1.01.02_3780_0012.jpg/1173,283,1112,3099/full/0/default.jpg", "iiif_url")</f>
        <v/>
      </c>
    </row>
    <row r="1718">
      <c r="A1718" t="inlineStr">
        <is>
          <t>NL-HaNA_1.01.02_3780_0012-page-22</t>
        </is>
      </c>
      <c r="B1718" t="inlineStr">
        <is>
          <t>NL-HaNA_1.01.02_3780_0012-column-1273-383-912-2899</t>
        </is>
      </c>
      <c r="C1718" t="inlineStr">
        <is>
          <t>lemma</t>
        </is>
      </c>
      <c r="D1718" t="n">
        <v>1289</v>
      </c>
      <c r="E1718" t="n">
        <v>2343</v>
      </c>
      <c r="F1718" t="inlineStr">
        <is>
          <t>Creatie als Notaris, fet Brieven van Grea-</t>
        </is>
      </c>
      <c r="G1718">
        <f>HYPERLINK("https://images.diginfra.net/iiif/NL-HaNA_1.01.02/3780/NL-HaNA_1.01.02_3780_0012.jpg/1173,283,1112,3099/full/0/default.jpg", "iiif_url")</f>
        <v/>
      </c>
    </row>
    <row r="1719">
      <c r="A1719" t="inlineStr">
        <is>
          <t>NL-HaNA_1.01.02_3780_0012-page-22</t>
        </is>
      </c>
      <c r="B1719" t="inlineStr">
        <is>
          <t>NL-HaNA_1.01.02_3780_0012-column-1273-383-912-2899</t>
        </is>
      </c>
      <c r="C1719" t="inlineStr">
        <is>
          <t>continuation</t>
        </is>
      </c>
      <c r="D1719" t="n">
        <v>1337</v>
      </c>
      <c r="E1719" t="n">
        <v>2405</v>
      </c>
      <c r="F1719" t="inlineStr">
        <is>
          <t xml:space="preserve">    tie als Notaris.</t>
        </is>
      </c>
      <c r="G1719">
        <f>HYPERLINK("https://images.diginfra.net/iiif/NL-HaNA_1.01.02/3780/NL-HaNA_1.01.02_3780_0012.jpg/1173,283,1112,3099/full/0/default.jpg", "iiif_url")</f>
        <v/>
      </c>
    </row>
    <row r="1720">
      <c r="A1720" t="inlineStr">
        <is>
          <t>NL-HaNA_1.01.02_3780_0012-page-22</t>
        </is>
      </c>
      <c r="B1720" t="inlineStr">
        <is>
          <t>NL-HaNA_1.01.02_3780_0012-column-1273-383-912-2899</t>
        </is>
      </c>
      <c r="C1720" t="inlineStr">
        <is>
          <t>lemma</t>
        </is>
      </c>
      <c r="D1720" t="n">
        <v>1286</v>
      </c>
      <c r="E1720" t="n">
        <v>2442</v>
      </c>
      <c r="F1720" t="inlineStr">
        <is>
          <t>Credentie, fier Brieven van Credentie.</t>
        </is>
      </c>
      <c r="G1720">
        <f>HYPERLINK("https://images.diginfra.net/iiif/NL-HaNA_1.01.02/3780/NL-HaNA_1.01.02_3780_0012.jpg/1173,283,1112,3099/full/0/default.jpg", "iiif_url")</f>
        <v/>
      </c>
    </row>
    <row r="1721">
      <c r="A1721" t="inlineStr">
        <is>
          <t>NL-HaNA_1.01.02_3780_0012-page-22</t>
        </is>
      </c>
      <c r="B1721" t="inlineStr">
        <is>
          <t>NL-HaNA_1.01.02_3780_0012-column-1273-383-912-2899</t>
        </is>
      </c>
      <c r="C1721" t="inlineStr">
        <is>
          <t>lemma</t>
        </is>
      </c>
      <c r="D1721" t="n">
        <v>1286</v>
      </c>
      <c r="E1721" t="n">
        <v>2492</v>
      </c>
      <c r="F1721" t="inlineStr">
        <is>
          <t>Croeten, Commisie als Consul in de Coruna</t>
        </is>
      </c>
      <c r="G1721">
        <f>HYPERLINK("https://images.diginfra.net/iiif/NL-HaNA_1.01.02/3780/NL-HaNA_1.01.02_3780_0012.jpg/1173,283,1112,3099/full/0/default.jpg", "iiif_url")</f>
        <v/>
      </c>
    </row>
    <row r="1722">
      <c r="A1722" t="inlineStr">
        <is>
          <t>NL-HaNA_1.01.02_3780_0012-page-22</t>
        </is>
      </c>
      <c r="B1722" t="inlineStr">
        <is>
          <t>NL-HaNA_1.01.02_3780_0012-column-1273-383-912-2899</t>
        </is>
      </c>
      <c r="C1722" t="inlineStr">
        <is>
          <t>continuation</t>
        </is>
      </c>
      <c r="D1722" t="n">
        <v>1334</v>
      </c>
      <c r="E1722" t="n">
        <v>2536</v>
      </c>
      <c r="F1722" t="inlineStr">
        <is>
          <t xml:space="preserve">    en over het Prinsdom dan asturies met</t>
        </is>
      </c>
      <c r="G1722">
        <f>HYPERLINK("https://images.diginfra.net/iiif/NL-HaNA_1.01.02/3780/NL-HaNA_1.01.02_3780_0012.jpg/1173,283,1112,3099/full/0/default.jpg", "iiif_url")</f>
        <v/>
      </c>
    </row>
    <row r="1723">
      <c r="A1723" t="inlineStr">
        <is>
          <t>NL-HaNA_1.01.02_3780_0012-page-22</t>
        </is>
      </c>
      <c r="B1723" t="inlineStr">
        <is>
          <t>NL-HaNA_1.01.02_3780_0012-column-1273-383-912-2899</t>
        </is>
      </c>
      <c r="C1723" t="inlineStr">
        <is>
          <t>continuation</t>
        </is>
      </c>
      <c r="D1723" t="n">
        <v>1334</v>
      </c>
      <c r="E1723" t="n">
        <v>2587</v>
      </c>
      <c r="F1723" t="inlineStr">
        <is>
          <t xml:space="preserve">    magbt om Onderconsuls te stellen. 595.</t>
        </is>
      </c>
      <c r="G1723">
        <f>HYPERLINK("https://images.diginfra.net/iiif/NL-HaNA_1.01.02/3780/NL-HaNA_1.01.02_3780_0012.jpg/1173,283,1112,3099/full/0/default.jpg", "iiif_url")</f>
        <v/>
      </c>
    </row>
    <row r="1724">
      <c r="A1724" t="inlineStr">
        <is>
          <t>NL-HaNA_1.01.02_3780_0012-page-22</t>
        </is>
      </c>
      <c r="B1724" t="inlineStr">
        <is>
          <t>NL-HaNA_1.01.02_3780_0012-column-1273-383-912-2899</t>
        </is>
      </c>
      <c r="C1724" t="inlineStr">
        <is>
          <t>repeat_lemma</t>
        </is>
      </c>
      <c r="D1724" t="n">
        <v>1417</v>
      </c>
      <c r="E1724" t="n">
        <v>2637</v>
      </c>
      <c r="F1724" t="inlineStr">
        <is>
          <t xml:space="preserve">        om betalinge van verschutten, ie exa-</t>
        </is>
      </c>
      <c r="G1724">
        <f>HYPERLINK("https://images.diginfra.net/iiif/NL-HaNA_1.01.02/3780/NL-HaNA_1.01.02_3780_0012.jpg/1173,283,1112,3099/full/0/default.jpg", "iiif_url")</f>
        <v/>
      </c>
    </row>
    <row r="1725">
      <c r="A1725" t="inlineStr">
        <is>
          <t>NL-HaNA_1.01.02_3780_0012-page-22</t>
        </is>
      </c>
      <c r="B1725" t="inlineStr">
        <is>
          <t>NL-HaNA_1.01.02_3780_0012-column-1273-383-912-2899</t>
        </is>
      </c>
      <c r="C1725" t="inlineStr">
        <is>
          <t>continuation</t>
        </is>
      </c>
      <c r="D1725" t="n">
        <v>1334</v>
      </c>
      <c r="E1725" t="n">
        <v>2700</v>
      </c>
      <c r="F1725" t="inlineStr">
        <is>
          <t xml:space="preserve">    mineeren. 749.</t>
        </is>
      </c>
      <c r="G1725">
        <f>HYPERLINK("https://images.diginfra.net/iiif/NL-HaNA_1.01.02/3780/NL-HaNA_1.01.02_3780_0012.jpg/1173,283,1112,3099/full/0/default.jpg", "iiif_url")</f>
        <v/>
      </c>
    </row>
    <row r="1726">
      <c r="A1726" t="inlineStr">
        <is>
          <t>NL-HaNA_1.01.02_3780_0012-page-22</t>
        </is>
      </c>
      <c r="B1726" t="inlineStr">
        <is>
          <t>NL-HaNA_1.01.02_3780_0012-column-1273-383-912-2899</t>
        </is>
      </c>
      <c r="C1726" t="inlineStr">
        <is>
          <t>repeat_lemma</t>
        </is>
      </c>
      <c r="D1726" t="n">
        <v>1419</v>
      </c>
      <c r="E1726" t="n">
        <v>2738</v>
      </c>
      <c r="F1726" t="inlineStr">
        <is>
          <t xml:space="preserve">        rapporé dieu aangaande. 775-</t>
        </is>
      </c>
      <c r="G1726">
        <f>HYPERLINK("https://images.diginfra.net/iiif/NL-HaNA_1.01.02/3780/NL-HaNA_1.01.02_3780_0012.jpg/1173,283,1112,3099/full/0/default.jpg", "iiif_url")</f>
        <v/>
      </c>
    </row>
    <row r="1727">
      <c r="A1727" t="inlineStr">
        <is>
          <t>NL-HaNA_1.01.02_3780_0012-page-22</t>
        </is>
      </c>
      <c r="B1727" t="inlineStr">
        <is>
          <t>NL-HaNA_1.01.02_3780_0012-column-1273-383-912-2899</t>
        </is>
      </c>
      <c r="C1727" t="inlineStr">
        <is>
          <t>lemma</t>
        </is>
      </c>
      <c r="D1727" t="n">
        <v>1291</v>
      </c>
      <c r="E1727" t="n">
        <v>2781</v>
      </c>
      <c r="F1727" t="inlineStr">
        <is>
          <t>Cronstrom ses maanden verlof. 4j1.</t>
        </is>
      </c>
      <c r="G1727">
        <f>HYPERLINK("https://images.diginfra.net/iiif/NL-HaNA_1.01.02/3780/NL-HaNA_1.01.02_3780_0012.jpg/1173,283,1112,3099/full/0/default.jpg", "iiif_url")</f>
        <v/>
      </c>
    </row>
    <row r="1728">
      <c r="A1728" t="inlineStr">
        <is>
          <t>NL-HaNA_1.01.02_3780_0012-page-22</t>
        </is>
      </c>
      <c r="B1728" t="inlineStr">
        <is>
          <t>NL-HaNA_1.01.02_3780_0012-column-1273-383-912-2899</t>
        </is>
      </c>
      <c r="C1728" t="inlineStr">
        <is>
          <t>non_index_line</t>
        </is>
      </c>
      <c r="D1728" t="n">
        <v>1691</v>
      </c>
      <c r="E1728" t="n">
        <v>2927</v>
      </c>
      <c r="F1728" t="inlineStr">
        <is>
          <t xml:space="preserve">        D.</t>
        </is>
      </c>
      <c r="G1728">
        <f>HYPERLINK("https://images.diginfra.net/iiif/NL-HaNA_1.01.02/3780/NL-HaNA_1.01.02_3780_0012.jpg/1173,283,1112,3099/full/0/default.jpg", "iiif_url")</f>
        <v/>
      </c>
    </row>
    <row r="1729">
      <c r="A1729" t="inlineStr">
        <is>
          <t>NL-HaNA_1.01.02_3780_0012-page-22</t>
        </is>
      </c>
      <c r="B1729" t="inlineStr">
        <is>
          <t>NL-HaNA_1.01.02_3780_0012-column-1273-383-912-2899</t>
        </is>
      </c>
      <c r="C1729" t="inlineStr">
        <is>
          <t>continuation</t>
        </is>
      </c>
      <c r="D1729" t="n">
        <v>1291</v>
      </c>
      <c r="E1729" t="n">
        <v>3018</v>
      </c>
      <c r="F1729" t="inlineStr">
        <is>
          <t xml:space="preserve">    1ailly, Onroyy om te disponeren. 347.</t>
        </is>
      </c>
      <c r="G1729">
        <f>HYPERLINK("https://images.diginfra.net/iiif/NL-HaNA_1.01.02/3780/NL-HaNA_1.01.02_3780_0012.jpg/1173,283,1112,3099/full/0/default.jpg", "iiif_url")</f>
        <v/>
      </c>
    </row>
    <row r="1730">
      <c r="A1730" t="inlineStr">
        <is>
          <t>NL-HaNA_1.01.02_3780_0012-page-22</t>
        </is>
      </c>
      <c r="B1730" t="inlineStr">
        <is>
          <t>NL-HaNA_1.01.02_3780_0012-column-1273-383-912-2899</t>
        </is>
      </c>
      <c r="C1730" t="inlineStr">
        <is>
          <t>repeat_lemma</t>
        </is>
      </c>
      <c r="D1730" t="n">
        <v>1385</v>
      </c>
      <c r="E1730" t="n">
        <v>3061</v>
      </c>
      <c r="F1730" t="inlineStr">
        <is>
          <t xml:space="preserve">        van Dalem geapprobeeri als Luicksche</t>
        </is>
      </c>
      <c r="G1730">
        <f>HYPERLINK("https://images.diginfra.net/iiif/NL-HaNA_1.01.02/3780/NL-HaNA_1.01.02_3780_0012.jpg/1173,283,1112,3099/full/0/default.jpg", "iiif_url")</f>
        <v/>
      </c>
    </row>
    <row r="1731">
      <c r="A1731" t="inlineStr">
        <is>
          <t>NL-HaNA_1.01.02_3780_0012-page-22</t>
        </is>
      </c>
      <c r="B1731" t="inlineStr">
        <is>
          <t>NL-HaNA_1.01.02_3780_0012-column-1273-383-912-2899</t>
        </is>
      </c>
      <c r="C1731" t="inlineStr">
        <is>
          <t>repeat_lemma</t>
        </is>
      </c>
      <c r="D1731" t="n">
        <v>1421</v>
      </c>
      <c r="E1731" t="n">
        <v>3112</v>
      </c>
      <c r="F1731" t="inlineStr">
        <is>
          <t xml:space="preserve">        Paeymeester der Stadt Maatright.</t>
        </is>
      </c>
      <c r="G1731">
        <f>HYPERLINK("https://images.diginfra.net/iiif/NL-HaNA_1.01.02/3780/NL-HaNA_1.01.02_3780_0012.jpg/1173,283,1112,3099/full/0/default.jpg", "iiif_url")</f>
        <v/>
      </c>
    </row>
    <row r="1732">
      <c r="A1732" t="inlineStr">
        <is>
          <t>NL-HaNA_1.01.02_3780_0012-page-22</t>
        </is>
      </c>
      <c r="B1732" t="inlineStr">
        <is>
          <t>NL-HaNA_1.01.02_3780_0012-column-1273-383-912-2899</t>
        </is>
      </c>
      <c r="C1732" t="inlineStr">
        <is>
          <t>continuation</t>
        </is>
      </c>
      <c r="D1732" t="n">
        <v>1341</v>
      </c>
      <c r="E1732" t="n">
        <v>3182</v>
      </c>
      <c r="F1732" t="inlineStr">
        <is>
          <t xml:space="preserve">    664.</t>
        </is>
      </c>
      <c r="G1732">
        <f>HYPERLINK("https://images.diginfra.net/iiif/NL-HaNA_1.01.02/3780/NL-HaNA_1.01.02_3780_0012.jpg/1173,283,1112,3099/full/0/default.jpg", "iiif_url")</f>
        <v/>
      </c>
    </row>
    <row r="1733">
      <c r="A1733" t="inlineStr">
        <is>
          <t>NL-HaNA_1.01.02_3780_0012-page-22</t>
        </is>
      </c>
      <c r="B1733" t="inlineStr">
        <is>
          <t>NL-HaNA_1.01.02_3780_0012-column-1273-383-912-2899</t>
        </is>
      </c>
      <c r="C1733" t="inlineStr">
        <is>
          <t>lemma</t>
        </is>
      </c>
      <c r="D1733" t="n">
        <v>1293</v>
      </c>
      <c r="E1733" t="n">
        <v>3196</v>
      </c>
      <c r="F1733" t="inlineStr">
        <is>
          <t>van Dalen, Brieven van worschrijvens aan</t>
        </is>
      </c>
      <c r="G1733">
        <f>HYPERLINK("https://images.diginfra.net/iiif/NL-HaNA_1.01.02/3780/NL-HaNA_1.01.02_3780_0012.jpg/1173,283,1112,3099/full/0/default.jpg", "iiif_url")</f>
        <v/>
      </c>
    </row>
    <row r="1734">
      <c r="A1734" t="inlineStr">
        <is>
          <t>NL-HaNA_1.01.02_3780_0012-page-22</t>
        </is>
      </c>
      <c r="B1734" t="inlineStr">
        <is>
          <t>NL-HaNA_1.01.02_3780_0012-column-1273-383-912-2899</t>
        </is>
      </c>
      <c r="C1734" t="inlineStr">
        <is>
          <t>continuation</t>
        </is>
      </c>
      <c r="D1734" t="n">
        <v>1339</v>
      </c>
      <c r="E1734" t="n">
        <v>3262</v>
      </c>
      <c r="F1734" t="inlineStr">
        <is>
          <t xml:space="preserve">    den Resdem Pesters. a.</t>
        </is>
      </c>
      <c r="G1734">
        <f>HYPERLINK("https://images.diginfra.net/iiif/NL-HaNA_1.01.02/3780/NL-HaNA_1.01.02_3780_0012.jpg/1173,283,1112,3099/full/0/default.jpg", "iiif_url")</f>
        <v/>
      </c>
    </row>
    <row r="1738">
      <c r="A1738" t="inlineStr">
        <is>
          <t>NL-HaNA_1.01.02_3780_0012-page-23</t>
        </is>
      </c>
      <c r="B1738" t="inlineStr">
        <is>
          <t>NL-HaNA_1.01.02_3780_0012-column-2516-353-903-2939</t>
        </is>
      </c>
      <c r="C1738" t="inlineStr">
        <is>
          <t>non_index_line</t>
        </is>
      </c>
      <c r="D1738" t="n">
        <v>2880</v>
      </c>
      <c r="E1738" t="n">
        <v>288</v>
      </c>
      <c r="F1738" t="inlineStr">
        <is>
          <t xml:space="preserve">        1</t>
        </is>
      </c>
      <c r="G1738">
        <f>HYPERLINK("https://images.diginfra.net/iiif/NL-HaNA_1.01.02/3780/NL-HaNA_1.01.02_3780_0012.jpg/2416,253,1103,3139/full/0/default.jpg", "iiif_url")</f>
        <v/>
      </c>
    </row>
    <row r="1739">
      <c r="A1739" t="inlineStr">
        <is>
          <t>NL-HaNA_1.01.02_3780_0012-page-23</t>
        </is>
      </c>
      <c r="B1739" t="inlineStr">
        <is>
          <t>NL-HaNA_1.01.02_3780_0012-column-2516-353-903-2939</t>
        </is>
      </c>
      <c r="C1739" t="inlineStr">
        <is>
          <t>continuation</t>
        </is>
      </c>
      <c r="D1739" t="n">
        <v>2676</v>
      </c>
      <c r="E1739" t="n">
        <v>339</v>
      </c>
      <c r="F1739" t="inlineStr">
        <is>
          <t xml:space="preserve">    van Dalen on achterstallen, by Hol-</t>
        </is>
      </c>
      <c r="G1739">
        <f>HYPERLINK("https://images.diginfra.net/iiif/NL-HaNA_1.01.02/3780/NL-HaNA_1.01.02_3780_0012.jpg/2416,253,1103,3139/full/0/default.jpg", "iiif_url")</f>
        <v/>
      </c>
    </row>
    <row r="1740">
      <c r="A1740" t="inlineStr">
        <is>
          <t>NL-HaNA_1.01.02_3780_0012-page-23</t>
        </is>
      </c>
      <c r="B1740" t="inlineStr">
        <is>
          <t>NL-HaNA_1.01.02_3780_0012-column-2516-353-903-2939</t>
        </is>
      </c>
      <c r="C1740" t="inlineStr">
        <is>
          <t>continuation</t>
        </is>
      </c>
      <c r="D1740" t="n">
        <v>2553</v>
      </c>
      <c r="E1740" t="n">
        <v>400</v>
      </c>
      <c r="F1740" t="inlineStr">
        <is>
          <t xml:space="preserve">    sande overgenonen. 491.</t>
        </is>
      </c>
      <c r="G1740">
        <f>HYPERLINK("https://images.diginfra.net/iiif/NL-HaNA_1.01.02/3780/NL-HaNA_1.01.02_3780_0012.jpg/2416,253,1103,3139/full/0/default.jpg", "iiif_url")</f>
        <v/>
      </c>
    </row>
    <row r="1741">
      <c r="A1741" t="inlineStr">
        <is>
          <t>NL-HaNA_1.01.02_3780_0012-page-23</t>
        </is>
      </c>
      <c r="B1741" t="inlineStr">
        <is>
          <t>NL-HaNA_1.01.02_3780_0012-column-2516-353-903-2939</t>
        </is>
      </c>
      <c r="C1741" t="inlineStr">
        <is>
          <t>lemma</t>
        </is>
      </c>
      <c r="D1741" t="n">
        <v>2509</v>
      </c>
      <c r="E1741" t="n">
        <v>421</v>
      </c>
      <c r="F1741" t="inlineStr">
        <is>
          <t>Damain, Counisarigen toegevoeght om ope-</t>
        </is>
      </c>
      <c r="G1741">
        <f>HYPERLINK("https://images.diginfra.net/iiif/NL-HaNA_1.01.02/3780/NL-HaNA_1.01.02_3780_0012.jpg/2416,253,1103,3139/full/0/default.jpg", "iiif_url")</f>
        <v/>
      </c>
    </row>
    <row r="1742">
      <c r="A1742" t="inlineStr">
        <is>
          <t>NL-HaNA_1.01.02_3780_0012-page-23</t>
        </is>
      </c>
      <c r="B1742" t="inlineStr">
        <is>
          <t>NL-HaNA_1.01.02_3780_0012-column-2516-353-903-2939</t>
        </is>
      </c>
      <c r="C1742" t="inlineStr">
        <is>
          <t>continuation</t>
        </is>
      </c>
      <c r="D1742" t="n">
        <v>2555</v>
      </c>
      <c r="E1742" t="n">
        <v>489</v>
      </c>
      <c r="F1742" t="inlineStr">
        <is>
          <t xml:space="preserve">    uinge te doen van jin projet Van Loterye.</t>
        </is>
      </c>
      <c r="G1742">
        <f>HYPERLINK("https://images.diginfra.net/iiif/NL-HaNA_1.01.02/3780/NL-HaNA_1.01.02_3780_0012.jpg/2416,253,1103,3139/full/0/default.jpg", "iiif_url")</f>
        <v/>
      </c>
    </row>
    <row r="1743">
      <c r="A1743" t="inlineStr">
        <is>
          <t>NL-HaNA_1.01.02_3780_0012-page-23</t>
        </is>
      </c>
      <c r="B1743" t="inlineStr">
        <is>
          <t>NL-HaNA_1.01.02_3780_0012-column-2516-353-903-2939</t>
        </is>
      </c>
      <c r="C1743" t="inlineStr">
        <is>
          <t>continuation</t>
        </is>
      </c>
      <c r="D1743" t="n">
        <v>2560</v>
      </c>
      <c r="E1743" t="n">
        <v>552</v>
      </c>
      <c r="F1743" t="inlineStr">
        <is>
          <t xml:space="preserve">    303.</t>
        </is>
      </c>
      <c r="G1743">
        <f>HYPERLINK("https://images.diginfra.net/iiif/NL-HaNA_1.01.02/3780/NL-HaNA_1.01.02_3780_0012.jpg/2416,253,1103,3139/full/0/default.jpg", "iiif_url")</f>
        <v/>
      </c>
    </row>
    <row r="1744">
      <c r="A1744" t="inlineStr">
        <is>
          <t>NL-HaNA_1.01.02_3780_0012-page-23</t>
        </is>
      </c>
      <c r="B1744" t="inlineStr">
        <is>
          <t>NL-HaNA_1.01.02_3780_0012-column-2516-353-903-2939</t>
        </is>
      </c>
      <c r="C1744" t="inlineStr">
        <is>
          <t>repeat_lemma</t>
        </is>
      </c>
      <c r="D1744" t="n">
        <v>2674</v>
      </c>
      <c r="E1744" t="n">
        <v>569</v>
      </c>
      <c r="F1744" t="inlineStr">
        <is>
          <t xml:space="preserve">        rapport en afgeweesen. 355.</t>
        </is>
      </c>
      <c r="G1744">
        <f>HYPERLINK("https://images.diginfra.net/iiif/NL-HaNA_1.01.02/3780/NL-HaNA_1.01.02_3780_0012.jpg/2416,253,1103,3139/full/0/default.jpg", "iiif_url")</f>
        <v/>
      </c>
    </row>
    <row r="1745">
      <c r="A1745" t="inlineStr">
        <is>
          <t>NL-HaNA_1.01.02_3780_0012-page-23</t>
        </is>
      </c>
      <c r="B1745" t="inlineStr">
        <is>
          <t>NL-HaNA_1.01.02_3780_0012-column-2516-353-903-2939</t>
        </is>
      </c>
      <c r="C1745" t="inlineStr">
        <is>
          <t>lemma</t>
        </is>
      </c>
      <c r="D1745" t="n">
        <v>2509</v>
      </c>
      <c r="E1745" t="n">
        <v>617</v>
      </c>
      <c r="F1745" t="inlineStr">
        <is>
          <t>van Damme en Duits geperminiert voor sis</t>
        </is>
      </c>
      <c r="G1745">
        <f>HYPERLINK("https://images.diginfra.net/iiif/NL-HaNA_1.01.02/3780/NL-HaNA_1.01.02_3780_0012.jpg/2416,253,1103,3139/full/0/default.jpg", "iiif_url")</f>
        <v/>
      </c>
    </row>
    <row r="1746">
      <c r="A1746" t="inlineStr">
        <is>
          <t>NL-HaNA_1.01.02_3780_0012-page-23</t>
        </is>
      </c>
      <c r="B1746" t="inlineStr">
        <is>
          <t>NL-HaNA_1.01.02_3780_0012-column-2516-353-903-2939</t>
        </is>
      </c>
      <c r="C1746" t="inlineStr">
        <is>
          <t>empty_line</t>
        </is>
      </c>
      <c r="D1746" t="n">
        <v>3304</v>
      </c>
      <c r="E1746" t="n">
        <v>687</v>
      </c>
      <c r="F1746" t="inlineStr"/>
      <c r="G1746">
        <f>HYPERLINK("https://images.diginfra.net/iiif/NL-HaNA_1.01.02/3780/NL-HaNA_1.01.02_3780_0012.jpg/2416,253,1103,3139/full/0/default.jpg", "iiif_url")</f>
        <v/>
      </c>
    </row>
    <row r="1747">
      <c r="A1747" t="inlineStr">
        <is>
          <t>NL-HaNA_1.01.02_3780_0012-page-23</t>
        </is>
      </c>
      <c r="B1747" t="inlineStr">
        <is>
          <t>NL-HaNA_1.01.02_3780_0012-column-2516-353-903-2939</t>
        </is>
      </c>
      <c r="C1747" t="inlineStr">
        <is>
          <t>continuation</t>
        </is>
      </c>
      <c r="D1747" t="n">
        <v>2555</v>
      </c>
      <c r="E1747" t="n">
        <v>680</v>
      </c>
      <c r="F1747" t="inlineStr">
        <is>
          <t xml:space="preserve">    maanden hier te Lande te komen. 44:</t>
        </is>
      </c>
      <c r="G1747">
        <f>HYPERLINK("https://images.diginfra.net/iiif/NL-HaNA_1.01.02/3780/NL-HaNA_1.01.02_3780_0012.jpg/2416,253,1103,3139/full/0/default.jpg", "iiif_url")</f>
        <v/>
      </c>
    </row>
    <row r="1748">
      <c r="A1748" t="inlineStr">
        <is>
          <t>NL-HaNA_1.01.02_3780_0012-page-23</t>
        </is>
      </c>
      <c r="B1748" t="inlineStr">
        <is>
          <t>NL-HaNA_1.01.02_3780_0012-column-2516-353-903-2939</t>
        </is>
      </c>
      <c r="C1748" t="inlineStr">
        <is>
          <t>lemma</t>
        </is>
      </c>
      <c r="D1748" t="n">
        <v>2509</v>
      </c>
      <c r="E1748" t="n">
        <v>715</v>
      </c>
      <c r="F1748" t="inlineStr">
        <is>
          <t>Damme, notifceorende, dat de Pachtverhuy-</t>
        </is>
      </c>
      <c r="G1748">
        <f>HYPERLINK("https://images.diginfra.net/iiif/NL-HaNA_1.01.02/3780/NL-HaNA_1.01.02_3780_0012.jpg/2416,253,1103,3139/full/0/default.jpg", "iiif_url")</f>
        <v/>
      </c>
    </row>
    <row r="1749">
      <c r="A1749" t="inlineStr">
        <is>
          <t>NL-HaNA_1.01.02_3780_0012-page-23</t>
        </is>
      </c>
      <c r="B1749" t="inlineStr">
        <is>
          <t>NL-HaNA_1.01.02_3780_0012-column-2516-353-903-2939</t>
        </is>
      </c>
      <c r="C1749" t="inlineStr">
        <is>
          <t>continuation</t>
        </is>
      </c>
      <c r="D1749" t="n">
        <v>2555</v>
      </c>
      <c r="E1749" t="n">
        <v>773</v>
      </c>
      <c r="F1749" t="inlineStr">
        <is>
          <t xml:space="preserve">    rine ie Airick hadt geasseert en kenuisse</t>
        </is>
      </c>
      <c r="G1749">
        <f>HYPERLINK("https://images.diginfra.net/iiif/NL-HaNA_1.01.02/3780/NL-HaNA_1.01.02_3780_0012.jpg/2416,253,1103,3139/full/0/default.jpg", "iiif_url")</f>
        <v/>
      </c>
    </row>
    <row r="1750">
      <c r="A1750" t="inlineStr">
        <is>
          <t>NL-HaNA_1.01.02_3780_0012-page-23</t>
        </is>
      </c>
      <c r="B1750" t="inlineStr">
        <is>
          <t>NL-HaNA_1.01.02_3780_0012-column-2516-353-903-2939</t>
        </is>
      </c>
      <c r="C1750" t="inlineStr">
        <is>
          <t>continuation</t>
        </is>
      </c>
      <c r="D1750" t="n">
        <v>2555</v>
      </c>
      <c r="E1750" t="n">
        <v>832</v>
      </c>
      <c r="F1750" t="inlineStr">
        <is>
          <t xml:space="preserve">    gevende tot wat prijs. 606.</t>
        </is>
      </c>
      <c r="G1750">
        <f>HYPERLINK("https://images.diginfra.net/iiif/NL-HaNA_1.01.02/3780/NL-HaNA_1.01.02_3780_0012.jpg/2416,253,1103,3139/full/0/default.jpg", "iiif_url")</f>
        <v/>
      </c>
    </row>
    <row r="1751">
      <c r="A1751" t="inlineStr">
        <is>
          <t>NL-HaNA_1.01.02_3780_0012-page-23</t>
        </is>
      </c>
      <c r="B1751" t="inlineStr">
        <is>
          <t>NL-HaNA_1.01.02_3780_0012-column-2516-353-903-2939</t>
        </is>
      </c>
      <c r="C1751" t="inlineStr">
        <is>
          <t>lemma</t>
        </is>
      </c>
      <c r="D1751" t="n">
        <v>2512</v>
      </c>
      <c r="E1751" t="n">
        <v>854</v>
      </c>
      <c r="F1751" t="inlineStr">
        <is>
          <t>Dam on orares, de retroacta naar te fen</t>
        </is>
      </c>
      <c r="G1751">
        <f>HYPERLINK("https://images.diginfra.net/iiif/NL-HaNA_1.01.02/3780/NL-HaNA_1.01.02_3780_0012.jpg/2416,253,1103,3139/full/0/default.jpg", "iiif_url")</f>
        <v/>
      </c>
    </row>
    <row r="1752">
      <c r="A1752" t="inlineStr">
        <is>
          <t>NL-HaNA_1.01.02_3780_0012-page-23</t>
        </is>
      </c>
      <c r="B1752" t="inlineStr">
        <is>
          <t>NL-HaNA_1.01.02_3780_0012-column-2516-353-903-2939</t>
        </is>
      </c>
      <c r="C1752" t="inlineStr">
        <is>
          <t>continuation</t>
        </is>
      </c>
      <c r="D1752" t="n">
        <v>2566</v>
      </c>
      <c r="E1752" t="n">
        <v>944</v>
      </c>
      <c r="F1752" t="inlineStr">
        <is>
          <t xml:space="preserve">    so6.</t>
        </is>
      </c>
      <c r="G1752">
        <f>HYPERLINK("https://images.diginfra.net/iiif/NL-HaNA_1.01.02/3780/NL-HaNA_1.01.02_3780_0012.jpg/2416,253,1103,3139/full/0/default.jpg", "iiif_url")</f>
        <v/>
      </c>
    </row>
    <row r="1753">
      <c r="A1753" t="inlineStr">
        <is>
          <t>NL-HaNA_1.01.02_3780_0012-page-23</t>
        </is>
      </c>
      <c r="B1753" t="inlineStr">
        <is>
          <t>NL-HaNA_1.01.02_3780_0012-column-2516-353-903-2939</t>
        </is>
      </c>
      <c r="C1753" t="inlineStr">
        <is>
          <t>repeat_lemma</t>
        </is>
      </c>
      <c r="D1753" t="n">
        <v>2681</v>
      </c>
      <c r="E1753" t="n">
        <v>946</v>
      </c>
      <c r="F1753" t="inlineStr">
        <is>
          <t xml:space="preserve">        rapport en resoutie. 09.</t>
        </is>
      </c>
      <c r="G1753">
        <f>HYPERLINK("https://images.diginfra.net/iiif/NL-HaNA_1.01.02/3780/NL-HaNA_1.01.02_3780_0012.jpg/2416,253,1103,3139/full/0/default.jpg", "iiif_url")</f>
        <v/>
      </c>
    </row>
    <row r="1754">
      <c r="A1754" t="inlineStr">
        <is>
          <t>NL-HaNA_1.01.02_3780_0012-page-23</t>
        </is>
      </c>
      <c r="B1754" t="inlineStr">
        <is>
          <t>NL-HaNA_1.01.02_3780_0012-column-2516-353-903-2939</t>
        </is>
      </c>
      <c r="C1754" t="inlineStr">
        <is>
          <t>lemma</t>
        </is>
      </c>
      <c r="D1754" t="n">
        <v>2512</v>
      </c>
      <c r="E1754" t="n">
        <v>1002</v>
      </c>
      <c r="F1754" t="inlineStr">
        <is>
          <t>Dam, raaksnde het achterfal in de fournige-</t>
        </is>
      </c>
      <c r="G1754">
        <f>HYPERLINK("https://images.diginfra.net/iiif/NL-HaNA_1.01.02/3780/NL-HaNA_1.01.02_3780_0012.jpg/2416,253,1103,3139/full/0/default.jpg", "iiif_url")</f>
        <v/>
      </c>
    </row>
    <row r="1755">
      <c r="A1755" t="inlineStr">
        <is>
          <t>NL-HaNA_1.01.02_3780_0012-page-23</t>
        </is>
      </c>
      <c r="B1755" t="inlineStr">
        <is>
          <t>NL-HaNA_1.01.02_3780_0012-column-2516-353-903-2939</t>
        </is>
      </c>
      <c r="C1755" t="inlineStr">
        <is>
          <t>continuation</t>
        </is>
      </c>
      <c r="D1755" t="n">
        <v>2557</v>
      </c>
      <c r="E1755" t="n">
        <v>1064</v>
      </c>
      <c r="F1755" t="inlineStr">
        <is>
          <t xml:space="preserve">    menten ten Comptoir van den Ontfanger Ge-</t>
        </is>
      </c>
      <c r="G1755">
        <f>HYPERLINK("https://images.diginfra.net/iiif/NL-HaNA_1.01.02/3780/NL-HaNA_1.01.02_3780_0012.jpg/2416,253,1103,3139/full/0/default.jpg", "iiif_url")</f>
        <v/>
      </c>
    </row>
    <row r="1756">
      <c r="A1756" t="inlineStr">
        <is>
          <t>NL-HaNA_1.01.02_3780_0012-page-23</t>
        </is>
      </c>
      <c r="B1756" t="inlineStr">
        <is>
          <t>NL-HaNA_1.01.02_3780_0012-column-2516-353-903-2939</t>
        </is>
      </c>
      <c r="C1756" t="inlineStr">
        <is>
          <t>continuation</t>
        </is>
      </c>
      <c r="D1756" t="n">
        <v>2557</v>
      </c>
      <c r="E1756" t="n">
        <v>1118</v>
      </c>
      <c r="F1756" t="inlineStr">
        <is>
          <t xml:space="preserve">    ueraal, te exanineeren. 116.</t>
        </is>
      </c>
      <c r="G1756">
        <f>HYPERLINK("https://images.diginfra.net/iiif/NL-HaNA_1.01.02/3780/NL-HaNA_1.01.02_3780_0012.jpg/2416,253,1103,3139/full/0/default.jpg", "iiif_url")</f>
        <v/>
      </c>
    </row>
    <row r="1757">
      <c r="A1757" t="inlineStr">
        <is>
          <t>NL-HaNA_1.01.02_3780_0012-page-23</t>
        </is>
      </c>
      <c r="B1757" t="inlineStr">
        <is>
          <t>NL-HaNA_1.01.02_3780_0012-column-2516-353-903-2939</t>
        </is>
      </c>
      <c r="C1757" t="inlineStr">
        <is>
          <t>lemma</t>
        </is>
      </c>
      <c r="D1757" t="n">
        <v>2516</v>
      </c>
      <c r="E1757" t="n">
        <v>1144</v>
      </c>
      <c r="F1757" t="inlineStr">
        <is>
          <t>van Dan, Pasport om de Monteeringe voor</t>
        </is>
      </c>
      <c r="G1757">
        <f>HYPERLINK("https://images.diginfra.net/iiif/NL-HaNA_1.01.02/3780/NL-HaNA_1.01.02_3780_0012.jpg/2416,253,1103,3139/full/0/default.jpg", "iiif_url")</f>
        <v/>
      </c>
    </row>
    <row r="1758">
      <c r="A1758" t="inlineStr">
        <is>
          <t>NL-HaNA_1.01.02_3780_0012-page-23</t>
        </is>
      </c>
      <c r="B1758" t="inlineStr">
        <is>
          <t>NL-HaNA_1.01.02_3780_0012-column-2516-353-903-2939</t>
        </is>
      </c>
      <c r="C1758" t="inlineStr">
        <is>
          <t>continuation</t>
        </is>
      </c>
      <c r="D1758" t="n">
        <v>2562</v>
      </c>
      <c r="E1758" t="n">
        <v>1203</v>
      </c>
      <c r="F1758" t="inlineStr">
        <is>
          <t xml:space="preserve">    het Regiment van Carpeuter ua Mênen ie</t>
        </is>
      </c>
      <c r="G1758">
        <f>HYPERLINK("https://images.diginfra.net/iiif/NL-HaNA_1.01.02/3780/NL-HaNA_1.01.02_3780_0012.jpg/2416,253,1103,3139/full/0/default.jpg", "iiif_url")</f>
        <v/>
      </c>
    </row>
    <row r="1759">
      <c r="A1759" t="inlineStr">
        <is>
          <t>NL-HaNA_1.01.02_3780_0012-page-23</t>
        </is>
      </c>
      <c r="B1759" t="inlineStr">
        <is>
          <t>NL-HaNA_1.01.02_3780_0012-column-2516-353-903-2939</t>
        </is>
      </c>
      <c r="C1759" t="inlineStr">
        <is>
          <t>continuation</t>
        </is>
      </c>
      <c r="D1759" t="n">
        <v>2560</v>
      </c>
      <c r="E1759" t="n">
        <v>1270</v>
      </c>
      <c r="F1759" t="inlineStr">
        <is>
          <t xml:space="preserve">    mogen uytvoeren. 206.</t>
        </is>
      </c>
      <c r="G1759">
        <f>HYPERLINK("https://images.diginfra.net/iiif/NL-HaNA_1.01.02/3780/NL-HaNA_1.01.02_3780_0012.jpg/2416,253,1103,3139/full/0/default.jpg", "iiif_url")</f>
        <v/>
      </c>
    </row>
    <row r="1760">
      <c r="A1760" t="inlineStr">
        <is>
          <t>NL-HaNA_1.01.02_3780_0012-page-23</t>
        </is>
      </c>
      <c r="B1760" t="inlineStr">
        <is>
          <t>NL-HaNA_1.01.02_3780_0012-column-2516-353-903-2939</t>
        </is>
      </c>
      <c r="C1760" t="inlineStr">
        <is>
          <t>repeat_lemma</t>
        </is>
      </c>
      <c r="D1760" t="n">
        <v>2681</v>
      </c>
      <c r="E1760" t="n">
        <v>1275</v>
      </c>
      <c r="F1760" t="inlineStr">
        <is>
          <t xml:space="preserve">        em voor het Regiment van de Sa-</t>
        </is>
      </c>
      <c r="G1760">
        <f>HYPERLINK("https://images.diginfra.net/iiif/NL-HaNA_1.01.02/3780/NL-HaNA_1.01.02_3780_0012.jpg/2416,253,1103,3139/full/0/default.jpg", "iiif_url")</f>
        <v/>
      </c>
    </row>
    <row r="1761">
      <c r="A1761" t="inlineStr">
        <is>
          <t>NL-HaNA_1.01.02_3780_0012-page-23</t>
        </is>
      </c>
      <c r="B1761" t="inlineStr">
        <is>
          <t>NL-HaNA_1.01.02_3780_0012-column-2516-353-903-2939</t>
        </is>
      </c>
      <c r="C1761" t="inlineStr">
        <is>
          <t>continuation</t>
        </is>
      </c>
      <c r="D1761" t="n">
        <v>2562</v>
      </c>
      <c r="E1761" t="n">
        <v>1360</v>
      </c>
      <c r="F1761" t="inlineStr">
        <is>
          <t xml:space="preserve">    voruin na Namen. 207.</t>
        </is>
      </c>
      <c r="G1761">
        <f>HYPERLINK("https://images.diginfra.net/iiif/NL-HaNA_1.01.02/3780/NL-HaNA_1.01.02_3780_0012.jpg/2416,253,1103,3139/full/0/default.jpg", "iiif_url")</f>
        <v/>
      </c>
    </row>
    <row r="1762">
      <c r="A1762" t="inlineStr">
        <is>
          <t>NL-HaNA_1.01.02_3780_0012-page-23</t>
        </is>
      </c>
      <c r="B1762" t="inlineStr">
        <is>
          <t>NL-HaNA_1.01.02_3780_0012-column-2516-353-903-2939</t>
        </is>
      </c>
      <c r="C1762" t="inlineStr">
        <is>
          <t>repeat_lemma</t>
        </is>
      </c>
      <c r="D1762" t="n">
        <v>2681</v>
      </c>
      <c r="E1762" t="n">
        <v>1390</v>
      </c>
      <c r="F1762" t="inlineStr">
        <is>
          <t xml:space="preserve">        item voor het Regiment van Spaan na</t>
        </is>
      </c>
      <c r="G1762">
        <f>HYPERLINK("https://images.diginfra.net/iiif/NL-HaNA_1.01.02/3780/NL-HaNA_1.01.02_3780_0012.jpg/2416,253,1103,3139/full/0/default.jpg", "iiif_url")</f>
        <v/>
      </c>
    </row>
    <row r="1763">
      <c r="A1763" t="inlineStr">
        <is>
          <t>NL-HaNA_1.01.02_3780_0012-page-23</t>
        </is>
      </c>
      <c r="B1763" t="inlineStr">
        <is>
          <t>NL-HaNA_1.01.02_3780_0012-column-2516-353-903-2939</t>
        </is>
      </c>
      <c r="C1763" t="inlineStr">
        <is>
          <t>continuation</t>
        </is>
      </c>
      <c r="D1763" t="n">
        <v>2566</v>
      </c>
      <c r="E1763" t="n">
        <v>1455</v>
      </c>
      <c r="F1763" t="inlineStr">
        <is>
          <t xml:space="preserve">    Maastricht. 231.</t>
        </is>
      </c>
      <c r="G1763">
        <f>HYPERLINK("https://images.diginfra.net/iiif/NL-HaNA_1.01.02/3780/NL-HaNA_1.01.02_3780_0012.jpg/2416,253,1103,3139/full/0/default.jpg", "iiif_url")</f>
        <v/>
      </c>
    </row>
    <row r="1764">
      <c r="A1764" t="inlineStr">
        <is>
          <t>NL-HaNA_1.01.02_3780_0012-page-23</t>
        </is>
      </c>
      <c r="B1764" t="inlineStr">
        <is>
          <t>NL-HaNA_1.01.02_3780_0012-column-2516-353-903-2939</t>
        </is>
      </c>
      <c r="C1764" t="inlineStr">
        <is>
          <t>repeat_lemma</t>
        </is>
      </c>
      <c r="D1764" t="n">
        <v>2688</v>
      </c>
      <c r="E1764" t="n">
        <v>1484</v>
      </c>
      <c r="F1764" t="inlineStr">
        <is>
          <t xml:space="preserve">        item voor het Regiment van Prins</t>
        </is>
      </c>
      <c r="G1764">
        <f>HYPERLINK("https://images.diginfra.net/iiif/NL-HaNA_1.01.02/3780/NL-HaNA_1.01.02_3780_0012.jpg/2416,253,1103,3139/full/0/default.jpg", "iiif_url")</f>
        <v/>
      </c>
    </row>
    <row r="1765">
      <c r="A1765" t="inlineStr">
        <is>
          <t>NL-HaNA_1.01.02_3780_0012-page-23</t>
        </is>
      </c>
      <c r="B1765" t="inlineStr">
        <is>
          <t>NL-HaNA_1.01.02_3780_0012-column-2516-353-903-2939</t>
        </is>
      </c>
      <c r="C1765" t="inlineStr">
        <is>
          <t>lemma</t>
        </is>
      </c>
      <c r="D1765" t="n">
        <v>2569</v>
      </c>
      <c r="E1765" t="n">
        <v>1546</v>
      </c>
      <c r="F1765" t="inlineStr">
        <is>
          <t>Willem van Hesen na Namen. 231.</t>
        </is>
      </c>
      <c r="G1765">
        <f>HYPERLINK("https://images.diginfra.net/iiif/NL-HaNA_1.01.02/3780/NL-HaNA_1.01.02_3780_0012.jpg/2416,253,1103,3139/full/0/default.jpg", "iiif_url")</f>
        <v/>
      </c>
    </row>
    <row r="1766">
      <c r="A1766" t="inlineStr">
        <is>
          <t>NL-HaNA_1.01.02_3780_0012-page-23</t>
        </is>
      </c>
      <c r="B1766" t="inlineStr">
        <is>
          <t>NL-HaNA_1.01.02_3780_0012-column-2516-353-903-2939</t>
        </is>
      </c>
      <c r="C1766" t="inlineStr">
        <is>
          <t>repeat_lemma</t>
        </is>
      </c>
      <c r="D1766" t="n">
        <v>2694</v>
      </c>
      <c r="E1766" t="n">
        <v>1594</v>
      </c>
      <c r="F1766" t="inlineStr">
        <is>
          <t xml:space="preserve">        Hem voor bet Regiment van Carisna</t>
        </is>
      </c>
      <c r="G1766">
        <f>HYPERLINK("https://images.diginfra.net/iiif/NL-HaNA_1.01.02/3780/NL-HaNA_1.01.02_3780_0012.jpg/2416,253,1103,3139/full/0/default.jpg", "iiif_url")</f>
        <v/>
      </c>
    </row>
    <row r="1767">
      <c r="A1767" t="inlineStr">
        <is>
          <t>NL-HaNA_1.01.02_3780_0012-page-23</t>
        </is>
      </c>
      <c r="B1767" t="inlineStr">
        <is>
          <t>NL-HaNA_1.01.02_3780_0012-column-2516-353-903-2939</t>
        </is>
      </c>
      <c r="C1767" t="inlineStr">
        <is>
          <t>lemma</t>
        </is>
      </c>
      <c r="D1767" t="n">
        <v>2569</v>
      </c>
      <c r="E1767" t="n">
        <v>1648</v>
      </c>
      <c r="F1767" t="inlineStr">
        <is>
          <t>Meenen. 299.</t>
        </is>
      </c>
      <c r="G1767">
        <f>HYPERLINK("https://images.diginfra.net/iiif/NL-HaNA_1.01.02/3780/NL-HaNA_1.01.02_3780_0012.jpg/2416,253,1103,3139/full/0/default.jpg", "iiif_url")</f>
        <v/>
      </c>
    </row>
    <row r="1768">
      <c r="A1768" t="inlineStr">
        <is>
          <t>NL-HaNA_1.01.02_3780_0012-page-23</t>
        </is>
      </c>
      <c r="B1768" t="inlineStr">
        <is>
          <t>NL-HaNA_1.01.02_3780_0012-column-2516-353-903-2939</t>
        </is>
      </c>
      <c r="C1768" t="inlineStr">
        <is>
          <t>lemma</t>
        </is>
      </c>
      <c r="D1768" t="n">
        <v>2521</v>
      </c>
      <c r="E1768" t="n">
        <v>1671</v>
      </c>
      <c r="F1768" t="inlineStr">
        <is>
          <t>Davidson, Magiftraat van Zas van Gent te</t>
        </is>
      </c>
      <c r="G1768">
        <f>HYPERLINK("https://images.diginfra.net/iiif/NL-HaNA_1.01.02/3780/NL-HaNA_1.01.02_3780_0012.jpg/2416,253,1103,3139/full/0/default.jpg", "iiif_url")</f>
        <v/>
      </c>
    </row>
    <row r="1769">
      <c r="A1769" t="inlineStr">
        <is>
          <t>NL-HaNA_1.01.02_3780_0012-page-23</t>
        </is>
      </c>
      <c r="B1769" t="inlineStr">
        <is>
          <t>NL-HaNA_1.01.02_3780_0012-column-2516-353-903-2939</t>
        </is>
      </c>
      <c r="C1769" t="inlineStr">
        <is>
          <t>lemma</t>
        </is>
      </c>
      <c r="D1769" t="n">
        <v>2569</v>
      </c>
      <c r="E1769" t="n">
        <v>1737</v>
      </c>
      <c r="F1769" t="inlineStr">
        <is>
          <t>berighten op sijn versoeck om alleen Boek-</t>
        </is>
      </c>
      <c r="G1769">
        <f>HYPERLINK("https://images.diginfra.net/iiif/NL-HaNA_1.01.02/3780/NL-HaNA_1.01.02_3780_0012.jpg/2416,253,1103,3139/full/0/default.jpg", "iiif_url")</f>
        <v/>
      </c>
    </row>
    <row r="1770">
      <c r="A1770" t="inlineStr">
        <is>
          <t>NL-HaNA_1.01.02_3780_0012-page-23</t>
        </is>
      </c>
      <c r="B1770" t="inlineStr">
        <is>
          <t>NL-HaNA_1.01.02_3780_0012-column-2516-353-903-2939</t>
        </is>
      </c>
      <c r="C1770" t="inlineStr">
        <is>
          <t>lemma</t>
        </is>
      </c>
      <c r="D1770" t="n">
        <v>2569</v>
      </c>
      <c r="E1770" t="n">
        <v>1784</v>
      </c>
      <c r="F1770" t="inlineStr">
        <is>
          <t>mejie Mel éh Gon te moogen maaken.</t>
        </is>
      </c>
      <c r="G1770">
        <f>HYPERLINK("https://images.diginfra.net/iiif/NL-HaNA_1.01.02/3780/NL-HaNA_1.01.02_3780_0012.jpg/2416,253,1103,3139/full/0/default.jpg", "iiif_url")</f>
        <v/>
      </c>
    </row>
    <row r="1771">
      <c r="A1771" t="inlineStr">
        <is>
          <t>NL-HaNA_1.01.02_3780_0012-page-23</t>
        </is>
      </c>
      <c r="B1771" t="inlineStr">
        <is>
          <t>NL-HaNA_1.01.02_3780_0012-column-2516-353-903-2939</t>
        </is>
      </c>
      <c r="C1771" t="inlineStr">
        <is>
          <t>continuation</t>
        </is>
      </c>
      <c r="D1771" t="n">
        <v>2573</v>
      </c>
      <c r="E1771" t="n">
        <v>1848</v>
      </c>
      <c r="F1771" t="inlineStr">
        <is>
          <t xml:space="preserve">    858.</t>
        </is>
      </c>
      <c r="G1771">
        <f>HYPERLINK("https://images.diginfra.net/iiif/NL-HaNA_1.01.02/3780/NL-HaNA_1.01.02_3780_0012.jpg/2416,253,1103,3139/full/0/default.jpg", "iiif_url")</f>
        <v/>
      </c>
    </row>
    <row r="1772">
      <c r="A1772" t="inlineStr">
        <is>
          <t>NL-HaNA_1.01.02_3780_0012-page-23</t>
        </is>
      </c>
      <c r="B1772" t="inlineStr">
        <is>
          <t>NL-HaNA_1.01.02_3780_0012-column-2516-353-903-2939</t>
        </is>
      </c>
      <c r="C1772" t="inlineStr">
        <is>
          <t>repeat_lemma</t>
        </is>
      </c>
      <c r="D1772" t="n">
        <v>2694</v>
      </c>
      <c r="E1772" t="n">
        <v>1860</v>
      </c>
      <c r="F1772" t="inlineStr">
        <is>
          <t xml:space="preserve">        bericht en geaccordeert. y14.</t>
        </is>
      </c>
      <c r="G1772">
        <f>HYPERLINK("https://images.diginfra.net/iiif/NL-HaNA_1.01.02/3780/NL-HaNA_1.01.02_3780_0012.jpg/2416,253,1103,3139/full/0/default.jpg", "iiif_url")</f>
        <v/>
      </c>
    </row>
    <row r="1773">
      <c r="A1773" t="inlineStr">
        <is>
          <t>NL-HaNA_1.01.02_3780_0012-page-23</t>
        </is>
      </c>
      <c r="B1773" t="inlineStr">
        <is>
          <t>NL-HaNA_1.01.02_3780_0012-column-2516-353-903-2939</t>
        </is>
      </c>
      <c r="C1773" t="inlineStr">
        <is>
          <t>lemma</t>
        </is>
      </c>
      <c r="D1773" t="n">
        <v>2528</v>
      </c>
      <c r="E1773" t="n">
        <v>1922</v>
      </c>
      <c r="F1773" t="inlineStr">
        <is>
          <t>Daun als Gouverneur van de Ooscnrijesche</t>
        </is>
      </c>
      <c r="G1773">
        <f>HYPERLINK("https://images.diginfra.net/iiif/NL-HaNA_1.01.02/3780/NL-HaNA_1.01.02_3780_0012.jpg/2416,253,1103,3139/full/0/default.jpg", "iiif_url")</f>
        <v/>
      </c>
    </row>
    <row r="1774">
      <c r="A1774" t="inlineStr">
        <is>
          <t>NL-HaNA_1.01.02_3780_0012-page-23</t>
        </is>
      </c>
      <c r="B1774" t="inlineStr">
        <is>
          <t>NL-HaNA_1.01.02_3780_0012-column-2516-353-903-2939</t>
        </is>
      </c>
      <c r="C1774" t="inlineStr">
        <is>
          <t>continuation</t>
        </is>
      </c>
      <c r="D1774" t="n">
        <v>2578</v>
      </c>
      <c r="E1774" t="n">
        <v>1974</v>
      </c>
      <c r="F1774" t="inlineStr">
        <is>
          <t xml:space="preserve">    Nederlanden, met rescriptie vah felichatie</t>
        </is>
      </c>
      <c r="G1774">
        <f>HYPERLINK("https://images.diginfra.net/iiif/NL-HaNA_1.01.02/3780/NL-HaNA_1.01.02_3780_0012.jpg/2416,253,1103,3139/full/0/default.jpg", "iiif_url")</f>
        <v/>
      </c>
    </row>
    <row r="1775">
      <c r="A1775" t="inlineStr">
        <is>
          <t>NL-HaNA_1.01.02_3780_0012-page-23</t>
        </is>
      </c>
      <c r="B1775" t="inlineStr">
        <is>
          <t>NL-HaNA_1.01.02_3780_0012-column-2516-353-903-2939</t>
        </is>
      </c>
      <c r="C1775" t="inlineStr">
        <is>
          <t>continuation</t>
        </is>
      </c>
      <c r="D1775" t="n">
        <v>2573</v>
      </c>
      <c r="E1775" t="n">
        <v>2028</v>
      </c>
      <c r="F1775" t="inlineStr">
        <is>
          <t xml:space="preserve">    in civil ternen beantwoordt. 126.</t>
        </is>
      </c>
      <c r="G1775">
        <f>HYPERLINK("https://images.diginfra.net/iiif/NL-HaNA_1.01.02/3780/NL-HaNA_1.01.02_3780_0012.jpg/2416,253,1103,3139/full/0/default.jpg", "iiif_url")</f>
        <v/>
      </c>
    </row>
    <row r="1776">
      <c r="A1776" t="inlineStr">
        <is>
          <t>NL-HaNA_1.01.02_3780_0012-page-23</t>
        </is>
      </c>
      <c r="B1776" t="inlineStr">
        <is>
          <t>NL-HaNA_1.01.02_3780_0012-column-2516-353-903-2939</t>
        </is>
      </c>
      <c r="C1776" t="inlineStr">
        <is>
          <t>lemma</t>
        </is>
      </c>
      <c r="D1776" t="n">
        <v>2530</v>
      </c>
      <c r="E1776" t="n">
        <v>2066</v>
      </c>
      <c r="F1776" t="inlineStr">
        <is>
          <t>Declaratien van van Dorsele. 5. 240. 341.</t>
        </is>
      </c>
      <c r="G1776">
        <f>HYPERLINK("https://images.diginfra.net/iiif/NL-HaNA_1.01.02/3780/NL-HaNA_1.01.02_3780_0012.jpg/2416,253,1103,3139/full/0/default.jpg", "iiif_url")</f>
        <v/>
      </c>
    </row>
    <row r="1777">
      <c r="A1777" t="inlineStr">
        <is>
          <t>NL-HaNA_1.01.02_3780_0012-page-23</t>
        </is>
      </c>
      <c r="B1777" t="inlineStr">
        <is>
          <t>NL-HaNA_1.01.02_3780_0012-column-2516-353-903-2939</t>
        </is>
      </c>
      <c r="C1777" t="inlineStr">
        <is>
          <t>continuation</t>
        </is>
      </c>
      <c r="D1777" t="n">
        <v>2582</v>
      </c>
      <c r="E1777" t="n">
        <v>2129</v>
      </c>
      <c r="F1777" t="inlineStr">
        <is>
          <t xml:space="preserve">    410. 476 749.</t>
        </is>
      </c>
      <c r="G1777">
        <f>HYPERLINK("https://images.diginfra.net/iiif/NL-HaNA_1.01.02/3780/NL-HaNA_1.01.02_3780_0012.jpg/2416,253,1103,3139/full/0/default.jpg", "iiif_url")</f>
        <v/>
      </c>
    </row>
    <row r="1778">
      <c r="A1778" t="inlineStr">
        <is>
          <t>NL-HaNA_1.01.02_3780_0012-page-23</t>
        </is>
      </c>
      <c r="B1778" t="inlineStr">
        <is>
          <t>NL-HaNA_1.01.02_3780_0012-column-2516-353-903-2939</t>
        </is>
      </c>
      <c r="C1778" t="inlineStr">
        <is>
          <t>non_index_line</t>
        </is>
      </c>
      <c r="D1778" t="n">
        <v>2718</v>
      </c>
      <c r="E1778" t="n">
        <v>2145</v>
      </c>
      <c r="F1778" t="inlineStr">
        <is>
          <t xml:space="preserve">        van den Renden Rumpf. 13.</t>
        </is>
      </c>
      <c r="G1778">
        <f>HYPERLINK("https://images.diginfra.net/iiif/NL-HaNA_1.01.02/3780/NL-HaNA_1.01.02_3780_0012.jpg/2416,253,1103,3139/full/0/default.jpg", "iiif_url")</f>
        <v/>
      </c>
    </row>
    <row r="1779">
      <c r="A1779" t="inlineStr">
        <is>
          <t>NL-HaNA_1.01.02_3780_0012-page-23</t>
        </is>
      </c>
      <c r="B1779" t="inlineStr">
        <is>
          <t>NL-HaNA_1.01.02_3780_0012-column-2516-353-903-2939</t>
        </is>
      </c>
      <c r="C1779" t="inlineStr">
        <is>
          <t>continuation</t>
        </is>
      </c>
      <c r="D1779" t="n">
        <v>2582</v>
      </c>
      <c r="E1779" t="n">
        <v>2233</v>
      </c>
      <c r="F1779" t="inlineStr">
        <is>
          <t xml:space="preserve">    ES</t>
        </is>
      </c>
      <c r="G1779">
        <f>HYPERLINK("https://images.diginfra.net/iiif/NL-HaNA_1.01.02/3780/NL-HaNA_1.01.02_3780_0012.jpg/2416,253,1103,3139/full/0/default.jpg", "iiif_url")</f>
        <v/>
      </c>
    </row>
    <row r="1780">
      <c r="A1780" t="inlineStr">
        <is>
          <t>NL-HaNA_1.01.02_3780_0012-page-23</t>
        </is>
      </c>
      <c r="B1780" t="inlineStr">
        <is>
          <t>NL-HaNA_1.01.02_3780_0012-column-2516-353-903-2939</t>
        </is>
      </c>
      <c r="C1780" t="inlineStr">
        <is>
          <t>repeat_lemma</t>
        </is>
      </c>
      <c r="D1780" t="n">
        <v>2704</v>
      </c>
      <c r="E1780" t="n">
        <v>2234</v>
      </c>
      <c r="F1780" t="inlineStr">
        <is>
          <t xml:space="preserve">        van den Refidem Bilderbeek. 13.</t>
        </is>
      </c>
      <c r="G1780">
        <f>HYPERLINK("https://images.diginfra.net/iiif/NL-HaNA_1.01.02/3780/NL-HaNA_1.01.02_3780_0012.jpg/2416,253,1103,3139/full/0/default.jpg", "iiif_url")</f>
        <v/>
      </c>
    </row>
    <row r="1781">
      <c r="A1781" t="inlineStr">
        <is>
          <t>NL-HaNA_1.01.02_3780_0012-page-23</t>
        </is>
      </c>
      <c r="B1781" t="inlineStr">
        <is>
          <t>NL-HaNA_1.01.02_3780_0012-column-2516-353-903-2939</t>
        </is>
      </c>
      <c r="C1781" t="inlineStr">
        <is>
          <t>continuation</t>
        </is>
      </c>
      <c r="D1781" t="n">
        <v>2582</v>
      </c>
      <c r="E1781" t="n">
        <v>2313</v>
      </c>
      <c r="F1781" t="inlineStr">
        <is>
          <t xml:space="preserve">    281. cos.</t>
        </is>
      </c>
      <c r="G1781">
        <f>HYPERLINK("https://images.diginfra.net/iiif/NL-HaNA_1.01.02/3780/NL-HaNA_1.01.02_3780_0012.jpg/2416,253,1103,3139/full/0/default.jpg", "iiif_url")</f>
        <v/>
      </c>
    </row>
    <row r="1782">
      <c r="A1782" t="inlineStr">
        <is>
          <t>NL-HaNA_1.01.02_3780_0012-page-23</t>
        </is>
      </c>
      <c r="B1782" t="inlineStr">
        <is>
          <t>NL-HaNA_1.01.02_3780_0012-column-2516-353-903-2939</t>
        </is>
      </c>
      <c r="C1782" t="inlineStr">
        <is>
          <t>non_index_line</t>
        </is>
      </c>
      <c r="D1782" t="n">
        <v>2713</v>
      </c>
      <c r="E1782" t="n">
        <v>2337</v>
      </c>
      <c r="F1782" t="inlineStr">
        <is>
          <t xml:space="preserve">        van den Ambassadeur Hop. 13.</t>
        </is>
      </c>
      <c r="G1782">
        <f>HYPERLINK("https://images.diginfra.net/iiif/NL-HaNA_1.01.02/3780/NL-HaNA_1.01.02_3780_0012.jpg/2416,253,1103,3139/full/0/default.jpg", "iiif_url")</f>
        <v/>
      </c>
    </row>
    <row r="1783">
      <c r="A1783" t="inlineStr">
        <is>
          <t>NL-HaNA_1.01.02_3780_0012-page-23</t>
        </is>
      </c>
      <c r="B1783" t="inlineStr">
        <is>
          <t>NL-HaNA_1.01.02_3780_0012-column-2516-353-903-2939</t>
        </is>
      </c>
      <c r="C1783" t="inlineStr">
        <is>
          <t>continuation</t>
        </is>
      </c>
      <c r="D1783" t="n">
        <v>2585</v>
      </c>
      <c r="E1783" t="n">
        <v>2433</v>
      </c>
      <c r="F1783" t="inlineStr">
        <is>
          <t xml:space="preserve">    499.</t>
        </is>
      </c>
      <c r="G1783">
        <f>HYPERLINK("https://images.diginfra.net/iiif/NL-HaNA_1.01.02/3780/NL-HaNA_1.01.02_3780_0012.jpg/2416,253,1103,3139/full/0/default.jpg", "iiif_url")</f>
        <v/>
      </c>
    </row>
    <row r="1784">
      <c r="A1784" t="inlineStr">
        <is>
          <t>NL-HaNA_1.01.02_3780_0012-page-23</t>
        </is>
      </c>
      <c r="B1784" t="inlineStr">
        <is>
          <t>NL-HaNA_1.01.02_3780_0012-column-2516-353-903-2939</t>
        </is>
      </c>
      <c r="C1784" t="inlineStr">
        <is>
          <t>non_index_line</t>
        </is>
      </c>
      <c r="D1784" t="n">
        <v>2713</v>
      </c>
      <c r="E1784" t="n">
        <v>2432</v>
      </c>
      <c r="F1784" t="inlineStr">
        <is>
          <t xml:space="preserve">        van den Resident Gaillieris. 20.</t>
        </is>
      </c>
      <c r="G1784">
        <f>HYPERLINK("https://images.diginfra.net/iiif/NL-HaNA_1.01.02/3780/NL-HaNA_1.01.02_3780_0012.jpg/2416,253,1103,3139/full/0/default.jpg", "iiif_url")</f>
        <v/>
      </c>
    </row>
    <row r="1785">
      <c r="A1785" t="inlineStr">
        <is>
          <t>NL-HaNA_1.01.02_3780_0012-page-23</t>
        </is>
      </c>
      <c r="B1785" t="inlineStr">
        <is>
          <t>NL-HaNA_1.01.02_3780_0012-column-2516-353-903-2939</t>
        </is>
      </c>
      <c r="C1785" t="inlineStr">
        <is>
          <t>continuation</t>
        </is>
      </c>
      <c r="D1785" t="n">
        <v>2592</v>
      </c>
      <c r="E1785" t="n">
        <v>2507</v>
      </c>
      <c r="F1785" t="inlineStr">
        <is>
          <t xml:space="preserve">    487.</t>
        </is>
      </c>
      <c r="G1785">
        <f>HYPERLINK("https://images.diginfra.net/iiif/NL-HaNA_1.01.02/3780/NL-HaNA_1.01.02_3780_0012.jpg/2416,253,1103,3139/full/0/default.jpg", "iiif_url")</f>
        <v/>
      </c>
    </row>
    <row r="1786">
      <c r="A1786" t="inlineStr">
        <is>
          <t>NL-HaNA_1.01.02_3780_0012-page-23</t>
        </is>
      </c>
      <c r="B1786" t="inlineStr">
        <is>
          <t>NL-HaNA_1.01.02_3780_0012-column-2516-353-903-2939</t>
        </is>
      </c>
      <c r="C1786" t="inlineStr">
        <is>
          <t>non_index_line</t>
        </is>
      </c>
      <c r="D1786" t="n">
        <v>2710</v>
      </c>
      <c r="E1786" t="n">
        <v>2522</v>
      </c>
      <c r="F1786" t="inlineStr">
        <is>
          <t xml:space="preserve">        vau den Kamerbewaarder Oosterdijk.</t>
        </is>
      </c>
      <c r="G1786">
        <f>HYPERLINK("https://images.diginfra.net/iiif/NL-HaNA_1.01.02/3780/NL-HaNA_1.01.02_3780_0012.jpg/2416,253,1103,3139/full/0/default.jpg", "iiif_url")</f>
        <v/>
      </c>
    </row>
    <row r="1787">
      <c r="A1787" t="inlineStr">
        <is>
          <t>NL-HaNA_1.01.02_3780_0012-page-23</t>
        </is>
      </c>
      <c r="B1787" t="inlineStr">
        <is>
          <t>NL-HaNA_1.01.02_3780_0012-column-2516-353-903-2939</t>
        </is>
      </c>
      <c r="C1787" t="inlineStr">
        <is>
          <t>continuation</t>
        </is>
      </c>
      <c r="D1787" t="n">
        <v>2592</v>
      </c>
      <c r="E1787" t="n">
        <v>2614</v>
      </c>
      <c r="F1787" t="inlineStr">
        <is>
          <t xml:space="preserve">    21. 476.</t>
        </is>
      </c>
      <c r="G1787">
        <f>HYPERLINK("https://images.diginfra.net/iiif/NL-HaNA_1.01.02/3780/NL-HaNA_1.01.02_3780_0012.jpg/2416,253,1103,3139/full/0/default.jpg", "iiif_url")</f>
        <v/>
      </c>
    </row>
    <row r="1788">
      <c r="A1788" t="inlineStr">
        <is>
          <t>NL-HaNA_1.01.02_3780_0012-page-23</t>
        </is>
      </c>
      <c r="B1788" t="inlineStr">
        <is>
          <t>NL-HaNA_1.01.02_3780_0012-column-2516-353-903-2939</t>
        </is>
      </c>
      <c r="C1788" t="inlineStr">
        <is>
          <t>non_index_line</t>
        </is>
      </c>
      <c r="D1788" t="n">
        <v>2731</v>
      </c>
      <c r="E1788" t="n">
        <v>2624</v>
      </c>
      <c r="F1788" t="inlineStr">
        <is>
          <t xml:space="preserve">        van den Jserkraamer Rijfwijk.</t>
        </is>
      </c>
      <c r="G1788">
        <f>HYPERLINK("https://images.diginfra.net/iiif/NL-HaNA_1.01.02/3780/NL-HaNA_1.01.02_3780_0012.jpg/2416,253,1103,3139/full/0/default.jpg", "iiif_url")</f>
        <v/>
      </c>
    </row>
    <row r="1789">
      <c r="A1789" t="inlineStr">
        <is>
          <t>NL-HaNA_1.01.02_3780_0012-page-23</t>
        </is>
      </c>
      <c r="B1789" t="inlineStr">
        <is>
          <t>NL-HaNA_1.01.02_3780_0012-column-2516-353-903-2939</t>
        </is>
      </c>
      <c r="C1789" t="inlineStr">
        <is>
          <t>continuation</t>
        </is>
      </c>
      <c r="D1789" t="n">
        <v>2596</v>
      </c>
      <c r="E1789" t="n">
        <v>2725</v>
      </c>
      <c r="F1789" t="inlineStr">
        <is>
          <t xml:space="preserve">    24.</t>
        </is>
      </c>
      <c r="G1789">
        <f>HYPERLINK("https://images.diginfra.net/iiif/NL-HaNA_1.01.02/3780/NL-HaNA_1.01.02_3780_0012.jpg/2416,253,1103,3139/full/0/default.jpg", "iiif_url")</f>
        <v/>
      </c>
    </row>
    <row r="1790">
      <c r="A1790" t="inlineStr">
        <is>
          <t>NL-HaNA_1.01.02_3780_0012-page-23</t>
        </is>
      </c>
      <c r="B1790" t="inlineStr">
        <is>
          <t>NL-HaNA_1.01.02_3780_0012-column-2516-353-903-2939</t>
        </is>
      </c>
      <c r="C1790" t="inlineStr">
        <is>
          <t>non_index_line</t>
        </is>
      </c>
      <c r="D1790" t="n">
        <v>2729</v>
      </c>
      <c r="E1790" t="n">
        <v>2736</v>
      </c>
      <c r="F1790" t="inlineStr">
        <is>
          <t xml:space="preserve">        van den Leydecker Reytenbugh.</t>
        </is>
      </c>
      <c r="G1790">
        <f>HYPERLINK("https://images.diginfra.net/iiif/NL-HaNA_1.01.02/3780/NL-HaNA_1.01.02_3780_0012.jpg/2416,253,1103,3139/full/0/default.jpg", "iiif_url")</f>
        <v/>
      </c>
    </row>
    <row r="1791">
      <c r="A1791" t="inlineStr">
        <is>
          <t>NL-HaNA_1.01.02_3780_0012-page-23</t>
        </is>
      </c>
      <c r="B1791" t="inlineStr">
        <is>
          <t>NL-HaNA_1.01.02_3780_0012-column-2516-353-903-2939</t>
        </is>
      </c>
      <c r="C1791" t="inlineStr">
        <is>
          <t>continuation</t>
        </is>
      </c>
      <c r="D1791" t="n">
        <v>2596</v>
      </c>
      <c r="E1791" t="n">
        <v>2818</v>
      </c>
      <c r="F1791" t="inlineStr">
        <is>
          <t xml:space="preserve">    24.</t>
        </is>
      </c>
      <c r="G1791">
        <f>HYPERLINK("https://images.diginfra.net/iiif/NL-HaNA_1.01.02/3780/NL-HaNA_1.01.02_3780_0012.jpg/2416,253,1103,3139/full/0/default.jpg", "iiif_url")</f>
        <v/>
      </c>
    </row>
    <row r="1792">
      <c r="A1792" t="inlineStr">
        <is>
          <t>NL-HaNA_1.01.02_3780_0012-page-23</t>
        </is>
      </c>
      <c r="B1792" t="inlineStr">
        <is>
          <t>NL-HaNA_1.01.02_3780_0012-column-2516-353-903-2939</t>
        </is>
      </c>
      <c r="C1792" t="inlineStr">
        <is>
          <t>non_index_line</t>
        </is>
      </c>
      <c r="D1792" t="n">
        <v>2717</v>
      </c>
      <c r="E1792" t="n">
        <v>2819</v>
      </c>
      <c r="F1792" t="inlineStr">
        <is>
          <t xml:space="preserve">        van den Commissaris Bleywijck. 256.</t>
        </is>
      </c>
      <c r="G1792">
        <f>HYPERLINK("https://images.diginfra.net/iiif/NL-HaNA_1.01.02/3780/NL-HaNA_1.01.02_3780_0012.jpg/2416,253,1103,3139/full/0/default.jpg", "iiif_url")</f>
        <v/>
      </c>
    </row>
    <row r="1793">
      <c r="A1793" t="inlineStr">
        <is>
          <t>NL-HaNA_1.01.02_3780_0012-page-23</t>
        </is>
      </c>
      <c r="B1793" t="inlineStr">
        <is>
          <t>NL-HaNA_1.01.02_3780_0012-column-2516-353-903-2939</t>
        </is>
      </c>
      <c r="C1793" t="inlineStr">
        <is>
          <t>continuation</t>
        </is>
      </c>
      <c r="D1793" t="n">
        <v>2598</v>
      </c>
      <c r="E1793" t="n">
        <v>2916</v>
      </c>
      <c r="F1793" t="inlineStr">
        <is>
          <t xml:space="preserve">    493.</t>
        </is>
      </c>
      <c r="G1793">
        <f>HYPERLINK("https://images.diginfra.net/iiif/NL-HaNA_1.01.02/3780/NL-HaNA_1.01.02_3780_0012.jpg/2416,253,1103,3139/full/0/default.jpg", "iiif_url")</f>
        <v/>
      </c>
    </row>
    <row r="1794">
      <c r="A1794" t="inlineStr">
        <is>
          <t>NL-HaNA_1.01.02_3780_0012-page-23</t>
        </is>
      </c>
      <c r="B1794" t="inlineStr">
        <is>
          <t>NL-HaNA_1.01.02_3780_0012-column-2516-353-903-2939</t>
        </is>
      </c>
      <c r="C1794" t="inlineStr">
        <is>
          <t>non_index_line</t>
        </is>
      </c>
      <c r="D1794" t="n">
        <v>2722</v>
      </c>
      <c r="E1794" t="n">
        <v>2908</v>
      </c>
      <c r="F1794" t="inlineStr">
        <is>
          <t xml:space="preserve">        van PHernitage. 26. 486.</t>
        </is>
      </c>
      <c r="G1794">
        <f>HYPERLINK("https://images.diginfra.net/iiif/NL-HaNA_1.01.02/3780/NL-HaNA_1.01.02_3780_0012.jpg/2416,253,1103,3139/full/0/default.jpg", "iiif_url")</f>
        <v/>
      </c>
    </row>
    <row r="1795">
      <c r="A1795" t="inlineStr">
        <is>
          <t>NL-HaNA_1.01.02_3780_0012-page-23</t>
        </is>
      </c>
      <c r="B1795" t="inlineStr">
        <is>
          <t>NL-HaNA_1.01.02_3780_0012-column-2516-353-903-2939</t>
        </is>
      </c>
      <c r="C1795" t="inlineStr">
        <is>
          <t>non_index_line</t>
        </is>
      </c>
      <c r="D1795" t="n">
        <v>2726</v>
      </c>
      <c r="E1795" t="n">
        <v>2978</v>
      </c>
      <c r="F1795" t="inlineStr">
        <is>
          <t xml:space="preserve">        van den Refident vanden Bosch.</t>
        </is>
      </c>
      <c r="G1795">
        <f>HYPERLINK("https://images.diginfra.net/iiif/NL-HaNA_1.01.02/3780/NL-HaNA_1.01.02_3780_0012.jpg/2416,253,1103,3139/full/0/default.jpg", "iiif_url")</f>
        <v/>
      </c>
    </row>
    <row r="1796">
      <c r="A1796" t="inlineStr">
        <is>
          <t>NL-HaNA_1.01.02_3780_0012-page-23</t>
        </is>
      </c>
      <c r="B1796" t="inlineStr">
        <is>
          <t>NL-HaNA_1.01.02_3780_0012-column-2516-353-903-2939</t>
        </is>
      </c>
      <c r="C1796" t="inlineStr">
        <is>
          <t>continuation</t>
        </is>
      </c>
      <c r="D1796" t="n">
        <v>2603</v>
      </c>
      <c r="E1796" t="n">
        <v>3039</v>
      </c>
      <c r="F1796" t="inlineStr">
        <is>
          <t xml:space="preserve">    28.</t>
        </is>
      </c>
      <c r="G1796">
        <f>HYPERLINK("https://images.diginfra.net/iiif/NL-HaNA_1.01.02/3780/NL-HaNA_1.01.02_3780_0012.jpg/2416,253,1103,3139/full/0/default.jpg", "iiif_url")</f>
        <v/>
      </c>
    </row>
    <row r="1797">
      <c r="A1797" t="inlineStr">
        <is>
          <t>NL-HaNA_1.01.02_3780_0012-page-23</t>
        </is>
      </c>
      <c r="B1797" t="inlineStr">
        <is>
          <t>NL-HaNA_1.01.02_3780_0012-column-2516-353-903-2939</t>
        </is>
      </c>
      <c r="C1797" t="inlineStr">
        <is>
          <t>non_index_line</t>
        </is>
      </c>
      <c r="D1797" t="n">
        <v>2726</v>
      </c>
      <c r="E1797" t="n">
        <v>3062</v>
      </c>
      <c r="F1797" t="inlineStr">
        <is>
          <t xml:space="preserve">        van den Envyé Hop. 29. 518.</t>
        </is>
      </c>
      <c r="G1797">
        <f>HYPERLINK("https://images.diginfra.net/iiif/NL-HaNA_1.01.02/3780/NL-HaNA_1.01.02_3780_0012.jpg/2416,253,1103,3139/full/0/default.jpg", "iiif_url")</f>
        <v/>
      </c>
    </row>
    <row r="1798">
      <c r="A1798" t="inlineStr">
        <is>
          <t>NL-HaNA_1.01.02_3780_0012-page-23</t>
        </is>
      </c>
      <c r="B1798" t="inlineStr">
        <is>
          <t>NL-HaNA_1.01.02_3780_0012-column-2516-353-903-2939</t>
        </is>
      </c>
      <c r="C1798" t="inlineStr">
        <is>
          <t>non_index_line</t>
        </is>
      </c>
      <c r="D1798" t="n">
        <v>2726</v>
      </c>
      <c r="E1798" t="n">
        <v>3128</v>
      </c>
      <c r="F1798" t="inlineStr">
        <is>
          <t xml:space="preserve">        van den Messelaar vander Burgh.</t>
        </is>
      </c>
      <c r="G1798">
        <f>HYPERLINK("https://images.diginfra.net/iiif/NL-HaNA_1.01.02/3780/NL-HaNA_1.01.02_3780_0012.jpg/2416,253,1103,3139/full/0/default.jpg", "iiif_url")</f>
        <v/>
      </c>
    </row>
    <row r="1799">
      <c r="A1799" t="inlineStr">
        <is>
          <t>NL-HaNA_1.01.02_3780_0012-page-23</t>
        </is>
      </c>
      <c r="B1799" t="inlineStr">
        <is>
          <t>NL-HaNA_1.01.02_3780_0012-column-2516-353-903-2939</t>
        </is>
      </c>
      <c r="C1799" t="inlineStr">
        <is>
          <t>continuation</t>
        </is>
      </c>
      <c r="D1799" t="n">
        <v>2610</v>
      </c>
      <c r="E1799" t="n">
        <v>3204</v>
      </c>
      <c r="F1799" t="inlineStr">
        <is>
          <t xml:space="preserve">    D</t>
        </is>
      </c>
      <c r="G1799">
        <f>HYPERLINK("https://images.diginfra.net/iiif/NL-HaNA_1.01.02/3780/NL-HaNA_1.01.02_3780_0012.jpg/2416,253,1103,3139/full/0/default.jpg", "iiif_url")</f>
        <v/>
      </c>
    </row>
    <row r="1800">
      <c r="A1800" t="inlineStr">
        <is>
          <t>NL-HaNA_1.01.02_3780_0012-page-23</t>
        </is>
      </c>
      <c r="B1800" t="inlineStr">
        <is>
          <t>NL-HaNA_1.01.02_3780_0012-column-2516-353-903-2939</t>
        </is>
      </c>
      <c r="C1800" t="inlineStr">
        <is>
          <t>non_index_line</t>
        </is>
      </c>
      <c r="D1800" t="n">
        <v>2726</v>
      </c>
      <c r="E1800" t="n">
        <v>3192</v>
      </c>
      <c r="F1800" t="inlineStr">
        <is>
          <t xml:space="preserve">        van Terme. 32.</t>
        </is>
      </c>
      <c r="G1800">
        <f>HYPERLINK("https://images.diginfra.net/iiif/NL-HaNA_1.01.02/3780/NL-HaNA_1.01.02_3780_0012.jpg/2416,253,1103,3139/full/0/default.jpg", "iiif_url")</f>
        <v/>
      </c>
    </row>
    <row r="1802">
      <c r="A1802" t="inlineStr">
        <is>
          <t>NL-HaNA_1.01.02_3780_0012-page-23</t>
        </is>
      </c>
      <c r="B1802" t="inlineStr">
        <is>
          <t>NL-HaNA_1.01.02_3780_0012-column-3490-338-925-2869</t>
        </is>
      </c>
      <c r="C1802" t="inlineStr">
        <is>
          <t>repeat_lemma</t>
        </is>
      </c>
      <c r="D1802" t="n">
        <v>3650</v>
      </c>
      <c r="E1802" t="n">
        <v>317</v>
      </c>
      <c r="F1802" t="inlineStr">
        <is>
          <t xml:space="preserve">        van den Resident Spina. 39. 488.</t>
        </is>
      </c>
      <c r="G1802">
        <f>HYPERLINK("https://images.diginfra.net/iiif/NL-HaNA_1.01.02/3780/NL-HaNA_1.01.02_3780_0012.jpg/3390,238,1125,3069/full/0/default.jpg", "iiif_url")</f>
        <v/>
      </c>
    </row>
    <row r="1803">
      <c r="A1803" t="inlineStr">
        <is>
          <t>NL-HaNA_1.01.02_3780_0012-page-23</t>
        </is>
      </c>
      <c r="B1803" t="inlineStr">
        <is>
          <t>NL-HaNA_1.01.02_3780_0012-column-3490-338-925-2869</t>
        </is>
      </c>
      <c r="C1803" t="inlineStr">
        <is>
          <t>repeat_lemma</t>
        </is>
      </c>
      <c r="D1803" t="n">
        <v>3643</v>
      </c>
      <c r="E1803" t="n">
        <v>385</v>
      </c>
      <c r="F1803" t="inlineStr">
        <is>
          <t xml:space="preserve">        aan den Envoyyé Brummtx. 44.</t>
        </is>
      </c>
      <c r="G1803">
        <f>HYPERLINK("https://images.diginfra.net/iiif/NL-HaNA_1.01.02/3780/NL-HaNA_1.01.02_3780_0012.jpg/3390,238,1125,3069/full/0/default.jpg", "iiif_url")</f>
        <v/>
      </c>
    </row>
    <row r="1804">
      <c r="A1804" t="inlineStr">
        <is>
          <t>NL-HaNA_1.01.02_3780_0012-page-23</t>
        </is>
      </c>
      <c r="B1804" t="inlineStr">
        <is>
          <t>NL-HaNA_1.01.02_3780_0012-column-3490-338-925-2869</t>
        </is>
      </c>
      <c r="C1804" t="inlineStr">
        <is>
          <t>continuation</t>
        </is>
      </c>
      <c r="D1804" t="n">
        <v>3529</v>
      </c>
      <c r="E1804" t="n">
        <v>437</v>
      </c>
      <c r="F1804" t="inlineStr">
        <is>
          <t xml:space="preserve">    soy.</t>
        </is>
      </c>
      <c r="G1804">
        <f>HYPERLINK("https://images.diginfra.net/iiif/NL-HaNA_1.01.02/3780/NL-HaNA_1.01.02_3780_0012.jpg/3390,238,1125,3069/full/0/default.jpg", "iiif_url")</f>
        <v/>
      </c>
    </row>
    <row r="1805">
      <c r="A1805" t="inlineStr">
        <is>
          <t>NL-HaNA_1.01.02_3780_0012-page-23</t>
        </is>
      </c>
      <c r="B1805" t="inlineStr">
        <is>
          <t>NL-HaNA_1.01.02_3780_0012-column-3490-338-925-2869</t>
        </is>
      </c>
      <c r="C1805" t="inlineStr">
        <is>
          <t>repeat_lemma</t>
        </is>
      </c>
      <c r="D1805" t="n">
        <v>3645</v>
      </c>
      <c r="E1805" t="n">
        <v>477</v>
      </c>
      <c r="F1805" t="inlineStr">
        <is>
          <t xml:space="preserve">        van den Emoyé Buys. 55.</t>
        </is>
      </c>
      <c r="G1805">
        <f>HYPERLINK("https://images.diginfra.net/iiif/NL-HaNA_1.01.02/3780/NL-HaNA_1.01.02_3780_0012.jpg/3390,238,1125,3069/full/0/default.jpg", "iiif_url")</f>
        <v/>
      </c>
    </row>
    <row r="1806">
      <c r="A1806" t="inlineStr">
        <is>
          <t>NL-HaNA_1.01.02_3780_0012-page-23</t>
        </is>
      </c>
      <c r="B1806" t="inlineStr">
        <is>
          <t>NL-HaNA_1.01.02_3780_0012-column-3490-338-925-2869</t>
        </is>
      </c>
      <c r="C1806" t="inlineStr">
        <is>
          <t>repeat_lemma</t>
        </is>
      </c>
      <c r="D1806" t="n">
        <v>3654</v>
      </c>
      <c r="E1806" t="n">
        <v>524</v>
      </c>
      <c r="F1806" t="inlineStr">
        <is>
          <t xml:space="preserve">        van den Verwer vander Goes.</t>
        </is>
      </c>
      <c r="G1806">
        <f>HYPERLINK("https://images.diginfra.net/iiif/NL-HaNA_1.01.02/3780/NL-HaNA_1.01.02_3780_0012.jpg/3390,238,1125,3069/full/0/default.jpg", "iiif_url")</f>
        <v/>
      </c>
    </row>
    <row r="1807">
      <c r="A1807" t="inlineStr">
        <is>
          <t>NL-HaNA_1.01.02_3780_0012-page-23</t>
        </is>
      </c>
      <c r="B1807" t="inlineStr">
        <is>
          <t>NL-HaNA_1.01.02_3780_0012-column-3490-338-925-2869</t>
        </is>
      </c>
      <c r="C1807" t="inlineStr">
        <is>
          <t>continuation</t>
        </is>
      </c>
      <c r="D1807" t="n">
        <v>3531</v>
      </c>
      <c r="E1807" t="n">
        <v>585</v>
      </c>
      <c r="F1807" t="inlineStr">
        <is>
          <t xml:space="preserve">    8.</t>
        </is>
      </c>
      <c r="G1807">
        <f>HYPERLINK("https://images.diginfra.net/iiif/NL-HaNA_1.01.02/3780/NL-HaNA_1.01.02_3780_0012.jpg/3390,238,1125,3069/full/0/default.jpg", "iiif_url")</f>
        <v/>
      </c>
    </row>
    <row r="1808">
      <c r="A1808" t="inlineStr">
        <is>
          <t>NL-HaNA_1.01.02_3780_0012-page-23</t>
        </is>
      </c>
      <c r="B1808" t="inlineStr">
        <is>
          <t>NL-HaNA_1.01.02_3780_0012-column-3490-338-925-2869</t>
        </is>
      </c>
      <c r="C1808" t="inlineStr">
        <is>
          <t>repeat_lemma</t>
        </is>
      </c>
      <c r="D1808" t="n">
        <v>3643</v>
      </c>
      <c r="E1808" t="n">
        <v>623</v>
      </c>
      <c r="F1808" t="inlineStr">
        <is>
          <t xml:space="preserve">        van Sara Bescheyt. 58.</t>
        </is>
      </c>
      <c r="G1808">
        <f>HYPERLINK("https://images.diginfra.net/iiif/NL-HaNA_1.01.02/3780/NL-HaNA_1.01.02_3780_0012.jpg/3390,238,1125,3069/full/0/default.jpg", "iiif_url")</f>
        <v/>
      </c>
    </row>
    <row r="1809">
      <c r="A1809" t="inlineStr">
        <is>
          <t>NL-HaNA_1.01.02_3780_0012-page-23</t>
        </is>
      </c>
      <c r="B1809" t="inlineStr">
        <is>
          <t>NL-HaNA_1.01.02_3780_0012-column-3490-338-925-2869</t>
        </is>
      </c>
      <c r="C1809" t="inlineStr">
        <is>
          <t>repeat_lemma</t>
        </is>
      </c>
      <c r="D1809" t="n">
        <v>3648</v>
      </c>
      <c r="E1809" t="n">
        <v>673</v>
      </c>
      <c r="F1809" t="inlineStr">
        <is>
          <t xml:space="preserve">        van den Glasemater Ml.</t>
        </is>
      </c>
      <c r="G1809">
        <f>HYPERLINK("https://images.diginfra.net/iiif/NL-HaNA_1.01.02/3780/NL-HaNA_1.01.02_3780_0012.jpg/3390,238,1125,3069/full/0/default.jpg", "iiif_url")</f>
        <v/>
      </c>
    </row>
    <row r="1810">
      <c r="A1810" t="inlineStr">
        <is>
          <t>NL-HaNA_1.01.02_3780_0012-page-23</t>
        </is>
      </c>
      <c r="B1810" t="inlineStr">
        <is>
          <t>NL-HaNA_1.01.02_3780_0012-column-3490-338-925-2869</t>
        </is>
      </c>
      <c r="C1810" t="inlineStr">
        <is>
          <t>non_index_line</t>
        </is>
      </c>
      <c r="D1810" t="n">
        <v>4146</v>
      </c>
      <c r="E1810" t="n">
        <v>678</v>
      </c>
      <c r="F1810" t="inlineStr">
        <is>
          <t xml:space="preserve">        59.</t>
        </is>
      </c>
      <c r="G1810">
        <f>HYPERLINK("https://images.diginfra.net/iiif/NL-HaNA_1.01.02/3780/NL-HaNA_1.01.02_3780_0012.jpg/3390,238,1125,3069/full/0/default.jpg", "iiif_url")</f>
        <v/>
      </c>
    </row>
    <row r="1811">
      <c r="A1811" t="inlineStr">
        <is>
          <t>NL-HaNA_1.01.02_3780_0012-page-23</t>
        </is>
      </c>
      <c r="B1811" t="inlineStr">
        <is>
          <t>NL-HaNA_1.01.02_3780_0012-column-3490-338-925-2869</t>
        </is>
      </c>
      <c r="C1811" t="inlineStr">
        <is>
          <t>repeat_lemma</t>
        </is>
      </c>
      <c r="D1811" t="n">
        <v>3652</v>
      </c>
      <c r="E1811" t="n">
        <v>720</v>
      </c>
      <c r="F1811" t="inlineStr">
        <is>
          <t xml:space="preserve">        van den Emoyé Rumpf 63.</t>
        </is>
      </c>
      <c r="G1811">
        <f>HYPERLINK("https://images.diginfra.net/iiif/NL-HaNA_1.01.02/3780/NL-HaNA_1.01.02_3780_0012.jpg/3390,238,1125,3069/full/0/default.jpg", "iiif_url")</f>
        <v/>
      </c>
    </row>
    <row r="1812">
      <c r="A1812" t="inlineStr">
        <is>
          <t>NL-HaNA_1.01.02_3780_0012-page-23</t>
        </is>
      </c>
      <c r="B1812" t="inlineStr">
        <is>
          <t>NL-HaNA_1.01.02_3780_0012-column-3490-338-925-2869</t>
        </is>
      </c>
      <c r="C1812" t="inlineStr">
        <is>
          <t>continuation</t>
        </is>
      </c>
      <c r="D1812" t="n">
        <v>3531</v>
      </c>
      <c r="E1812" t="n">
        <v>763</v>
      </c>
      <c r="F1812" t="inlineStr">
        <is>
          <t xml:space="preserve">    D</t>
        </is>
      </c>
      <c r="G1812">
        <f>HYPERLINK("https://images.diginfra.net/iiif/NL-HaNA_1.01.02/3780/NL-HaNA_1.01.02_3780_0012.jpg/3390,238,1125,3069/full/0/default.jpg", "iiif_url")</f>
        <v/>
      </c>
    </row>
    <row r="1813">
      <c r="A1813" t="inlineStr">
        <is>
          <t>NL-HaNA_1.01.02_3780_0012-page-23</t>
        </is>
      </c>
      <c r="B1813" t="inlineStr">
        <is>
          <t>NL-HaNA_1.01.02_3780_0012-column-3490-338-925-2869</t>
        </is>
      </c>
      <c r="C1813" t="inlineStr">
        <is>
          <t>repeat_lemma</t>
        </is>
      </c>
      <c r="D1813" t="n">
        <v>3645</v>
      </c>
      <c r="E1813" t="n">
        <v>807</v>
      </c>
      <c r="F1813" t="inlineStr">
        <is>
          <t xml:space="preserve">        wan van Deurs. 74.</t>
        </is>
      </c>
      <c r="G1813">
        <f>HYPERLINK("https://images.diginfra.net/iiif/NL-HaNA_1.01.02/3780/NL-HaNA_1.01.02_3780_0012.jpg/3390,238,1125,3069/full/0/default.jpg", "iiif_url")</f>
        <v/>
      </c>
    </row>
    <row r="1814">
      <c r="A1814" t="inlineStr">
        <is>
          <t>NL-HaNA_1.01.02_3780_0012-page-23</t>
        </is>
      </c>
      <c r="B1814" t="inlineStr">
        <is>
          <t>NL-HaNA_1.01.02_3780_0012-column-3490-338-925-2869</t>
        </is>
      </c>
      <c r="C1814" t="inlineStr">
        <is>
          <t>repeat_lemma</t>
        </is>
      </c>
      <c r="D1814" t="n">
        <v>3650</v>
      </c>
      <c r="E1814" t="n">
        <v>851</v>
      </c>
      <c r="F1814" t="inlineStr">
        <is>
          <t xml:space="preserve">        van den Timmerman vander Burgh.</t>
        </is>
      </c>
      <c r="G1814">
        <f>HYPERLINK("https://images.diginfra.net/iiif/NL-HaNA_1.01.02/3780/NL-HaNA_1.01.02_3780_0012.jpg/3390,238,1125,3069/full/0/default.jpg", "iiif_url")</f>
        <v/>
      </c>
    </row>
    <row r="1815">
      <c r="A1815" t="inlineStr">
        <is>
          <t>NL-HaNA_1.01.02_3780_0012-page-23</t>
        </is>
      </c>
      <c r="B1815" t="inlineStr">
        <is>
          <t>NL-HaNA_1.01.02_3780_0012-column-3490-338-925-2869</t>
        </is>
      </c>
      <c r="C1815" t="inlineStr">
        <is>
          <t>continuation</t>
        </is>
      </c>
      <c r="D1815" t="n">
        <v>3531</v>
      </c>
      <c r="E1815" t="n">
        <v>911</v>
      </c>
      <c r="F1815" t="inlineStr">
        <is>
          <t xml:space="preserve">    83.</t>
        </is>
      </c>
      <c r="G1815">
        <f>HYPERLINK("https://images.diginfra.net/iiif/NL-HaNA_1.01.02/3780/NL-HaNA_1.01.02_3780_0012.jpg/3390,238,1125,3069/full/0/default.jpg", "iiif_url")</f>
        <v/>
      </c>
    </row>
    <row r="1816">
      <c r="A1816" t="inlineStr">
        <is>
          <t>NL-HaNA_1.01.02_3780_0012-page-23</t>
        </is>
      </c>
      <c r="B1816" t="inlineStr">
        <is>
          <t>NL-HaNA_1.01.02_3780_0012-column-3490-338-925-2869</t>
        </is>
      </c>
      <c r="C1816" t="inlineStr">
        <is>
          <t>repeat_lemma</t>
        </is>
      </c>
      <c r="D1816" t="n">
        <v>3619</v>
      </c>
      <c r="E1816" t="n">
        <v>941</v>
      </c>
      <c r="F1816" t="inlineStr">
        <is>
          <t xml:space="preserve">        . van dm Riyident Pesters. 84.</t>
        </is>
      </c>
      <c r="G1816">
        <f>HYPERLINK("https://images.diginfra.net/iiif/NL-HaNA_1.01.02/3780/NL-HaNA_1.01.02_3780_0012.jpg/3390,238,1125,3069/full/0/default.jpg", "iiif_url")</f>
        <v/>
      </c>
    </row>
    <row r="1817">
      <c r="A1817" t="inlineStr">
        <is>
          <t>NL-HaNA_1.01.02_3780_0012-page-23</t>
        </is>
      </c>
      <c r="B1817" t="inlineStr">
        <is>
          <t>NL-HaNA_1.01.02_3780_0012-column-3490-338-925-2869</t>
        </is>
      </c>
      <c r="C1817" t="inlineStr">
        <is>
          <t>continuation</t>
        </is>
      </c>
      <c r="D1817" t="n">
        <v>3531</v>
      </c>
      <c r="E1817" t="n">
        <v>1016</v>
      </c>
      <c r="F1817" t="inlineStr">
        <is>
          <t xml:space="preserve">    s97.</t>
        </is>
      </c>
      <c r="G1817">
        <f>HYPERLINK("https://images.diginfra.net/iiif/NL-HaNA_1.01.02/3780/NL-HaNA_1.01.02_3780_0012.jpg/3390,238,1125,3069/full/0/default.jpg", "iiif_url")</f>
        <v/>
      </c>
    </row>
    <row r="1818">
      <c r="A1818" t="inlineStr">
        <is>
          <t>NL-HaNA_1.01.02_3780_0012-page-23</t>
        </is>
      </c>
      <c r="B1818" t="inlineStr">
        <is>
          <t>NL-HaNA_1.01.02_3780_0012-column-3490-338-925-2869</t>
        </is>
      </c>
      <c r="C1818" t="inlineStr">
        <is>
          <t>repeat_lemma</t>
        </is>
      </c>
      <c r="D1818" t="n">
        <v>3650</v>
      </c>
      <c r="E1818" t="n">
        <v>1018</v>
      </c>
      <c r="F1818" t="inlineStr">
        <is>
          <t xml:space="preserve">        van den Resident de Wilde. 135.</t>
        </is>
      </c>
      <c r="G1818">
        <f>HYPERLINK("https://images.diginfra.net/iiif/NL-HaNA_1.01.02/3780/NL-HaNA_1.01.02_3780_0012.jpg/3390,238,1125,3069/full/0/default.jpg", "iiif_url")</f>
        <v/>
      </c>
    </row>
    <row r="1819">
      <c r="A1819" t="inlineStr">
        <is>
          <t>NL-HaNA_1.01.02_3780_0012-page-23</t>
        </is>
      </c>
      <c r="B1819" t="inlineStr">
        <is>
          <t>NL-HaNA_1.01.02_3780_0012-column-3490-338-925-2869</t>
        </is>
      </c>
      <c r="C1819" t="inlineStr">
        <is>
          <t>continuation</t>
        </is>
      </c>
      <c r="D1819" t="n">
        <v>3529</v>
      </c>
      <c r="E1819" t="n">
        <v>1106</v>
      </c>
      <c r="F1819" t="inlineStr">
        <is>
          <t xml:space="preserve">    cor.</t>
        </is>
      </c>
      <c r="G1819">
        <f>HYPERLINK("https://images.diginfra.net/iiif/NL-HaNA_1.01.02/3780/NL-HaNA_1.01.02_3780_0012.jpg/3390,238,1125,3069/full/0/default.jpg", "iiif_url")</f>
        <v/>
      </c>
    </row>
    <row r="1820">
      <c r="A1820" t="inlineStr">
        <is>
          <t>NL-HaNA_1.01.02_3780_0012-page-23</t>
        </is>
      </c>
      <c r="B1820" t="inlineStr">
        <is>
          <t>NL-HaNA_1.01.02_3780_0012-column-3490-338-925-2869</t>
        </is>
      </c>
      <c r="C1820" t="inlineStr">
        <is>
          <t>repeat_lemma</t>
        </is>
      </c>
      <c r="D1820" t="n">
        <v>3664</v>
      </c>
      <c r="E1820" t="n">
        <v>1128</v>
      </c>
      <c r="F1820" t="inlineStr">
        <is>
          <t xml:space="preserve">        wan den Resident Houwens. 1435.</t>
        </is>
      </c>
      <c r="G1820">
        <f>HYPERLINK("https://images.diginfra.net/iiif/NL-HaNA_1.01.02/3780/NL-HaNA_1.01.02_3780_0012.jpg/3390,238,1125,3069/full/0/default.jpg", "iiif_url")</f>
        <v/>
      </c>
    </row>
    <row r="1821">
      <c r="A1821" t="inlineStr">
        <is>
          <t>NL-HaNA_1.01.02_3780_0012-page-23</t>
        </is>
      </c>
      <c r="B1821" t="inlineStr">
        <is>
          <t>NL-HaNA_1.01.02_3780_0012-column-3490-338-925-2869</t>
        </is>
      </c>
      <c r="C1821" t="inlineStr">
        <is>
          <t>continuation</t>
        </is>
      </c>
      <c r="D1821" t="n">
        <v>3536</v>
      </c>
      <c r="E1821" t="n">
        <v>1197</v>
      </c>
      <c r="F1821" t="inlineStr">
        <is>
          <t xml:space="preserve">    on.</t>
        </is>
      </c>
      <c r="G1821">
        <f>HYPERLINK("https://images.diginfra.net/iiif/NL-HaNA_1.01.02/3780/NL-HaNA_1.01.02_3780_0012.jpg/3390,238,1125,3069/full/0/default.jpg", "iiif_url")</f>
        <v/>
      </c>
    </row>
    <row r="1822">
      <c r="A1822" t="inlineStr">
        <is>
          <t>NL-HaNA_1.01.02_3780_0012-page-23</t>
        </is>
      </c>
      <c r="B1822" t="inlineStr">
        <is>
          <t>NL-HaNA_1.01.02_3780_0012-column-3490-338-925-2869</t>
        </is>
      </c>
      <c r="C1822" t="inlineStr">
        <is>
          <t>repeat_lemma</t>
        </is>
      </c>
      <c r="D1822" t="n">
        <v>3661</v>
      </c>
      <c r="E1822" t="n">
        <v>1210</v>
      </c>
      <c r="F1822" t="inlineStr">
        <is>
          <t xml:space="preserve">        van den Secretaris hk Plat. 181.</t>
        </is>
      </c>
      <c r="G1822">
        <f>HYPERLINK("https://images.diginfra.net/iiif/NL-HaNA_1.01.02/3780/NL-HaNA_1.01.02_3780_0012.jpg/3390,238,1125,3069/full/0/default.jpg", "iiif_url")</f>
        <v/>
      </c>
    </row>
    <row r="1823">
      <c r="A1823" t="inlineStr">
        <is>
          <t>NL-HaNA_1.01.02_3780_0012-page-23</t>
        </is>
      </c>
      <c r="B1823" t="inlineStr">
        <is>
          <t>NL-HaNA_1.01.02_3780_0012-column-3490-338-925-2869</t>
        </is>
      </c>
      <c r="C1823" t="inlineStr">
        <is>
          <t>continuation</t>
        </is>
      </c>
      <c r="D1823" t="n">
        <v>3536</v>
      </c>
      <c r="E1823" t="n">
        <v>1288</v>
      </c>
      <c r="F1823" t="inlineStr">
        <is>
          <t xml:space="preserve">    652.</t>
        </is>
      </c>
      <c r="G1823">
        <f>HYPERLINK("https://images.diginfra.net/iiif/NL-HaNA_1.01.02/3780/NL-HaNA_1.01.02_3780_0012.jpg/3390,238,1125,3069/full/0/default.jpg", "iiif_url")</f>
        <v/>
      </c>
    </row>
    <row r="1824">
      <c r="A1824" t="inlineStr">
        <is>
          <t>NL-HaNA_1.01.02_3780_0012-page-23</t>
        </is>
      </c>
      <c r="B1824" t="inlineStr">
        <is>
          <t>NL-HaNA_1.01.02_3780_0012-column-3490-338-925-2869</t>
        </is>
      </c>
      <c r="C1824" t="inlineStr">
        <is>
          <t>repeat_lemma</t>
        </is>
      </c>
      <c r="D1824" t="n">
        <v>3652</v>
      </c>
      <c r="E1824" t="n">
        <v>1328</v>
      </c>
      <c r="F1824" t="inlineStr">
        <is>
          <t xml:space="preserve">        van de Weduwe de Hondt. 163.</t>
        </is>
      </c>
      <c r="G1824">
        <f>HYPERLINK("https://images.diginfra.net/iiif/NL-HaNA_1.01.02/3780/NL-HaNA_1.01.02_3780_0012.jpg/3390,238,1125,3069/full/0/default.jpg", "iiif_url")</f>
        <v/>
      </c>
    </row>
    <row r="1825">
      <c r="A1825" t="inlineStr">
        <is>
          <t>NL-HaNA_1.01.02_3780_0012-page-23</t>
        </is>
      </c>
      <c r="B1825" t="inlineStr">
        <is>
          <t>NL-HaNA_1.01.02_3780_0012-column-3490-338-925-2869</t>
        </is>
      </c>
      <c r="C1825" t="inlineStr">
        <is>
          <t>repeat_lemma</t>
        </is>
      </c>
      <c r="D1825" t="n">
        <v>3654</v>
      </c>
      <c r="E1825" t="n">
        <v>1392</v>
      </c>
      <c r="F1825" t="inlineStr">
        <is>
          <t xml:space="preserve">        van de Kaarsemaker vander werf.</t>
        </is>
      </c>
      <c r="G1825">
        <f>HYPERLINK("https://images.diginfra.net/iiif/NL-HaNA_1.01.02/3780/NL-HaNA_1.01.02_3780_0012.jpg/3390,238,1125,3069/full/0/default.jpg", "iiif_url")</f>
        <v/>
      </c>
    </row>
    <row r="1826">
      <c r="A1826" t="inlineStr">
        <is>
          <t>NL-HaNA_1.01.02_3780_0012-page-23</t>
        </is>
      </c>
      <c r="B1826" t="inlineStr">
        <is>
          <t>NL-HaNA_1.01.02_3780_0012-column-3490-338-925-2869</t>
        </is>
      </c>
      <c r="C1826" t="inlineStr">
        <is>
          <t>continuation</t>
        </is>
      </c>
      <c r="D1826" t="n">
        <v>3545</v>
      </c>
      <c r="E1826" t="n">
        <v>1451</v>
      </c>
      <c r="F1826" t="inlineStr">
        <is>
          <t xml:space="preserve">    16.</t>
        </is>
      </c>
      <c r="G1826">
        <f>HYPERLINK("https://images.diginfra.net/iiif/NL-HaNA_1.01.02/3780/NL-HaNA_1.01.02_3780_0012.jpg/3390,238,1125,3069/full/0/default.jpg", "iiif_url")</f>
        <v/>
      </c>
    </row>
    <row r="1827">
      <c r="A1827" t="inlineStr">
        <is>
          <t>NL-HaNA_1.01.02_3780_0012-page-23</t>
        </is>
      </c>
      <c r="B1827" t="inlineStr">
        <is>
          <t>NL-HaNA_1.01.02_3780_0012-column-3490-338-925-2869</t>
        </is>
      </c>
      <c r="C1827" t="inlineStr">
        <is>
          <t>repeat_lemma</t>
        </is>
      </c>
      <c r="D1827" t="n">
        <v>3650</v>
      </c>
      <c r="E1827" t="n">
        <v>1456</v>
      </c>
      <c r="F1827" t="inlineStr">
        <is>
          <t xml:space="preserve">        van de Gedeputeerden naar Zeelandt.</t>
        </is>
      </c>
      <c r="G1827">
        <f>HYPERLINK("https://images.diginfra.net/iiif/NL-HaNA_1.01.02/3780/NL-HaNA_1.01.02_3780_0012.jpg/3390,238,1125,3069/full/0/default.jpg", "iiif_url")</f>
        <v/>
      </c>
    </row>
    <row r="1828">
      <c r="A1828" t="inlineStr">
        <is>
          <t>NL-HaNA_1.01.02_3780_0012-page-23</t>
        </is>
      </c>
      <c r="B1828" t="inlineStr">
        <is>
          <t>NL-HaNA_1.01.02_3780_0012-column-3490-338-925-2869</t>
        </is>
      </c>
      <c r="C1828" t="inlineStr">
        <is>
          <t>continuation</t>
        </is>
      </c>
      <c r="D1828" t="n">
        <v>3577</v>
      </c>
      <c r="E1828" t="n">
        <v>1544</v>
      </c>
      <c r="F1828" t="inlineStr">
        <is>
          <t xml:space="preserve">    5.</t>
        </is>
      </c>
      <c r="G1828">
        <f>HYPERLINK("https://images.diginfra.net/iiif/NL-HaNA_1.01.02/3780/NL-HaNA_1.01.02_3780_0012.jpg/3390,238,1125,3069/full/0/default.jpg", "iiif_url")</f>
        <v/>
      </c>
    </row>
    <row r="1829">
      <c r="A1829" t="inlineStr">
        <is>
          <t>NL-HaNA_1.01.02_3780_0012-page-23</t>
        </is>
      </c>
      <c r="B1829" t="inlineStr">
        <is>
          <t>NL-HaNA_1.01.02_3780_0012-column-3490-338-925-2869</t>
        </is>
      </c>
      <c r="C1829" t="inlineStr">
        <is>
          <t>repeat_lemma</t>
        </is>
      </c>
      <c r="D1829" t="n">
        <v>3661</v>
      </c>
      <c r="E1829" t="n">
        <v>1537</v>
      </c>
      <c r="F1829" t="inlineStr">
        <is>
          <t xml:space="preserve">        wan den Seeretaris Opdorp. 197.</t>
        </is>
      </c>
      <c r="G1829">
        <f>HYPERLINK("https://images.diginfra.net/iiif/NL-HaNA_1.01.02/3780/NL-HaNA_1.01.02_3780_0012.jpg/3390,238,1125,3069/full/0/default.jpg", "iiif_url")</f>
        <v/>
      </c>
    </row>
    <row r="1830">
      <c r="A1830" t="inlineStr">
        <is>
          <t>NL-HaNA_1.01.02_3780_0012-page-23</t>
        </is>
      </c>
      <c r="B1830" t="inlineStr">
        <is>
          <t>NL-HaNA_1.01.02_3780_0012-column-3490-338-925-2869</t>
        </is>
      </c>
      <c r="C1830" t="inlineStr">
        <is>
          <t>continuation</t>
        </is>
      </c>
      <c r="D1830" t="n">
        <v>3545</v>
      </c>
      <c r="E1830" t="n">
        <v>1636</v>
      </c>
      <c r="F1830" t="inlineStr">
        <is>
          <t xml:space="preserve">    507. 585.</t>
        </is>
      </c>
      <c r="G1830">
        <f>HYPERLINK("https://images.diginfra.net/iiif/NL-HaNA_1.01.02/3780/NL-HaNA_1.01.02_3780_0012.jpg/3390,238,1125,3069/full/0/default.jpg", "iiif_url")</f>
        <v/>
      </c>
    </row>
    <row r="1831">
      <c r="A1831" t="inlineStr">
        <is>
          <t>NL-HaNA_1.01.02_3780_0012-page-23</t>
        </is>
      </c>
      <c r="B1831" t="inlineStr">
        <is>
          <t>NL-HaNA_1.01.02_3780_0012-column-3490-338-925-2869</t>
        </is>
      </c>
      <c r="C1831" t="inlineStr">
        <is>
          <t>repeat_lemma</t>
        </is>
      </c>
      <c r="D1831" t="n">
        <v>3657</v>
      </c>
      <c r="E1831" t="n">
        <v>1654</v>
      </c>
      <c r="F1831" t="inlineStr">
        <is>
          <t xml:space="preserve">        van den Kanerbewaarder van Leeu-</t>
        </is>
      </c>
      <c r="G1831">
        <f>HYPERLINK("https://images.diginfra.net/iiif/NL-HaNA_1.01.02/3780/NL-HaNA_1.01.02_3780_0012.jpg/3390,238,1125,3069/full/0/default.jpg", "iiif_url")</f>
        <v/>
      </c>
    </row>
    <row r="1832">
      <c r="A1832" t="inlineStr">
        <is>
          <t>NL-HaNA_1.01.02_3780_0012-page-23</t>
        </is>
      </c>
      <c r="B1832" t="inlineStr">
        <is>
          <t>NL-HaNA_1.01.02_3780_0012-column-3490-338-925-2869</t>
        </is>
      </c>
      <c r="C1832" t="inlineStr">
        <is>
          <t>lemma</t>
        </is>
      </c>
      <c r="D1832" t="n">
        <v>3542</v>
      </c>
      <c r="E1832" t="n">
        <v>1725</v>
      </c>
      <c r="F1832" t="inlineStr">
        <is>
          <t>wen. 240. 443.</t>
        </is>
      </c>
      <c r="G1832">
        <f>HYPERLINK("https://images.diginfra.net/iiif/NL-HaNA_1.01.02/3780/NL-HaNA_1.01.02_3780_0012.jpg/3390,238,1125,3069/full/0/default.jpg", "iiif_url")</f>
        <v/>
      </c>
    </row>
    <row r="1833">
      <c r="A1833" t="inlineStr">
        <is>
          <t>NL-HaNA_1.01.02_3780_0012-page-23</t>
        </is>
      </c>
      <c r="B1833" t="inlineStr">
        <is>
          <t>NL-HaNA_1.01.02_3780_0012-column-3490-338-925-2869</t>
        </is>
      </c>
      <c r="C1833" t="inlineStr">
        <is>
          <t>repeat_lemma</t>
        </is>
      </c>
      <c r="D1833" t="n">
        <v>3659</v>
      </c>
      <c r="E1833" t="n">
        <v>1767</v>
      </c>
      <c r="F1833" t="inlineStr">
        <is>
          <t xml:space="preserve">        van de Erfgenaam van den Heer</t>
        </is>
      </c>
      <c r="G1833">
        <f>HYPERLINK("https://images.diginfra.net/iiif/NL-HaNA_1.01.02/3780/NL-HaNA_1.01.02_3780_0012.jpg/3390,238,1125,3069/full/0/default.jpg", "iiif_url")</f>
        <v/>
      </c>
    </row>
    <row r="1834">
      <c r="A1834" t="inlineStr">
        <is>
          <t>NL-HaNA_1.01.02_3780_0012-page-23</t>
        </is>
      </c>
      <c r="B1834" t="inlineStr">
        <is>
          <t>NL-HaNA_1.01.02_3780_0012-column-3490-338-925-2869</t>
        </is>
      </c>
      <c r="C1834" t="inlineStr">
        <is>
          <t>lemma</t>
        </is>
      </c>
      <c r="D1834" t="n">
        <v>3540</v>
      </c>
      <c r="E1834" t="n">
        <v>1825</v>
      </c>
      <c r="F1834" t="inlineStr">
        <is>
          <t>Ham. 298. 413. ja6.</t>
        </is>
      </c>
      <c r="G1834">
        <f>HYPERLINK("https://images.diginfra.net/iiif/NL-HaNA_1.01.02/3780/NL-HaNA_1.01.02_3780_0012.jpg/3390,238,1125,3069/full/0/default.jpg", "iiif_url")</f>
        <v/>
      </c>
    </row>
    <row r="1835">
      <c r="A1835" t="inlineStr">
        <is>
          <t>NL-HaNA_1.01.02_3780_0012-page-23</t>
        </is>
      </c>
      <c r="B1835" t="inlineStr">
        <is>
          <t>NL-HaNA_1.01.02_3780_0012-column-3490-338-925-2869</t>
        </is>
      </c>
      <c r="C1835" t="inlineStr">
        <is>
          <t>repeat_lemma</t>
        </is>
      </c>
      <c r="D1835" t="n">
        <v>3670</v>
      </c>
      <c r="E1835" t="n">
        <v>1856</v>
      </c>
      <c r="F1835" t="inlineStr">
        <is>
          <t xml:space="preserve">        van den Commis Generaal vander</t>
        </is>
      </c>
      <c r="G1835">
        <f>HYPERLINK("https://images.diginfra.net/iiif/NL-HaNA_1.01.02/3780/NL-HaNA_1.01.02_3780_0012.jpg/3390,238,1125,3069/full/0/default.jpg", "iiif_url")</f>
        <v/>
      </c>
    </row>
    <row r="1836">
      <c r="A1836" t="inlineStr">
        <is>
          <t>NL-HaNA_1.01.02_3780_0012-page-23</t>
        </is>
      </c>
      <c r="B1836" t="inlineStr">
        <is>
          <t>NL-HaNA_1.01.02_3780_0012-column-3490-338-925-2869</t>
        </is>
      </c>
      <c r="C1836" t="inlineStr">
        <is>
          <t>lemma</t>
        </is>
      </c>
      <c r="D1836" t="n">
        <v>3538</v>
      </c>
      <c r="E1836" t="n">
        <v>1926</v>
      </c>
      <c r="F1836" t="inlineStr">
        <is>
          <t>Haar</t>
        </is>
      </c>
      <c r="G1836">
        <f>HYPERLINK("https://images.diginfra.net/iiif/NL-HaNA_1.01.02/3780/NL-HaNA_1.01.02_3780_0012.jpg/3390,238,1125,3069/full/0/default.jpg", "iiif_url")</f>
        <v/>
      </c>
    </row>
    <row r="1837">
      <c r="A1837" t="inlineStr">
        <is>
          <t>NL-HaNA_1.01.02_3780_0012-page-23</t>
        </is>
      </c>
      <c r="B1837" t="inlineStr">
        <is>
          <t>NL-HaNA_1.01.02_3780_0012-column-3490-338-925-2869</t>
        </is>
      </c>
      <c r="C1837" t="inlineStr">
        <is>
          <t>continuation</t>
        </is>
      </c>
      <c r="D1837" t="n">
        <v>3652</v>
      </c>
      <c r="E1837" t="n">
        <v>1931</v>
      </c>
      <c r="F1837" t="inlineStr">
        <is>
          <t xml:space="preserve">    319.</t>
        </is>
      </c>
      <c r="G1837">
        <f>HYPERLINK("https://images.diginfra.net/iiif/NL-HaNA_1.01.02/3780/NL-HaNA_1.01.02_3780_0012.jpg/3390,238,1125,3069/full/0/default.jpg", "iiif_url")</f>
        <v/>
      </c>
    </row>
    <row r="1838">
      <c r="A1838" t="inlineStr">
        <is>
          <t>NL-HaNA_1.01.02_3780_0012-page-23</t>
        </is>
      </c>
      <c r="B1838" t="inlineStr">
        <is>
          <t>NL-HaNA_1.01.02_3780_0012-column-3490-338-925-2869</t>
        </is>
      </c>
      <c r="C1838" t="inlineStr">
        <is>
          <t>repeat_lemma</t>
        </is>
      </c>
      <c r="D1838" t="n">
        <v>3655</v>
      </c>
      <c r="E1838" t="n">
        <v>1956</v>
      </c>
      <c r="F1838" t="inlineStr">
        <is>
          <t xml:space="preserve">        van den Coyul Gerbrantss. 340.</t>
        </is>
      </c>
      <c r="G1838">
        <f>HYPERLINK("https://images.diginfra.net/iiif/NL-HaNA_1.01.02/3780/NL-HaNA_1.01.02_3780_0012.jpg/3390,238,1125,3069/full/0/default.jpg", "iiif_url")</f>
        <v/>
      </c>
    </row>
    <row r="1839">
      <c r="A1839" t="inlineStr">
        <is>
          <t>NL-HaNA_1.01.02_3780_0012-page-23</t>
        </is>
      </c>
      <c r="B1839" t="inlineStr">
        <is>
          <t>NL-HaNA_1.01.02_3780_0012-column-3490-338-925-2869</t>
        </is>
      </c>
      <c r="C1839" t="inlineStr">
        <is>
          <t>repeat_lemma</t>
        </is>
      </c>
      <c r="D1839" t="n">
        <v>3664</v>
      </c>
      <c r="E1839" t="n">
        <v>2018</v>
      </c>
      <c r="F1839" t="inlineStr">
        <is>
          <t xml:space="preserve">        van lselmuden en Emmen. 421</t>
        </is>
      </c>
      <c r="G1839">
        <f>HYPERLINK("https://images.diginfra.net/iiif/NL-HaNA_1.01.02/3780/NL-HaNA_1.01.02_3780_0012.jpg/3390,238,1125,3069/full/0/default.jpg", "iiif_url")</f>
        <v/>
      </c>
    </row>
    <row r="1840">
      <c r="A1840" t="inlineStr">
        <is>
          <t>NL-HaNA_1.01.02_3780_0012-page-23</t>
        </is>
      </c>
      <c r="B1840" t="inlineStr">
        <is>
          <t>NL-HaNA_1.01.02_3780_0012-column-3490-338-925-2869</t>
        </is>
      </c>
      <c r="C1840" t="inlineStr">
        <is>
          <t>repeat_lemma</t>
        </is>
      </c>
      <c r="D1840" t="n">
        <v>3664</v>
      </c>
      <c r="E1840" t="n">
        <v>2061</v>
      </c>
      <c r="F1840" t="inlineStr">
        <is>
          <t xml:space="preserve">        van Fhgenijck en Ebbe. 447.</t>
        </is>
      </c>
      <c r="G1840">
        <f>HYPERLINK("https://images.diginfra.net/iiif/NL-HaNA_1.01.02/3780/NL-HaNA_1.01.02_3780_0012.jpg/3390,238,1125,3069/full/0/default.jpg", "iiif_url")</f>
        <v/>
      </c>
    </row>
    <row r="1841">
      <c r="A1841" t="inlineStr">
        <is>
          <t>NL-HaNA_1.01.02_3780_0012-page-23</t>
        </is>
      </c>
      <c r="B1841" t="inlineStr">
        <is>
          <t>NL-HaNA_1.01.02_3780_0012-column-3490-338-925-2869</t>
        </is>
      </c>
      <c r="C1841" t="inlineStr">
        <is>
          <t>repeat_lemma</t>
        </is>
      </c>
      <c r="D1841" t="n">
        <v>3668</v>
      </c>
      <c r="E1841" t="n">
        <v>2103</v>
      </c>
      <c r="F1841" t="inlineStr">
        <is>
          <t xml:space="preserve">        van Catz, Heere van Coistr.</t>
        </is>
      </c>
      <c r="G1841">
        <f>HYPERLINK("https://images.diginfra.net/iiif/NL-HaNA_1.01.02/3780/NL-HaNA_1.01.02_3780_0012.jpg/3390,238,1125,3069/full/0/default.jpg", "iiif_url")</f>
        <v/>
      </c>
    </row>
    <row r="1842">
      <c r="A1842" t="inlineStr">
        <is>
          <t>NL-HaNA_1.01.02_3780_0012-page-23</t>
        </is>
      </c>
      <c r="B1842" t="inlineStr">
        <is>
          <t>NL-HaNA_1.01.02_3780_0012-column-3490-338-925-2869</t>
        </is>
      </c>
      <c r="C1842" t="inlineStr">
        <is>
          <t>continuation</t>
        </is>
      </c>
      <c r="D1842" t="n">
        <v>3552</v>
      </c>
      <c r="E1842" t="n">
        <v>2165</v>
      </c>
      <c r="F1842" t="inlineStr">
        <is>
          <t xml:space="preserve">    536.</t>
        </is>
      </c>
      <c r="G1842">
        <f>HYPERLINK("https://images.diginfra.net/iiif/NL-HaNA_1.01.02/3780/NL-HaNA_1.01.02_3780_0012.jpg/3390,238,1125,3069/full/0/default.jpg", "iiif_url")</f>
        <v/>
      </c>
    </row>
    <row r="1843">
      <c r="A1843" t="inlineStr">
        <is>
          <t>NL-HaNA_1.01.02_3780_0012-page-23</t>
        </is>
      </c>
      <c r="B1843" t="inlineStr">
        <is>
          <t>NL-HaNA_1.01.02_3780_0012-column-3490-338-925-2869</t>
        </is>
      </c>
      <c r="C1843" t="inlineStr">
        <is>
          <t>repeat_lemma</t>
        </is>
      </c>
      <c r="D1843" t="n">
        <v>3668</v>
      </c>
      <c r="E1843" t="n">
        <v>2197</v>
      </c>
      <c r="F1843" t="inlineStr">
        <is>
          <t xml:space="preserve">        van vander Meer. co6.</t>
        </is>
      </c>
      <c r="G1843">
        <f>HYPERLINK("https://images.diginfra.net/iiif/NL-HaNA_1.01.02/3780/NL-HaNA_1.01.02_3780_0012.jpg/3390,238,1125,3069/full/0/default.jpg", "iiif_url")</f>
        <v/>
      </c>
    </row>
    <row r="1844">
      <c r="A1844" t="inlineStr">
        <is>
          <t>NL-HaNA_1.01.02_3780_0012-page-23</t>
        </is>
      </c>
      <c r="B1844" t="inlineStr">
        <is>
          <t>NL-HaNA_1.01.02_3780_0012-column-3490-338-925-2869</t>
        </is>
      </c>
      <c r="C1844" t="inlineStr">
        <is>
          <t>repeat_lemma</t>
        </is>
      </c>
      <c r="D1844" t="n">
        <v>3666</v>
      </c>
      <c r="E1844" t="n">
        <v>2234</v>
      </c>
      <c r="F1844" t="inlineStr">
        <is>
          <t xml:space="preserve">        an de Gedeputeerden ua Vlaanderen.</t>
        </is>
      </c>
      <c r="G1844">
        <f>HYPERLINK("https://images.diginfra.net/iiif/NL-HaNA_1.01.02/3780/NL-HaNA_1.01.02_3780_0012.jpg/3390,238,1125,3069/full/0/default.jpg", "iiif_url")</f>
        <v/>
      </c>
    </row>
    <row r="1845">
      <c r="A1845" t="inlineStr">
        <is>
          <t>NL-HaNA_1.01.02_3780_0012-page-23</t>
        </is>
      </c>
      <c r="B1845" t="inlineStr">
        <is>
          <t>NL-HaNA_1.01.02_3780_0012-column-3490-338-925-2869</t>
        </is>
      </c>
      <c r="C1845" t="inlineStr">
        <is>
          <t>continuation</t>
        </is>
      </c>
      <c r="D1845" t="n">
        <v>3552</v>
      </c>
      <c r="E1845" t="n">
        <v>2308</v>
      </c>
      <c r="F1845" t="inlineStr">
        <is>
          <t xml:space="preserve">    609.</t>
        </is>
      </c>
      <c r="G1845">
        <f>HYPERLINK("https://images.diginfra.net/iiif/NL-HaNA_1.01.02/3780/NL-HaNA_1.01.02_3780_0012.jpg/3390,238,1125,3069/full/0/default.jpg", "iiif_url")</f>
        <v/>
      </c>
    </row>
    <row r="1846">
      <c r="A1846" t="inlineStr">
        <is>
          <t>NL-HaNA_1.01.02_3780_0012-page-23</t>
        </is>
      </c>
      <c r="B1846" t="inlineStr">
        <is>
          <t>NL-HaNA_1.01.02_3780_0012-column-3490-338-925-2869</t>
        </is>
      </c>
      <c r="C1846" t="inlineStr">
        <is>
          <t>repeat_lemma</t>
        </is>
      </c>
      <c r="D1846" t="n">
        <v>3670</v>
      </c>
      <c r="E1846" t="n">
        <v>2343</v>
      </c>
      <c r="F1846" t="inlineStr">
        <is>
          <t xml:space="preserve">        van du Vieum. 645. w3.</t>
        </is>
      </c>
      <c r="G1846">
        <f>HYPERLINK("https://images.diginfra.net/iiif/NL-HaNA_1.01.02/3780/NL-HaNA_1.01.02_3780_0012.jpg/3390,238,1125,3069/full/0/default.jpg", "iiif_url")</f>
        <v/>
      </c>
    </row>
    <row r="1847">
      <c r="A1847" t="inlineStr">
        <is>
          <t>NL-HaNA_1.01.02_3780_0012-page-23</t>
        </is>
      </c>
      <c r="B1847" t="inlineStr">
        <is>
          <t>NL-HaNA_1.01.02_3780_0012-column-3490-338-925-2869</t>
        </is>
      </c>
      <c r="C1847" t="inlineStr">
        <is>
          <t>repeat_lemma</t>
        </is>
      </c>
      <c r="D1847" t="n">
        <v>3675</v>
      </c>
      <c r="E1847" t="n">
        <v>2377</v>
      </c>
      <c r="F1847" t="inlineStr">
        <is>
          <t xml:space="preserve">        voor Morie, Weauwe vanden Besch:</t>
        </is>
      </c>
      <c r="G1847">
        <f>HYPERLINK("https://images.diginfra.net/iiif/NL-HaNA_1.01.02/3780/NL-HaNA_1.01.02_3780_0012.jpg/3390,238,1125,3069/full/0/default.jpg", "iiif_url")</f>
        <v/>
      </c>
    </row>
    <row r="1848">
      <c r="A1848" t="inlineStr">
        <is>
          <t>NL-HaNA_1.01.02_3780_0012-page-23</t>
        </is>
      </c>
      <c r="B1848" t="inlineStr">
        <is>
          <t>NL-HaNA_1.01.02_3780_0012-column-3490-338-925-2869</t>
        </is>
      </c>
      <c r="C1848" t="inlineStr">
        <is>
          <t>continuation</t>
        </is>
      </c>
      <c r="D1848" t="n">
        <v>3556</v>
      </c>
      <c r="E1848" t="n">
        <v>2455</v>
      </c>
      <c r="F1848" t="inlineStr">
        <is>
          <t xml:space="preserve">    716. 05.</t>
        </is>
      </c>
      <c r="G1848">
        <f>HYPERLINK("https://images.diginfra.net/iiif/NL-HaNA_1.01.02/3780/NL-HaNA_1.01.02_3780_0012.jpg/3390,238,1125,3069/full/0/default.jpg", "iiif_url")</f>
        <v/>
      </c>
    </row>
    <row r="1849">
      <c r="A1849" t="inlineStr">
        <is>
          <t>NL-HaNA_1.01.02_3780_0012-page-23</t>
        </is>
      </c>
      <c r="B1849" t="inlineStr">
        <is>
          <t>NL-HaNA_1.01.02_3780_0012-column-3490-338-925-2869</t>
        </is>
      </c>
      <c r="C1849" t="inlineStr">
        <is>
          <t>repeat_lemma</t>
        </is>
      </c>
      <c r="D1849" t="n">
        <v>3677</v>
      </c>
      <c r="E1849" t="n">
        <v>2474</v>
      </c>
      <c r="F1849" t="inlineStr">
        <is>
          <t xml:space="preserve">        van den amanuepis Entelenburgh.</t>
        </is>
      </c>
      <c r="G1849">
        <f>HYPERLINK("https://images.diginfra.net/iiif/NL-HaNA_1.01.02/3780/NL-HaNA_1.01.02_3780_0012.jpg/3390,238,1125,3069/full/0/default.jpg", "iiif_url")</f>
        <v/>
      </c>
    </row>
    <row r="1850">
      <c r="A1850" t="inlineStr">
        <is>
          <t>NL-HaNA_1.01.02_3780_0012-page-23</t>
        </is>
      </c>
      <c r="B1850" t="inlineStr">
        <is>
          <t>NL-HaNA_1.01.02_3780_0012-column-3490-338-925-2869</t>
        </is>
      </c>
      <c r="C1850" t="inlineStr">
        <is>
          <t>continuation</t>
        </is>
      </c>
      <c r="D1850" t="n">
        <v>3556</v>
      </c>
      <c r="E1850" t="n">
        <v>2542</v>
      </c>
      <c r="F1850" t="inlineStr">
        <is>
          <t xml:space="preserve">    8is.</t>
        </is>
      </c>
      <c r="G1850">
        <f>HYPERLINK("https://images.diginfra.net/iiif/NL-HaNA_1.01.02/3780/NL-HaNA_1.01.02_3780_0012.jpg/3390,238,1125,3069/full/0/default.jpg", "iiif_url")</f>
        <v/>
      </c>
    </row>
    <row r="1851">
      <c r="A1851" t="inlineStr">
        <is>
          <t>NL-HaNA_1.01.02_3780_0012-page-23</t>
        </is>
      </c>
      <c r="B1851" t="inlineStr">
        <is>
          <t>NL-HaNA_1.01.02_3780_0012-column-3490-338-925-2869</t>
        </is>
      </c>
      <c r="C1851" t="inlineStr">
        <is>
          <t>repeat_lemma</t>
        </is>
      </c>
      <c r="D1851" t="n">
        <v>3677</v>
      </c>
      <c r="E1851" t="n">
        <v>2580</v>
      </c>
      <c r="F1851" t="inlineStr">
        <is>
          <t xml:space="preserve">        voor vander Weyde. 838.</t>
        </is>
      </c>
      <c r="G1851">
        <f>HYPERLINK("https://images.diginfra.net/iiif/NL-HaNA_1.01.02/3780/NL-HaNA_1.01.02_3780_0012.jpg/3390,238,1125,3069/full/0/default.jpg", "iiif_url")</f>
        <v/>
      </c>
    </row>
    <row r="1852">
      <c r="A1852" t="inlineStr">
        <is>
          <t>NL-HaNA_1.01.02_3780_0012-page-23</t>
        </is>
      </c>
      <c r="B1852" t="inlineStr">
        <is>
          <t>NL-HaNA_1.01.02_3780_0012-column-3490-338-925-2869</t>
        </is>
      </c>
      <c r="C1852" t="inlineStr">
        <is>
          <t>lemma</t>
        </is>
      </c>
      <c r="D1852" t="n">
        <v>3508</v>
      </c>
      <c r="E1852" t="n">
        <v>2632</v>
      </c>
      <c r="F1852" t="inlineStr">
        <is>
          <t>van Dedem wegens Overygel gevommitieert in</t>
        </is>
      </c>
      <c r="G1852">
        <f>HYPERLINK("https://images.diginfra.net/iiif/NL-HaNA_1.01.02/3780/NL-HaNA_1.01.02_3780_0012.jpg/3390,238,1125,3069/full/0/default.jpg", "iiif_url")</f>
        <v/>
      </c>
    </row>
    <row r="1853">
      <c r="A1853" t="inlineStr">
        <is>
          <t>NL-HaNA_1.01.02_3780_0012-page-23</t>
        </is>
      </c>
      <c r="B1853" t="inlineStr">
        <is>
          <t>NL-HaNA_1.01.02_3780_0012-column-3490-338-925-2869</t>
        </is>
      </c>
      <c r="C1853" t="inlineStr">
        <is>
          <t>continuation</t>
        </is>
      </c>
      <c r="D1853" t="n">
        <v>3556</v>
      </c>
      <c r="E1853" t="n">
        <v>2687</v>
      </c>
      <c r="F1853" t="inlineStr">
        <is>
          <t xml:space="preserve">    den Raadt van Staaté. 334.</t>
        </is>
      </c>
      <c r="G1853">
        <f>HYPERLINK("https://images.diginfra.net/iiif/NL-HaNA_1.01.02/3780/NL-HaNA_1.01.02_3780_0012.jpg/3390,238,1125,3069/full/0/default.jpg", "iiif_url")</f>
        <v/>
      </c>
    </row>
    <row r="1854">
      <c r="A1854" t="inlineStr">
        <is>
          <t>NL-HaNA_1.01.02_3780_0012-page-23</t>
        </is>
      </c>
      <c r="B1854" t="inlineStr">
        <is>
          <t>NL-HaNA_1.01.02_3780_0012-column-3490-338-925-2869</t>
        </is>
      </c>
      <c r="C1854" t="inlineStr">
        <is>
          <t>lemma</t>
        </is>
      </c>
      <c r="D1854" t="n">
        <v>3513</v>
      </c>
      <c r="E1854" t="n">
        <v>2730</v>
      </c>
      <c r="F1854" t="inlineStr">
        <is>
          <t>van Deelen wegens Gelderlandt gecommitteert</t>
        </is>
      </c>
      <c r="G1854">
        <f>HYPERLINK("https://images.diginfra.net/iiif/NL-HaNA_1.01.02/3780/NL-HaNA_1.01.02_3780_0012.jpg/3390,238,1125,3069/full/0/default.jpg", "iiif_url")</f>
        <v/>
      </c>
    </row>
    <row r="1855">
      <c r="A1855" t="inlineStr">
        <is>
          <t>NL-HaNA_1.01.02_3780_0012-page-23</t>
        </is>
      </c>
      <c r="B1855" t="inlineStr">
        <is>
          <t>NL-HaNA_1.01.02_3780_0012-column-3490-338-925-2869</t>
        </is>
      </c>
      <c r="C1855" t="inlineStr">
        <is>
          <t>continuation</t>
        </is>
      </c>
      <c r="D1855" t="n">
        <v>3561</v>
      </c>
      <c r="E1855" t="n">
        <v>2784</v>
      </c>
      <c r="F1855" t="inlineStr">
        <is>
          <t xml:space="preserve">    DE)</t>
        </is>
      </c>
      <c r="G1855">
        <f>HYPERLINK("https://images.diginfra.net/iiif/NL-HaNA_1.01.02/3780/NL-HaNA_1.01.02_3780_0012.jpg/3390,238,1125,3069/full/0/default.jpg", "iiif_url")</f>
        <v/>
      </c>
    </row>
    <row r="1856">
      <c r="A1856" t="inlineStr">
        <is>
          <t>NL-HaNA_1.01.02_3780_0012-page-23</t>
        </is>
      </c>
      <c r="B1856" t="inlineStr">
        <is>
          <t>NL-HaNA_1.01.02_3780_0012-column-3490-338-925-2869</t>
        </is>
      </c>
      <c r="C1856" t="inlineStr">
        <is>
          <t>lemma</t>
        </is>
      </c>
      <c r="D1856" t="n">
        <v>3510</v>
      </c>
      <c r="E1856" t="n">
        <v>2814</v>
      </c>
      <c r="F1856" t="inlineStr">
        <is>
          <t>Dellen, versoecck om Pasport, afgeweesen</t>
        </is>
      </c>
      <c r="G1856">
        <f>HYPERLINK("https://images.diginfra.net/iiif/NL-HaNA_1.01.02/3780/NL-HaNA_1.01.02_3780_0012.jpg/3390,238,1125,3069/full/0/default.jpg", "iiif_url")</f>
        <v/>
      </c>
    </row>
    <row r="1857">
      <c r="A1857" t="inlineStr">
        <is>
          <t>NL-HaNA_1.01.02_3780_0012-page-23</t>
        </is>
      </c>
      <c r="B1857" t="inlineStr">
        <is>
          <t>NL-HaNA_1.01.02_3780_0012-column-3490-338-925-2869</t>
        </is>
      </c>
      <c r="C1857" t="inlineStr">
        <is>
          <t>continuation</t>
        </is>
      </c>
      <c r="D1857" t="n">
        <v>3563</v>
      </c>
      <c r="E1857" t="n">
        <v>2889</v>
      </c>
      <c r="F1857" t="inlineStr">
        <is>
          <t xml:space="preserve">    766.</t>
        </is>
      </c>
      <c r="G1857">
        <f>HYPERLINK("https://images.diginfra.net/iiif/NL-HaNA_1.01.02/3780/NL-HaNA_1.01.02_3780_0012.jpg/3390,238,1125,3069/full/0/default.jpg", "iiif_url")</f>
        <v/>
      </c>
    </row>
    <row r="1858">
      <c r="A1858" t="inlineStr">
        <is>
          <t>NL-HaNA_1.01.02_3780_0012-page-23</t>
        </is>
      </c>
      <c r="B1858" t="inlineStr">
        <is>
          <t>NL-HaNA_1.01.02_3780_0012-column-3490-338-925-2869</t>
        </is>
      </c>
      <c r="C1858" t="inlineStr">
        <is>
          <t>lemma</t>
        </is>
      </c>
      <c r="D1858" t="n">
        <v>3515</v>
      </c>
      <c r="E1858" t="n">
        <v>2913</v>
      </c>
      <c r="F1858" t="inlineStr">
        <is>
          <t>Denemarken, Koingb van Pruyssen, recom-</t>
        </is>
      </c>
      <c r="G1858">
        <f>HYPERLINK("https://images.diginfra.net/iiif/NL-HaNA_1.01.02/3780/NL-HaNA_1.01.02_3780_0012.jpg/3390,238,1125,3069/full/0/default.jpg", "iiif_url")</f>
        <v/>
      </c>
    </row>
    <row r="1859">
      <c r="A1859" t="inlineStr">
        <is>
          <t>NL-HaNA_1.01.02_3780_0012-page-23</t>
        </is>
      </c>
      <c r="B1859" t="inlineStr">
        <is>
          <t>NL-HaNA_1.01.02_3780_0012-column-3490-338-925-2869</t>
        </is>
      </c>
      <c r="C1859" t="inlineStr">
        <is>
          <t>continuation</t>
        </is>
      </c>
      <c r="D1859" t="n">
        <v>3565</v>
      </c>
      <c r="E1859" t="n">
        <v>2972</v>
      </c>
      <c r="F1859" t="inlineStr">
        <is>
          <t xml:space="preserve">    mandeerendé de afdoeninge dé aifferenten</t>
        </is>
      </c>
      <c r="G1859">
        <f>HYPERLINK("https://images.diginfra.net/iiif/NL-HaNA_1.01.02/3780/NL-HaNA_1.01.02_3780_0012.jpg/3390,238,1125,3069/full/0/default.jpg", "iiif_url")</f>
        <v/>
      </c>
    </row>
    <row r="1860">
      <c r="A1860" t="inlineStr">
        <is>
          <t>NL-HaNA_1.01.02_3780_0012-page-23</t>
        </is>
      </c>
      <c r="B1860" t="inlineStr">
        <is>
          <t>NL-HaNA_1.01.02_3780_0012-column-3490-338-925-2869</t>
        </is>
      </c>
      <c r="C1860" t="inlineStr">
        <is>
          <t>continuation</t>
        </is>
      </c>
      <c r="D1860" t="n">
        <v>3565</v>
      </c>
      <c r="E1860" t="n">
        <v>3020</v>
      </c>
      <c r="F1860" t="inlineStr">
        <is>
          <t xml:space="preserve">    tusschen Deenemarcken en defin Siaar we-</t>
        </is>
      </c>
      <c r="G1860">
        <f>HYPERLINK("https://images.diginfra.net/iiif/NL-HaNA_1.01.02/3780/NL-HaNA_1.01.02_3780_0012.jpg/3390,238,1125,3069/full/0/default.jpg", "iiif_url")</f>
        <v/>
      </c>
    </row>
    <row r="1861">
      <c r="A1861" t="inlineStr">
        <is>
          <t>NL-HaNA_1.01.02_3780_0012-page-23</t>
        </is>
      </c>
      <c r="B1861" t="inlineStr">
        <is>
          <t>NL-HaNA_1.01.02_3780_0012-column-3490-338-925-2869</t>
        </is>
      </c>
      <c r="C1861" t="inlineStr">
        <is>
          <t>continuation</t>
        </is>
      </c>
      <c r="D1861" t="n">
        <v>3563</v>
      </c>
      <c r="E1861" t="n">
        <v>3068</v>
      </c>
      <c r="F1861" t="inlineStr">
        <is>
          <t xml:space="preserve">    gens de achterfallige subfidien en arrerages,</t>
        </is>
      </c>
      <c r="G1861">
        <f>HYPERLINK("https://images.diginfra.net/iiif/NL-HaNA_1.01.02/3780/NL-HaNA_1.01.02_3780_0012.jpg/3390,238,1125,3069/full/0/default.jpg", "iiif_url")</f>
        <v/>
      </c>
    </row>
    <row r="1862">
      <c r="A1862" t="inlineStr">
        <is>
          <t>NL-HaNA_1.01.02_3780_0012-page-23</t>
        </is>
      </c>
      <c r="B1862" t="inlineStr">
        <is>
          <t>NL-HaNA_1.01.02_3780_0012-column-3490-338-925-2869</t>
        </is>
      </c>
      <c r="C1862" t="inlineStr">
        <is>
          <t>continuation</t>
        </is>
      </c>
      <c r="D1862" t="n">
        <v>3568</v>
      </c>
      <c r="E1862" t="n">
        <v>3122</v>
      </c>
      <c r="F1862" t="inlineStr">
        <is>
          <t xml:space="preserve">    le examineren 444.</t>
        </is>
      </c>
      <c r="G1862">
        <f>HYPERLINK("https://images.diginfra.net/iiif/NL-HaNA_1.01.02/3780/NL-HaNA_1.01.02_3780_0012.jpg/3390,238,1125,3069/full/0/default.jpg", "iiif_url")</f>
        <v/>
      </c>
    </row>
    <row r="1863">
      <c r="A1863" t="inlineStr">
        <is>
          <t>NL-HaNA_1.01.02_3780_0012-page-23</t>
        </is>
      </c>
      <c r="B1863" t="inlineStr">
        <is>
          <t>NL-HaNA_1.01.02_3780_0012-column-3490-338-925-2869</t>
        </is>
      </c>
      <c r="C1863" t="inlineStr">
        <is>
          <t>non_index_line</t>
        </is>
      </c>
      <c r="D1863" t="n">
        <v>3686</v>
      </c>
      <c r="E1863" t="n">
        <v>3165</v>
      </c>
      <c r="F1863" t="inlineStr">
        <is>
          <t xml:space="preserve">        rapport en antwoordt. 445.</t>
        </is>
      </c>
      <c r="G1863">
        <f>HYPERLINK("https://images.diginfra.net/iiif/NL-HaNA_1.01.02/3780/NL-HaNA_1.01.02_3780_0012.jpg/3390,238,1125,3069/full/0/default.jpg", "iiif_url")</f>
        <v/>
      </c>
    </row>
    <row r="1867">
      <c r="A1867" t="inlineStr">
        <is>
          <t>NL-HaNA_1.01.02_3780_0013-page-24</t>
        </is>
      </c>
      <c r="B1867" t="inlineStr">
        <is>
          <t>NL-HaNA_1.01.02_3780_0013-column-343-364-865-2924</t>
        </is>
      </c>
      <c r="C1867" t="inlineStr">
        <is>
          <t>lemma</t>
        </is>
      </c>
      <c r="D1867" t="n">
        <v>334</v>
      </c>
      <c r="E1867" t="n">
        <v>356</v>
      </c>
      <c r="F1867" t="inlineStr">
        <is>
          <t>van Dessel en Vermeulen, Pasport om naar</t>
        </is>
      </c>
      <c r="G1867">
        <f>HYPERLINK("https://images.diginfra.net/iiif/NL-HaNA_1.01.02/3780/NL-HaNA_1.01.02_3780_0013.jpg/243,264,1065,3124/full/0/default.jpg", "iiif_url")</f>
        <v/>
      </c>
    </row>
    <row r="1868">
      <c r="A1868" t="inlineStr">
        <is>
          <t>NL-HaNA_1.01.02_3780_0013-page-24</t>
        </is>
      </c>
      <c r="B1868" t="inlineStr">
        <is>
          <t>NL-HaNA_1.01.02_3780_0013-column-343-364-865-2924</t>
        </is>
      </c>
      <c r="C1868" t="inlineStr">
        <is>
          <t>continuation</t>
        </is>
      </c>
      <c r="D1868" t="n">
        <v>382</v>
      </c>
      <c r="E1868" t="n">
        <v>403</v>
      </c>
      <c r="F1868" t="inlineStr">
        <is>
          <t xml:space="preserve">    Breemen te vertrecken. 751</t>
        </is>
      </c>
      <c r="G1868">
        <f>HYPERLINK("https://images.diginfra.net/iiif/NL-HaNA_1.01.02/3780/NL-HaNA_1.01.02_3780_0013.jpg/243,264,1065,3124/full/0/default.jpg", "iiif_url")</f>
        <v/>
      </c>
    </row>
    <row r="1869">
      <c r="A1869" t="inlineStr">
        <is>
          <t>NL-HaNA_1.01.02_3780_0013-page-24</t>
        </is>
      </c>
      <c r="B1869" t="inlineStr">
        <is>
          <t>NL-HaNA_1.01.02_3780_0013-column-343-364-865-2924</t>
        </is>
      </c>
      <c r="C1869" t="inlineStr">
        <is>
          <t>non_index_line</t>
        </is>
      </c>
      <c r="D1869" t="n">
        <v>910</v>
      </c>
      <c r="E1869" t="n">
        <v>420</v>
      </c>
      <c r="F1869" t="inlineStr">
        <is>
          <t xml:space="preserve">        .</t>
        </is>
      </c>
      <c r="G1869">
        <f>HYPERLINK("https://images.diginfra.net/iiif/NL-HaNA_1.01.02/3780/NL-HaNA_1.01.02_3780_0013.jpg/243,264,1065,3124/full/0/default.jpg", "iiif_url")</f>
        <v/>
      </c>
    </row>
    <row r="1870">
      <c r="A1870" t="inlineStr">
        <is>
          <t>NL-HaNA_1.01.02_3780_0013-page-24</t>
        </is>
      </c>
      <c r="B1870" t="inlineStr">
        <is>
          <t>NL-HaNA_1.01.02_3780_0013-column-343-364-865-2924</t>
        </is>
      </c>
      <c r="C1870" t="inlineStr">
        <is>
          <t>lemma</t>
        </is>
      </c>
      <c r="D1870" t="n">
        <v>334</v>
      </c>
      <c r="E1870" t="n">
        <v>452</v>
      </c>
      <c r="F1870" t="inlineStr">
        <is>
          <t>van Deurs, advertentie. 211.259. 432.505.</t>
        </is>
      </c>
      <c r="G1870">
        <f>HYPERLINK("https://images.diginfra.net/iiif/NL-HaNA_1.01.02/3780/NL-HaNA_1.01.02_3780_0013.jpg/243,264,1065,3124/full/0/default.jpg", "iiif_url")</f>
        <v/>
      </c>
    </row>
    <row r="1871">
      <c r="A1871" t="inlineStr">
        <is>
          <t>NL-HaNA_1.01.02_3780_0013-page-24</t>
        </is>
      </c>
      <c r="B1871" t="inlineStr">
        <is>
          <t>NL-HaNA_1.01.02_3780_0013-column-343-364-865-2924</t>
        </is>
      </c>
      <c r="C1871" t="inlineStr">
        <is>
          <t>continuation</t>
        </is>
      </c>
      <c r="D1871" t="n">
        <v>379</v>
      </c>
      <c r="E1871" t="n">
        <v>507</v>
      </c>
      <c r="F1871" t="inlineStr">
        <is>
          <t xml:space="preserve">    613. 743. 781.</t>
        </is>
      </c>
      <c r="G1871">
        <f>HYPERLINK("https://images.diginfra.net/iiif/NL-HaNA_1.01.02/3780/NL-HaNA_1.01.02_3780_0013.jpg/243,264,1065,3124/full/0/default.jpg", "iiif_url")</f>
        <v/>
      </c>
    </row>
    <row r="1872">
      <c r="A1872" t="inlineStr">
        <is>
          <t>NL-HaNA_1.01.02_3780_0013-page-24</t>
        </is>
      </c>
      <c r="B1872" t="inlineStr">
        <is>
          <t>NL-HaNA_1.01.02_3780_0013-column-343-364-865-2924</t>
        </is>
      </c>
      <c r="C1872" t="inlineStr">
        <is>
          <t>repeat_lemma</t>
        </is>
      </c>
      <c r="D1872" t="n">
        <v>503</v>
      </c>
      <c r="E1872" t="n">
        <v>555</v>
      </c>
      <c r="F1872" t="inlineStr">
        <is>
          <t xml:space="preserve">        declaratie. 74.</t>
        </is>
      </c>
      <c r="G1872">
        <f>HYPERLINK("https://images.diginfra.net/iiif/NL-HaNA_1.01.02/3780/NL-HaNA_1.01.02_3780_0013.jpg/243,264,1065,3124/full/0/default.jpg", "iiif_url")</f>
        <v/>
      </c>
    </row>
    <row r="1873">
      <c r="A1873" t="inlineStr">
        <is>
          <t>NL-HaNA_1.01.02_3780_0013-page-24</t>
        </is>
      </c>
      <c r="B1873" t="inlineStr">
        <is>
          <t>NL-HaNA_1.01.02_3780_0013-column-343-364-865-2924</t>
        </is>
      </c>
      <c r="C1873" t="inlineStr">
        <is>
          <t>repeat_lemma</t>
        </is>
      </c>
      <c r="D1873" t="n">
        <v>512</v>
      </c>
      <c r="E1873" t="n">
        <v>601</v>
      </c>
      <c r="F1873" t="inlineStr">
        <is>
          <t xml:space="preserve">        om een keer herwaarts te doen, by</t>
        </is>
      </c>
      <c r="G1873">
        <f>HYPERLINK("https://images.diginfra.net/iiif/NL-HaNA_1.01.02/3780/NL-HaNA_1.01.02_3780_0013.jpg/243,264,1065,3124/full/0/default.jpg", "iiif_url")</f>
        <v/>
      </c>
    </row>
    <row r="1874">
      <c r="A1874" t="inlineStr">
        <is>
          <t>NL-HaNA_1.01.02_3780_0013-page-24</t>
        </is>
      </c>
      <c r="B1874" t="inlineStr">
        <is>
          <t>NL-HaNA_1.01.02_3780_0013-column-343-364-865-2924</t>
        </is>
      </c>
      <c r="C1874" t="inlineStr">
        <is>
          <t>continuation</t>
        </is>
      </c>
      <c r="D1874" t="n">
        <v>379</v>
      </c>
      <c r="E1874" t="n">
        <v>642</v>
      </c>
      <c r="F1874" t="inlineStr">
        <is>
          <t xml:space="preserve">    Hollandt overgenomen. 486.</t>
        </is>
      </c>
      <c r="G1874">
        <f>HYPERLINK("https://images.diginfra.net/iiif/NL-HaNA_1.01.02/3780/NL-HaNA_1.01.02_3780_0013.jpg/243,264,1065,3124/full/0/default.jpg", "iiif_url")</f>
        <v/>
      </c>
    </row>
    <row r="1875">
      <c r="A1875" t="inlineStr">
        <is>
          <t>NL-HaNA_1.01.02_3780_0013-page-24</t>
        </is>
      </c>
      <c r="B1875" t="inlineStr">
        <is>
          <t>NL-HaNA_1.01.02_3780_0013-column-343-364-865-2924</t>
        </is>
      </c>
      <c r="C1875" t="inlineStr">
        <is>
          <t>repeat_lemma</t>
        </is>
      </c>
      <c r="D1875" t="n">
        <v>501</v>
      </c>
      <c r="E1875" t="n">
        <v>698</v>
      </c>
      <c r="F1875" t="inlineStr">
        <is>
          <t xml:space="preserve">        gepermitteert een keer berwaaris te</t>
        </is>
      </c>
      <c r="G1875">
        <f>HYPERLINK("https://images.diginfra.net/iiif/NL-HaNA_1.01.02/3780/NL-HaNA_1.01.02_3780_0013.jpg/243,264,1065,3124/full/0/default.jpg", "iiif_url")</f>
        <v/>
      </c>
    </row>
    <row r="1876">
      <c r="A1876" t="inlineStr">
        <is>
          <t>NL-HaNA_1.01.02_3780_0013-page-24</t>
        </is>
      </c>
      <c r="B1876" t="inlineStr">
        <is>
          <t>NL-HaNA_1.01.02_3780_0013-column-343-364-865-2924</t>
        </is>
      </c>
      <c r="C1876" t="inlineStr">
        <is>
          <t>continuation</t>
        </is>
      </c>
      <c r="D1876" t="n">
        <v>379</v>
      </c>
      <c r="E1876" t="n">
        <v>746</v>
      </c>
      <c r="F1876" t="inlineStr">
        <is>
          <t xml:space="preserve">    doen. si.</t>
        </is>
      </c>
      <c r="G1876">
        <f>HYPERLINK("https://images.diginfra.net/iiif/NL-HaNA_1.01.02/3780/NL-HaNA_1.01.02_3780_0013.jpg/243,264,1065,3124/full/0/default.jpg", "iiif_url")</f>
        <v/>
      </c>
    </row>
    <row r="1877">
      <c r="A1877" t="inlineStr">
        <is>
          <t>NL-HaNA_1.01.02_3780_0013-page-24</t>
        </is>
      </c>
      <c r="B1877" t="inlineStr">
        <is>
          <t>NL-HaNA_1.01.02_3780_0013-column-343-364-865-2924</t>
        </is>
      </c>
      <c r="C1877" t="inlineStr">
        <is>
          <t>lemma</t>
        </is>
      </c>
      <c r="D1877" t="n">
        <v>331</v>
      </c>
      <c r="E1877" t="n">
        <v>773</v>
      </c>
      <c r="F1877" t="inlineStr">
        <is>
          <t>Deutz te berichten op de Memorie van Sieg-</t>
        </is>
      </c>
      <c r="G1877">
        <f>HYPERLINK("https://images.diginfra.net/iiif/NL-HaNA_1.01.02/3780/NL-HaNA_1.01.02_3780_0013.jpg/243,264,1065,3124/full/0/default.jpg", "iiif_url")</f>
        <v/>
      </c>
    </row>
    <row r="1878">
      <c r="A1878" t="inlineStr">
        <is>
          <t>NL-HaNA_1.01.02_3780_0013-page-24</t>
        </is>
      </c>
      <c r="B1878" t="inlineStr">
        <is>
          <t>NL-HaNA_1.01.02_3780_0013-column-343-364-865-2924</t>
        </is>
      </c>
      <c r="C1878" t="inlineStr">
        <is>
          <t>continuation</t>
        </is>
      </c>
      <c r="D1878" t="n">
        <v>382</v>
      </c>
      <c r="E1878" t="n">
        <v>842</v>
      </c>
      <c r="F1878" t="inlineStr">
        <is>
          <t xml:space="preserve">    man om bondert aght en taghtigb duysent</t>
        </is>
      </c>
      <c r="G1878">
        <f>HYPERLINK("https://images.diginfra.net/iiif/NL-HaNA_1.01.02/3780/NL-HaNA_1.01.02_3780_0013.jpg/243,264,1065,3124/full/0/default.jpg", "iiif_url")</f>
        <v/>
      </c>
    </row>
    <row r="1879">
      <c r="A1879" t="inlineStr">
        <is>
          <t>NL-HaNA_1.01.02_3780_0013-page-24</t>
        </is>
      </c>
      <c r="B1879" t="inlineStr">
        <is>
          <t>NL-HaNA_1.01.02_3780_0013-column-343-364-865-2924</t>
        </is>
      </c>
      <c r="C1879" t="inlineStr">
        <is>
          <t>continuation</t>
        </is>
      </c>
      <c r="D1879" t="n">
        <v>377</v>
      </c>
      <c r="E1879" t="n">
        <v>885</v>
      </c>
      <c r="F1879" t="inlineStr">
        <is>
          <t xml:space="preserve">    guldens op seckere Obligatie af te schrijven.</t>
        </is>
      </c>
      <c r="G1879">
        <f>HYPERLINK("https://images.diginfra.net/iiif/NL-HaNA_1.01.02/3780/NL-HaNA_1.01.02_3780_0013.jpg/243,264,1065,3124/full/0/default.jpg", "iiif_url")</f>
        <v/>
      </c>
    </row>
    <row r="1880">
      <c r="A1880" t="inlineStr">
        <is>
          <t>NL-HaNA_1.01.02_3780_0013-page-24</t>
        </is>
      </c>
      <c r="B1880" t="inlineStr">
        <is>
          <t>NL-HaNA_1.01.02_3780_0013-column-343-364-865-2924</t>
        </is>
      </c>
      <c r="C1880" t="inlineStr">
        <is>
          <t>continuation</t>
        </is>
      </c>
      <c r="D1880" t="n">
        <v>379</v>
      </c>
      <c r="E1880" t="n">
        <v>935</v>
      </c>
      <c r="F1880" t="inlineStr">
        <is>
          <t xml:space="preserve">    780.</t>
        </is>
      </c>
      <c r="G1880">
        <f>HYPERLINK("https://images.diginfra.net/iiif/NL-HaNA_1.01.02/3780/NL-HaNA_1.01.02_3780_0013.jpg/243,264,1065,3124/full/0/default.jpg", "iiif_url")</f>
        <v/>
      </c>
    </row>
    <row r="1881">
      <c r="A1881" t="inlineStr">
        <is>
          <t>NL-HaNA_1.01.02_3780_0013-page-24</t>
        </is>
      </c>
      <c r="B1881" t="inlineStr">
        <is>
          <t>NL-HaNA_1.01.02_3780_0013-column-343-364-865-2924</t>
        </is>
      </c>
      <c r="C1881" t="inlineStr">
        <is>
          <t>repeat_lemma</t>
        </is>
      </c>
      <c r="D1881" t="n">
        <v>503</v>
      </c>
      <c r="E1881" t="n">
        <v>977</v>
      </c>
      <c r="F1881" t="inlineStr">
        <is>
          <t xml:space="preserve">        bericht en geaccordeert. 792.</t>
        </is>
      </c>
      <c r="G1881">
        <f>HYPERLINK("https://images.diginfra.net/iiif/NL-HaNA_1.01.02/3780/NL-HaNA_1.01.02_3780_0013.jpg/243,264,1065,3124/full/0/default.jpg", "iiif_url")</f>
        <v/>
      </c>
    </row>
    <row r="1882">
      <c r="A1882" t="inlineStr">
        <is>
          <t>NL-HaNA_1.01.02_3780_0013-page-24</t>
        </is>
      </c>
      <c r="B1882" t="inlineStr">
        <is>
          <t>NL-HaNA_1.01.02_3780_0013-column-343-364-865-2924</t>
        </is>
      </c>
      <c r="C1882" t="inlineStr">
        <is>
          <t>lemma</t>
        </is>
      </c>
      <c r="D1882" t="n">
        <v>334</v>
      </c>
      <c r="E1882" t="n">
        <v>1025</v>
      </c>
      <c r="F1882" t="inlineStr">
        <is>
          <t>Dick, advertentie. 70. 466. 593. 642. 715.</t>
        </is>
      </c>
      <c r="G1882">
        <f>HYPERLINK("https://images.diginfra.net/iiif/NL-HaNA_1.01.02/3780/NL-HaNA_1.01.02_3780_0013.jpg/243,264,1065,3124/full/0/default.jpg", "iiif_url")</f>
        <v/>
      </c>
    </row>
    <row r="1883">
      <c r="A1883" t="inlineStr">
        <is>
          <t>NL-HaNA_1.01.02_3780_0013-page-24</t>
        </is>
      </c>
      <c r="B1883" t="inlineStr">
        <is>
          <t>NL-HaNA_1.01.02_3780_0013-column-343-364-865-2924</t>
        </is>
      </c>
      <c r="C1883" t="inlineStr">
        <is>
          <t>continuation</t>
        </is>
      </c>
      <c r="D1883" t="n">
        <v>382</v>
      </c>
      <c r="E1883" t="n">
        <v>1079</v>
      </c>
      <c r="F1883" t="inlineStr">
        <is>
          <t xml:space="preserve">    738. 838.</t>
        </is>
      </c>
      <c r="G1883">
        <f>HYPERLINK("https://images.diginfra.net/iiif/NL-HaNA_1.01.02/3780/NL-HaNA_1.01.02_3780_0013.jpg/243,264,1065,3124/full/0/default.jpg", "iiif_url")</f>
        <v/>
      </c>
    </row>
    <row r="1884">
      <c r="A1884" t="inlineStr">
        <is>
          <t>NL-HaNA_1.01.02_3780_0013-page-24</t>
        </is>
      </c>
      <c r="B1884" t="inlineStr">
        <is>
          <t>NL-HaNA_1.01.02_3780_0013-column-343-364-865-2924</t>
        </is>
      </c>
      <c r="C1884" t="inlineStr">
        <is>
          <t>repeat_lemma</t>
        </is>
      </c>
      <c r="D1884" t="n">
        <v>501</v>
      </c>
      <c r="E1884" t="n">
        <v>1116</v>
      </c>
      <c r="F1884" t="inlineStr">
        <is>
          <t xml:space="preserve">        wegens seekere Hollandtscbe Fluyt die</t>
        </is>
      </c>
      <c r="G1884">
        <f>HYPERLINK("https://images.diginfra.net/iiif/NL-HaNA_1.01.02/3780/NL-HaNA_1.01.02_3780_0013.jpg/243,264,1065,3124/full/0/default.jpg", "iiif_url")</f>
        <v/>
      </c>
    </row>
    <row r="1885">
      <c r="A1885" t="inlineStr">
        <is>
          <t>NL-HaNA_1.01.02_3780_0013-page-24</t>
        </is>
      </c>
      <c r="B1885" t="inlineStr">
        <is>
          <t>NL-HaNA_1.01.02_3780_0013-column-343-364-865-2924</t>
        </is>
      </c>
      <c r="C1885" t="inlineStr">
        <is>
          <t>continuation</t>
        </is>
      </c>
      <c r="D1885" t="n">
        <v>382</v>
      </c>
      <c r="E1885" t="n">
        <v>1172</v>
      </c>
      <c r="F1885" t="inlineStr">
        <is>
          <t xml:space="preserve">    door de algiersche Rovers genomen en te Gi-</t>
        </is>
      </c>
      <c r="G1885">
        <f>HYPERLINK("https://images.diginfra.net/iiif/NL-HaNA_1.01.02/3780/NL-HaNA_1.01.02_3780_0013.jpg/243,264,1065,3124/full/0/default.jpg", "iiif_url")</f>
        <v/>
      </c>
    </row>
    <row r="1886">
      <c r="A1886" t="inlineStr">
        <is>
          <t>NL-HaNA_1.01.02_3780_0013-page-24</t>
        </is>
      </c>
      <c r="B1886" t="inlineStr">
        <is>
          <t>NL-HaNA_1.01.02_3780_0013-column-343-364-865-2924</t>
        </is>
      </c>
      <c r="C1886" t="inlineStr">
        <is>
          <t>continuation</t>
        </is>
      </c>
      <c r="D1886" t="n">
        <v>382</v>
      </c>
      <c r="E1886" t="n">
        <v>1219</v>
      </c>
      <c r="F1886" t="inlineStr">
        <is>
          <t xml:space="preserve">    bralier aangekomen was. 301.</t>
        </is>
      </c>
      <c r="G1886">
        <f>HYPERLINK("https://images.diginfra.net/iiif/NL-HaNA_1.01.02/3780/NL-HaNA_1.01.02_3780_0013.jpg/243,264,1065,3124/full/0/default.jpg", "iiif_url")</f>
        <v/>
      </c>
    </row>
    <row r="1887">
      <c r="A1887" t="inlineStr">
        <is>
          <t>NL-HaNA_1.01.02_3780_0013-page-24</t>
        </is>
      </c>
      <c r="B1887" t="inlineStr">
        <is>
          <t>NL-HaNA_1.01.02_3780_0013-column-343-364-865-2924</t>
        </is>
      </c>
      <c r="C1887" t="inlineStr">
        <is>
          <t>repeat_lemma</t>
        </is>
      </c>
      <c r="D1887" t="n">
        <v>505</v>
      </c>
      <c r="E1887" t="n">
        <v>1272</v>
      </c>
      <c r="F1887" t="inlineStr">
        <is>
          <t xml:space="preserve">        protest dien aangaaude, by Hollandt</t>
        </is>
      </c>
      <c r="G1887">
        <f>HYPERLINK("https://images.diginfra.net/iiif/NL-HaNA_1.01.02/3780/NL-HaNA_1.01.02_3780_0013.jpg/243,264,1065,3124/full/0/default.jpg", "iiif_url")</f>
        <v/>
      </c>
    </row>
    <row r="1888">
      <c r="A1888" t="inlineStr">
        <is>
          <t>NL-HaNA_1.01.02_3780_0013-page-24</t>
        </is>
      </c>
      <c r="B1888" t="inlineStr">
        <is>
          <t>NL-HaNA_1.01.02_3780_0013-column-343-364-865-2924</t>
        </is>
      </c>
      <c r="C1888" t="inlineStr">
        <is>
          <t>continuation</t>
        </is>
      </c>
      <c r="D1888" t="n">
        <v>382</v>
      </c>
      <c r="E1888" t="n">
        <v>1328</v>
      </c>
      <c r="F1888" t="inlineStr">
        <is>
          <t xml:space="preserve">    overgenomen. 594.</t>
        </is>
      </c>
      <c r="G1888">
        <f>HYPERLINK("https://images.diginfra.net/iiif/NL-HaNA_1.01.02/3780/NL-HaNA_1.01.02_3780_0013.jpg/243,264,1065,3124/full/0/default.jpg", "iiif_url")</f>
        <v/>
      </c>
    </row>
    <row r="1889">
      <c r="A1889" t="inlineStr">
        <is>
          <t>NL-HaNA_1.01.02_3780_0013-page-24</t>
        </is>
      </c>
      <c r="B1889" t="inlineStr">
        <is>
          <t>NL-HaNA_1.01.02_3780_0013-column-343-364-865-2924</t>
        </is>
      </c>
      <c r="C1889" t="inlineStr">
        <is>
          <t>repeat_lemma</t>
        </is>
      </c>
      <c r="D1889" t="n">
        <v>505</v>
      </c>
      <c r="E1889" t="n">
        <v>1368</v>
      </c>
      <c r="F1889" t="inlineStr">
        <is>
          <t xml:space="preserve">        rapport en resolutie. 8612.</t>
        </is>
      </c>
      <c r="G1889">
        <f>HYPERLINK("https://images.diginfra.net/iiif/NL-HaNA_1.01.02/3780/NL-HaNA_1.01.02_3780_0013.jpg/243,264,1065,3124/full/0/default.jpg", "iiif_url")</f>
        <v/>
      </c>
    </row>
    <row r="1890">
      <c r="A1890" t="inlineStr">
        <is>
          <t>NL-HaNA_1.01.02_3780_0013-page-24</t>
        </is>
      </c>
      <c r="B1890" t="inlineStr">
        <is>
          <t>NL-HaNA_1.01.02_3780_0013-column-343-364-865-2924</t>
        </is>
      </c>
      <c r="C1890" t="inlineStr">
        <is>
          <t>lemma</t>
        </is>
      </c>
      <c r="D1890" t="n">
        <v>338</v>
      </c>
      <c r="E1890" t="n">
        <v>1408</v>
      </c>
      <c r="F1890" t="inlineStr">
        <is>
          <t>van Diemen, Pasport om drie bondert ses en</t>
        </is>
      </c>
      <c r="G1890">
        <f>HYPERLINK("https://images.diginfra.net/iiif/NL-HaNA_1.01.02/3780/NL-HaNA_1.01.02_3780_0013.jpg/243,264,1065,3124/full/0/default.jpg", "iiif_url")</f>
        <v/>
      </c>
    </row>
    <row r="1891">
      <c r="A1891" t="inlineStr">
        <is>
          <t>NL-HaNA_1.01.02_3780_0013-page-24</t>
        </is>
      </c>
      <c r="B1891" t="inlineStr">
        <is>
          <t>NL-HaNA_1.01.02_3780_0013-column-343-364-865-2924</t>
        </is>
      </c>
      <c r="C1891" t="inlineStr">
        <is>
          <t>continuation</t>
        </is>
      </c>
      <c r="D1891" t="n">
        <v>384</v>
      </c>
      <c r="E1891" t="n">
        <v>1460</v>
      </c>
      <c r="F1891" t="inlineStr">
        <is>
          <t xml:space="preserve">    vijftigb Snapbanen met Bajonetten van Dor-</t>
        </is>
      </c>
      <c r="G1891">
        <f>HYPERLINK("https://images.diginfra.net/iiif/NL-HaNA_1.01.02/3780/NL-HaNA_1.01.02_3780_0013.jpg/243,264,1065,3124/full/0/default.jpg", "iiif_url")</f>
        <v/>
      </c>
    </row>
    <row r="1892">
      <c r="A1892" t="inlineStr">
        <is>
          <t>NL-HaNA_1.01.02_3780_0013-page-24</t>
        </is>
      </c>
      <c r="B1892" t="inlineStr">
        <is>
          <t>NL-HaNA_1.01.02_3780_0013-column-343-364-865-2924</t>
        </is>
      </c>
      <c r="C1892" t="inlineStr">
        <is>
          <t>continuation</t>
        </is>
      </c>
      <c r="D1892" t="n">
        <v>384</v>
      </c>
      <c r="E1892" t="n">
        <v>1511</v>
      </c>
      <c r="F1892" t="inlineStr">
        <is>
          <t xml:space="preserve">    drecht te mogen voeren. 805.</t>
        </is>
      </c>
      <c r="G1892">
        <f>HYPERLINK("https://images.diginfra.net/iiif/NL-HaNA_1.01.02/3780/NL-HaNA_1.01.02_3780_0013.jpg/243,264,1065,3124/full/0/default.jpg", "iiif_url")</f>
        <v/>
      </c>
    </row>
    <row r="1893">
      <c r="A1893" t="inlineStr">
        <is>
          <t>NL-HaNA_1.01.02_3780_0013-page-24</t>
        </is>
      </c>
      <c r="B1893" t="inlineStr">
        <is>
          <t>NL-HaNA_1.01.02_3780_0013-column-343-364-865-2924</t>
        </is>
      </c>
      <c r="C1893" t="inlineStr">
        <is>
          <t>lemma</t>
        </is>
      </c>
      <c r="D1893" t="n">
        <v>334</v>
      </c>
      <c r="E1893" t="n">
        <v>1549</v>
      </c>
      <c r="F1893" t="inlineStr">
        <is>
          <t>Dienaars van den Provoost van den Raadt</t>
        </is>
      </c>
      <c r="G1893">
        <f>HYPERLINK("https://images.diginfra.net/iiif/NL-HaNA_1.01.02/3780/NL-HaNA_1.01.02_3780_0013.jpg/243,264,1065,3124/full/0/default.jpg", "iiif_url")</f>
        <v/>
      </c>
    </row>
    <row r="1894">
      <c r="A1894" t="inlineStr">
        <is>
          <t>NL-HaNA_1.01.02_3780_0013-page-24</t>
        </is>
      </c>
      <c r="B1894" t="inlineStr">
        <is>
          <t>NL-HaNA_1.01.02_3780_0013-column-343-364-865-2924</t>
        </is>
      </c>
      <c r="C1894" t="inlineStr">
        <is>
          <t>continuation</t>
        </is>
      </c>
      <c r="D1894" t="n">
        <v>384</v>
      </c>
      <c r="E1894" t="n">
        <v>1605</v>
      </c>
      <c r="F1894" t="inlineStr">
        <is>
          <t xml:space="preserve">    van Staate ses guldens toegeleght. 196.</t>
        </is>
      </c>
      <c r="G1894">
        <f>HYPERLINK("https://images.diginfra.net/iiif/NL-HaNA_1.01.02/3780/NL-HaNA_1.01.02_3780_0013.jpg/243,264,1065,3124/full/0/default.jpg", "iiif_url")</f>
        <v/>
      </c>
    </row>
    <row r="1895">
      <c r="A1895" t="inlineStr">
        <is>
          <t>NL-HaNA_1.01.02_3780_0013-page-24</t>
        </is>
      </c>
      <c r="B1895" t="inlineStr">
        <is>
          <t>NL-HaNA_1.01.02_3780_0013-column-343-364-865-2924</t>
        </is>
      </c>
      <c r="C1895" t="inlineStr">
        <is>
          <t>continuation</t>
        </is>
      </c>
      <c r="D1895" t="n">
        <v>386</v>
      </c>
      <c r="E1895" t="n">
        <v>1665</v>
      </c>
      <c r="F1895" t="inlineStr">
        <is>
          <t xml:space="preserve">    747.</t>
        </is>
      </c>
      <c r="G1895">
        <f>HYPERLINK("https://images.diginfra.net/iiif/NL-HaNA_1.01.02/3780/NL-HaNA_1.01.02_3780_0013.jpg/243,264,1065,3124/full/0/default.jpg", "iiif_url")</f>
        <v/>
      </c>
    </row>
    <row r="1896">
      <c r="A1896" t="inlineStr">
        <is>
          <t>NL-HaNA_1.01.02_3780_0013-page-24</t>
        </is>
      </c>
      <c r="B1896" t="inlineStr">
        <is>
          <t>NL-HaNA_1.01.02_3780_0013-column-343-364-865-2924</t>
        </is>
      </c>
      <c r="C1896" t="inlineStr">
        <is>
          <t>lemma</t>
        </is>
      </c>
      <c r="D1896" t="n">
        <v>331</v>
      </c>
      <c r="E1896" t="n">
        <v>1700</v>
      </c>
      <c r="F1896" t="inlineStr">
        <is>
          <t>Diriks en van Damme gepermittecrt voor ses</t>
        </is>
      </c>
      <c r="G1896">
        <f>HYPERLINK("https://images.diginfra.net/iiif/NL-HaNA_1.01.02/3780/NL-HaNA_1.01.02_3780_0013.jpg/243,264,1065,3124/full/0/default.jpg", "iiif_url")</f>
        <v/>
      </c>
    </row>
    <row r="1897">
      <c r="A1897" t="inlineStr">
        <is>
          <t>NL-HaNA_1.01.02_3780_0013-page-24</t>
        </is>
      </c>
      <c r="B1897" t="inlineStr">
        <is>
          <t>NL-HaNA_1.01.02_3780_0013-column-343-364-865-2924</t>
        </is>
      </c>
      <c r="C1897" t="inlineStr">
        <is>
          <t>continuation</t>
        </is>
      </c>
      <c r="D1897" t="n">
        <v>382</v>
      </c>
      <c r="E1897" t="n">
        <v>1746</v>
      </c>
      <c r="F1897" t="inlineStr">
        <is>
          <t xml:space="preserve">    maanden bier te Lande te moogen komen</t>
        </is>
      </c>
      <c r="G1897">
        <f>HYPERLINK("https://images.diginfra.net/iiif/NL-HaNA_1.01.02/3780/NL-HaNA_1.01.02_3780_0013.jpg/243,264,1065,3124/full/0/default.jpg", "iiif_url")</f>
        <v/>
      </c>
    </row>
    <row r="1898">
      <c r="A1898" t="inlineStr">
        <is>
          <t>NL-HaNA_1.01.02_3780_0013-page-24</t>
        </is>
      </c>
      <c r="B1898" t="inlineStr">
        <is>
          <t>NL-HaNA_1.01.02_3780_0013-column-343-364-865-2924</t>
        </is>
      </c>
      <c r="C1898" t="inlineStr">
        <is>
          <t>continuation</t>
        </is>
      </c>
      <c r="D1898" t="n">
        <v>382</v>
      </c>
      <c r="E1898" t="n">
        <v>1809</v>
      </c>
      <c r="F1898" t="inlineStr">
        <is>
          <t xml:space="preserve">    442.</t>
        </is>
      </c>
      <c r="G1898">
        <f>HYPERLINK("https://images.diginfra.net/iiif/NL-HaNA_1.01.02/3780/NL-HaNA_1.01.02_3780_0013.jpg/243,264,1065,3124/full/0/default.jpg", "iiif_url")</f>
        <v/>
      </c>
    </row>
    <row r="1899">
      <c r="A1899" t="inlineStr">
        <is>
          <t>NL-HaNA_1.01.02_3780_0013-page-24</t>
        </is>
      </c>
      <c r="B1899" t="inlineStr">
        <is>
          <t>NL-HaNA_1.01.02_3780_0013-column-343-364-865-2924</t>
        </is>
      </c>
      <c r="C1899" t="inlineStr">
        <is>
          <t>lemma</t>
        </is>
      </c>
      <c r="D1899" t="n">
        <v>334</v>
      </c>
      <c r="E1899" t="n">
        <v>1837</v>
      </c>
      <c r="F1899" t="inlineStr">
        <is>
          <t>Dirks om assistentie, afgeweesen. 199.</t>
        </is>
      </c>
      <c r="G1899">
        <f>HYPERLINK("https://images.diginfra.net/iiif/NL-HaNA_1.01.02/3780/NL-HaNA_1.01.02_3780_0013.jpg/243,264,1065,3124/full/0/default.jpg", "iiif_url")</f>
        <v/>
      </c>
    </row>
    <row r="1900">
      <c r="A1900" t="inlineStr">
        <is>
          <t>NL-HaNA_1.01.02_3780_0013-page-24</t>
        </is>
      </c>
      <c r="B1900" t="inlineStr">
        <is>
          <t>NL-HaNA_1.01.02_3780_0013-column-343-364-865-2924</t>
        </is>
      </c>
      <c r="C1900" t="inlineStr">
        <is>
          <t>lemma</t>
        </is>
      </c>
      <c r="D1900" t="n">
        <v>334</v>
      </c>
      <c r="E1900" t="n">
        <v>1892</v>
      </c>
      <c r="F1900" t="inlineStr">
        <is>
          <t>vander Doelen om remissie, de Raadt van</t>
        </is>
      </c>
      <c r="G1900">
        <f>HYPERLINK("https://images.diginfra.net/iiif/NL-HaNA_1.01.02/3780/NL-HaNA_1.01.02_3780_0013.jpg/243,264,1065,3124/full/0/default.jpg", "iiif_url")</f>
        <v/>
      </c>
    </row>
    <row r="1901">
      <c r="A1901" t="inlineStr">
        <is>
          <t>NL-HaNA_1.01.02_3780_0013-page-24</t>
        </is>
      </c>
      <c r="B1901" t="inlineStr">
        <is>
          <t>NL-HaNA_1.01.02_3780_0013-column-343-364-865-2924</t>
        </is>
      </c>
      <c r="C1901" t="inlineStr">
        <is>
          <t>continuation</t>
        </is>
      </c>
      <c r="D1901" t="n">
        <v>382</v>
      </c>
      <c r="E1901" t="n">
        <v>1940</v>
      </c>
      <c r="F1901" t="inlineStr">
        <is>
          <t xml:space="preserve">    Staate te adviseren. 609.</t>
        </is>
      </c>
      <c r="G1901">
        <f>HYPERLINK("https://images.diginfra.net/iiif/NL-HaNA_1.01.02/3780/NL-HaNA_1.01.02_3780_0013.jpg/243,264,1065,3124/full/0/default.jpg", "iiif_url")</f>
        <v/>
      </c>
    </row>
    <row r="1902">
      <c r="A1902" t="inlineStr">
        <is>
          <t>NL-HaNA_1.01.02_3780_0013-page-24</t>
        </is>
      </c>
      <c r="B1902" t="inlineStr">
        <is>
          <t>NL-HaNA_1.01.02_3780_0013-column-343-364-865-2924</t>
        </is>
      </c>
      <c r="C1902" t="inlineStr">
        <is>
          <t>lemma</t>
        </is>
      </c>
      <c r="D1902" t="n">
        <v>334</v>
      </c>
      <c r="E1902" t="n">
        <v>1982</v>
      </c>
      <c r="F1902" t="inlineStr">
        <is>
          <t>vander Does aangestelt tot Schepen van 's Her-</t>
        </is>
      </c>
      <c r="G1902">
        <f>HYPERLINK("https://images.diginfra.net/iiif/NL-HaNA_1.01.02/3780/NL-HaNA_1.01.02_3780_0013.jpg/243,264,1065,3124/full/0/default.jpg", "iiif_url")</f>
        <v/>
      </c>
    </row>
    <row r="1903">
      <c r="A1903" t="inlineStr">
        <is>
          <t>NL-HaNA_1.01.02_3780_0013-page-24</t>
        </is>
      </c>
      <c r="B1903" t="inlineStr">
        <is>
          <t>NL-HaNA_1.01.02_3780_0013-column-343-364-865-2924</t>
        </is>
      </c>
      <c r="C1903" t="inlineStr">
        <is>
          <t>continuation</t>
        </is>
      </c>
      <c r="D1903" t="n">
        <v>379</v>
      </c>
      <c r="E1903" t="n">
        <v>2037</v>
      </c>
      <c r="F1903" t="inlineStr">
        <is>
          <t xml:space="preserve">    togenbosch. 732.</t>
        </is>
      </c>
      <c r="G1903">
        <f>HYPERLINK("https://images.diginfra.net/iiif/NL-HaNA_1.01.02/3780/NL-HaNA_1.01.02_3780_0013.jpg/243,264,1065,3124/full/0/default.jpg", "iiif_url")</f>
        <v/>
      </c>
    </row>
    <row r="1904">
      <c r="A1904" t="inlineStr">
        <is>
          <t>NL-HaNA_1.01.02_3780_0013-page-24</t>
        </is>
      </c>
      <c r="B1904" t="inlineStr">
        <is>
          <t>NL-HaNA_1.01.02_3780_0013-column-343-364-865-2924</t>
        </is>
      </c>
      <c r="C1904" t="inlineStr">
        <is>
          <t>lemma</t>
        </is>
      </c>
      <c r="D1904" t="n">
        <v>336</v>
      </c>
      <c r="E1904" t="n">
        <v>2080</v>
      </c>
      <c r="F1904" t="inlineStr">
        <is>
          <t>Donquers om betalinge van seekere premie,</t>
        </is>
      </c>
      <c r="G1904">
        <f>HYPERLINK("https://images.diginfra.net/iiif/NL-HaNA_1.01.02/3780/NL-HaNA_1.01.02_3780_0013.jpg/243,264,1065,3124/full/0/default.jpg", "iiif_url")</f>
        <v/>
      </c>
    </row>
    <row r="1905">
      <c r="A1905" t="inlineStr">
        <is>
          <t>NL-HaNA_1.01.02_3780_0013-page-24</t>
        </is>
      </c>
      <c r="B1905" t="inlineStr">
        <is>
          <t>NL-HaNA_1.01.02_3780_0013-column-343-364-865-2924</t>
        </is>
      </c>
      <c r="C1905" t="inlineStr">
        <is>
          <t>continuation</t>
        </is>
      </c>
      <c r="D1905" t="n">
        <v>379</v>
      </c>
      <c r="E1905" t="n">
        <v>2135</v>
      </c>
      <c r="F1905" t="inlineStr">
        <is>
          <t xml:space="preserve">    den Raadt van Staate te adviseren.</t>
        </is>
      </c>
      <c r="G1905">
        <f>HYPERLINK("https://images.diginfra.net/iiif/NL-HaNA_1.01.02/3780/NL-HaNA_1.01.02_3780_0013.jpg/243,264,1065,3124/full/0/default.jpg", "iiif_url")</f>
        <v/>
      </c>
    </row>
    <row r="1906">
      <c r="A1906" t="inlineStr">
        <is>
          <t>NL-HaNA_1.01.02_3780_0013-page-24</t>
        </is>
      </c>
      <c r="B1906" t="inlineStr">
        <is>
          <t>NL-HaNA_1.01.02_3780_0013-column-343-364-865-2924</t>
        </is>
      </c>
      <c r="C1906" t="inlineStr">
        <is>
          <t>continuation</t>
        </is>
      </c>
      <c r="D1906" t="n">
        <v>382</v>
      </c>
      <c r="E1906" t="n">
        <v>2184</v>
      </c>
      <c r="F1906" t="inlineStr">
        <is>
          <t xml:space="preserve">    789.</t>
        </is>
      </c>
      <c r="G1906">
        <f>HYPERLINK("https://images.diginfra.net/iiif/NL-HaNA_1.01.02/3780/NL-HaNA_1.01.02_3780_0013.jpg/243,264,1065,3124/full/0/default.jpg", "iiif_url")</f>
        <v/>
      </c>
    </row>
    <row r="1907">
      <c r="A1907" t="inlineStr">
        <is>
          <t>NL-HaNA_1.01.02_3780_0013-page-24</t>
        </is>
      </c>
      <c r="B1907" t="inlineStr">
        <is>
          <t>NL-HaNA_1.01.02_3780_0013-column-343-364-865-2924</t>
        </is>
      </c>
      <c r="C1907" t="inlineStr">
        <is>
          <t>repeat_lemma</t>
        </is>
      </c>
      <c r="D1907" t="n">
        <v>503</v>
      </c>
      <c r="E1907" t="n">
        <v>2217</v>
      </c>
      <c r="F1907" t="inlineStr">
        <is>
          <t xml:space="preserve">        advis en geaccordeert. 8gt.</t>
        </is>
      </c>
      <c r="G1907">
        <f>HYPERLINK("https://images.diginfra.net/iiif/NL-HaNA_1.01.02/3780/NL-HaNA_1.01.02_3780_0013.jpg/243,264,1065,3124/full/0/default.jpg", "iiif_url")</f>
        <v/>
      </c>
    </row>
    <row r="1908">
      <c r="A1908" t="inlineStr">
        <is>
          <t>NL-HaNA_1.01.02_3780_0013-page-24</t>
        </is>
      </c>
      <c r="B1908" t="inlineStr">
        <is>
          <t>NL-HaNA_1.01.02_3780_0013-column-343-364-865-2924</t>
        </is>
      </c>
      <c r="C1908" t="inlineStr">
        <is>
          <t>lemma</t>
        </is>
      </c>
      <c r="D1908" t="n">
        <v>331</v>
      </c>
      <c r="E1908" t="n">
        <v>2277</v>
      </c>
      <c r="F1908" t="inlineStr">
        <is>
          <t>Doornick en Doornickse, de Monteze, no-</t>
        </is>
      </c>
      <c r="G1908">
        <f>HYPERLINK("https://images.diginfra.net/iiif/NL-HaNA_1.01.02/3780/NL-HaNA_1.01.02_3780_0013.jpg/243,264,1065,3124/full/0/default.jpg", "iiif_url")</f>
        <v/>
      </c>
    </row>
    <row r="1909">
      <c r="A1909" t="inlineStr">
        <is>
          <t>NL-HaNA_1.01.02_3780_0013-page-24</t>
        </is>
      </c>
      <c r="B1909" t="inlineStr">
        <is>
          <t>NL-HaNA_1.01.02_3780_0013-column-343-364-865-2924</t>
        </is>
      </c>
      <c r="C1909" t="inlineStr">
        <is>
          <t>continuation</t>
        </is>
      </c>
      <c r="D1909" t="n">
        <v>382</v>
      </c>
      <c r="E1909" t="n">
        <v>2325</v>
      </c>
      <c r="F1909" t="inlineStr">
        <is>
          <t xml:space="preserve">    tisiceerende dat den Gouverneur het comman-</t>
        </is>
      </c>
      <c r="G1909">
        <f>HYPERLINK("https://images.diginfra.net/iiif/NL-HaNA_1.01.02/3780/NL-HaNA_1.01.02_3780_0013.jpg/243,264,1065,3124/full/0/default.jpg", "iiif_url")</f>
        <v/>
      </c>
    </row>
    <row r="1910">
      <c r="A1910" t="inlineStr">
        <is>
          <t>NL-HaNA_1.01.02_3780_0013-page-24</t>
        </is>
      </c>
      <c r="B1910" t="inlineStr">
        <is>
          <t>NL-HaNA_1.01.02_3780_0013-column-343-364-865-2924</t>
        </is>
      </c>
      <c r="C1910" t="inlineStr">
        <is>
          <t>continuation</t>
        </is>
      </c>
      <c r="D1910" t="n">
        <v>382</v>
      </c>
      <c r="E1910" t="n">
        <v>2376</v>
      </c>
      <c r="F1910" t="inlineStr">
        <is>
          <t xml:space="preserve">    do aan hem hadde overgedragen. 174.</t>
        </is>
      </c>
      <c r="G1910">
        <f>HYPERLINK("https://images.diginfra.net/iiif/NL-HaNA_1.01.02/3780/NL-HaNA_1.01.02_3780_0013.jpg/243,264,1065,3124/full/0/default.jpg", "iiif_url")</f>
        <v/>
      </c>
    </row>
    <row r="1911">
      <c r="A1911" t="inlineStr">
        <is>
          <t>NL-HaNA_1.01.02_3780_0013-page-24</t>
        </is>
      </c>
      <c r="B1911" t="inlineStr">
        <is>
          <t>NL-HaNA_1.01.02_3780_0013-column-343-364-865-2924</t>
        </is>
      </c>
      <c r="C1911" t="inlineStr">
        <is>
          <t>repeat_lemma</t>
        </is>
      </c>
      <c r="D1911" t="n">
        <v>508</v>
      </c>
      <c r="E1911" t="n">
        <v>2418</v>
      </c>
      <c r="F1911" t="inlineStr">
        <is>
          <t xml:space="preserve">        van Pallandt on vrydom voor de</t>
        </is>
      </c>
      <c r="G1911">
        <f>HYPERLINK("https://images.diginfra.net/iiif/NL-HaNA_1.01.02/3780/NL-HaNA_1.01.02_3780_0013.jpg/243,264,1065,3124/full/0/default.jpg", "iiif_url")</f>
        <v/>
      </c>
    </row>
    <row r="1912">
      <c r="A1912" t="inlineStr">
        <is>
          <t>NL-HaNA_1.01.02_3780_0013-page-24</t>
        </is>
      </c>
      <c r="B1912" t="inlineStr">
        <is>
          <t>NL-HaNA_1.01.02_3780_0013-column-343-364-865-2924</t>
        </is>
      </c>
      <c r="C1912" t="inlineStr">
        <is>
          <t>lemma</t>
        </is>
      </c>
      <c r="D1912" t="n">
        <v>384</v>
      </c>
      <c r="E1912" t="n">
        <v>2465</v>
      </c>
      <c r="F1912" t="inlineStr">
        <is>
          <t>Militie op de nieuwe te maken Steenwegh</t>
        </is>
      </c>
      <c r="G1912">
        <f>HYPERLINK("https://images.diginfra.net/iiif/NL-HaNA_1.01.02/3780/NL-HaNA_1.01.02_3780_0013.jpg/243,264,1065,3124/full/0/default.jpg", "iiif_url")</f>
        <v/>
      </c>
    </row>
    <row r="1913">
      <c r="A1913" t="inlineStr">
        <is>
          <t>NL-HaNA_1.01.02_3780_0013-page-24</t>
        </is>
      </c>
      <c r="B1913" t="inlineStr">
        <is>
          <t>NL-HaNA_1.01.02_3780_0013-column-343-364-865-2924</t>
        </is>
      </c>
      <c r="C1913" t="inlineStr">
        <is>
          <t>continuation</t>
        </is>
      </c>
      <c r="D1913" t="n">
        <v>379</v>
      </c>
      <c r="E1913" t="n">
        <v>2518</v>
      </c>
      <c r="F1913" t="inlineStr">
        <is>
          <t xml:space="preserve">    tusschen Doornick en Cortrijct, gelijck de</t>
        </is>
      </c>
      <c r="G1913">
        <f>HYPERLINK("https://images.diginfra.net/iiif/NL-HaNA_1.01.02/3780/NL-HaNA_1.01.02_3780_0013.jpg/243,264,1065,3124/full/0/default.jpg", "iiif_url")</f>
        <v/>
      </c>
    </row>
    <row r="1914">
      <c r="A1914" t="inlineStr">
        <is>
          <t>NL-HaNA_1.01.02_3780_0013-page-24</t>
        </is>
      </c>
      <c r="B1914" t="inlineStr">
        <is>
          <t>NL-HaNA_1.01.02_3780_0013-column-343-364-865-2924</t>
        </is>
      </c>
      <c r="C1914" t="inlineStr">
        <is>
          <t>continuation</t>
        </is>
      </c>
      <c r="D1914" t="n">
        <v>382</v>
      </c>
      <c r="E1914" t="n">
        <v>2563</v>
      </c>
      <c r="F1914" t="inlineStr">
        <is>
          <t xml:space="preserve">    Militie van den Keyser, den Resident Pesters</t>
        </is>
      </c>
      <c r="G1914">
        <f>HYPERLINK("https://images.diginfra.net/iiif/NL-HaNA_1.01.02/3780/NL-HaNA_1.01.02_3780_0013.jpg/243,264,1065,3124/full/0/default.jpg", "iiif_url")</f>
        <v/>
      </c>
    </row>
    <row r="1915">
      <c r="A1915" t="inlineStr">
        <is>
          <t>NL-HaNA_1.01.02_3780_0013-page-24</t>
        </is>
      </c>
      <c r="B1915" t="inlineStr">
        <is>
          <t>NL-HaNA_1.01.02_3780_0013-column-343-364-865-2924</t>
        </is>
      </c>
      <c r="C1915" t="inlineStr">
        <is>
          <t>continuation</t>
        </is>
      </c>
      <c r="D1915" t="n">
        <v>382</v>
      </c>
      <c r="E1915" t="n">
        <v>2615</v>
      </c>
      <c r="F1915" t="inlineStr">
        <is>
          <t xml:space="preserve">    devoir te doen. 287.</t>
        </is>
      </c>
      <c r="G1915">
        <f>HYPERLINK("https://images.diginfra.net/iiif/NL-HaNA_1.01.02/3780/NL-HaNA_1.01.02_3780_0013.jpg/243,264,1065,3124/full/0/default.jpg", "iiif_url")</f>
        <v/>
      </c>
    </row>
    <row r="1916">
      <c r="A1916" t="inlineStr">
        <is>
          <t>NL-HaNA_1.01.02_3780_0013-page-24</t>
        </is>
      </c>
      <c r="B1916" t="inlineStr">
        <is>
          <t>NL-HaNA_1.01.02_3780_0013-column-343-364-865-2924</t>
        </is>
      </c>
      <c r="C1916" t="inlineStr">
        <is>
          <t>continuation</t>
        </is>
      </c>
      <c r="D1916" t="n">
        <v>501</v>
      </c>
      <c r="E1916" t="n">
        <v>2661</v>
      </c>
      <c r="F1916" t="inlineStr">
        <is>
          <t xml:space="preserve">    van Pallandt, notificeerende de schaars-</t>
        </is>
      </c>
      <c r="G1916">
        <f>HYPERLINK("https://images.diginfra.net/iiif/NL-HaNA_1.01.02/3780/NL-HaNA_1.01.02_3780_0013.jpg/243,264,1065,3124/full/0/default.jpg", "iiif_url")</f>
        <v/>
      </c>
    </row>
    <row r="1917">
      <c r="A1917" t="inlineStr">
        <is>
          <t>NL-HaNA_1.01.02_3780_0013-page-24</t>
        </is>
      </c>
      <c r="B1917" t="inlineStr">
        <is>
          <t>NL-HaNA_1.01.02_3780_0013-column-343-364-865-2924</t>
        </is>
      </c>
      <c r="C1917" t="inlineStr">
        <is>
          <t>continuation</t>
        </is>
      </c>
      <c r="D1917" t="n">
        <v>379</v>
      </c>
      <c r="E1917" t="n">
        <v>2705</v>
      </c>
      <c r="F1917" t="inlineStr">
        <is>
          <t xml:space="preserve">    heyt van Graanen, de Raadt van Staate</t>
        </is>
      </c>
      <c r="G1917">
        <f>HYPERLINK("https://images.diginfra.net/iiif/NL-HaNA_1.01.02/3780/NL-HaNA_1.01.02_3780_0013.jpg/243,264,1065,3124/full/0/default.jpg", "iiif_url")</f>
        <v/>
      </c>
    </row>
    <row r="1918">
      <c r="A1918" t="inlineStr">
        <is>
          <t>NL-HaNA_1.01.02_3780_0013-page-24</t>
        </is>
      </c>
      <c r="B1918" t="inlineStr">
        <is>
          <t>NL-HaNA_1.01.02_3780_0013-column-343-364-865-2924</t>
        </is>
      </c>
      <c r="C1918" t="inlineStr">
        <is>
          <t>continuation</t>
        </is>
      </c>
      <c r="D1918" t="n">
        <v>382</v>
      </c>
      <c r="E1918" t="n">
        <v>2759</v>
      </c>
      <c r="F1918" t="inlineStr">
        <is>
          <t xml:space="preserve">    versoght te besorgen, dat een goede provifie</t>
        </is>
      </c>
      <c r="G1918">
        <f>HYPERLINK("https://images.diginfra.net/iiif/NL-HaNA_1.01.02/3780/NL-HaNA_1.01.02_3780_0013.jpg/243,264,1065,3124/full/0/default.jpg", "iiif_url")</f>
        <v/>
      </c>
    </row>
    <row r="1919">
      <c r="A1919" t="inlineStr">
        <is>
          <t>NL-HaNA_1.01.02_3780_0013-page-24</t>
        </is>
      </c>
      <c r="B1919" t="inlineStr">
        <is>
          <t>NL-HaNA_1.01.02_3780_0013-column-343-364-865-2924</t>
        </is>
      </c>
      <c r="C1919" t="inlineStr">
        <is>
          <t>continuation</t>
        </is>
      </c>
      <c r="D1919" t="n">
        <v>382</v>
      </c>
      <c r="E1919" t="n">
        <v>2807</v>
      </c>
      <c r="F1919" t="inlineStr">
        <is>
          <t xml:space="preserve">    van Graanen en Levensmiddolen op het Ka-</t>
        </is>
      </c>
      <c r="G1919">
        <f>HYPERLINK("https://images.diginfra.net/iiif/NL-HaNA_1.01.02/3780/NL-HaNA_1.01.02_3780_0013.jpg/243,264,1065,3124/full/0/default.jpg", "iiif_url")</f>
        <v/>
      </c>
    </row>
    <row r="1920">
      <c r="A1920" t="inlineStr">
        <is>
          <t>NL-HaNA_1.01.02_3780_0013-page-24</t>
        </is>
      </c>
      <c r="B1920" t="inlineStr">
        <is>
          <t>NL-HaNA_1.01.02_3780_0013-column-343-364-865-2924</t>
        </is>
      </c>
      <c r="C1920" t="inlineStr">
        <is>
          <t>continuation</t>
        </is>
      </c>
      <c r="D1920" t="n">
        <v>377</v>
      </c>
      <c r="E1920" t="n">
        <v>2848</v>
      </c>
      <c r="F1920" t="inlineStr">
        <is>
          <t xml:space="preserve">    steel voor bet Garnisoen in voorraad werde</t>
        </is>
      </c>
      <c r="G1920">
        <f>HYPERLINK("https://images.diginfra.net/iiif/NL-HaNA_1.01.02/3780/NL-HaNA_1.01.02_3780_0013.jpg/243,264,1065,3124/full/0/default.jpg", "iiif_url")</f>
        <v/>
      </c>
    </row>
    <row r="1921">
      <c r="A1921" t="inlineStr">
        <is>
          <t>NL-HaNA_1.01.02_3780_0013-page-24</t>
        </is>
      </c>
      <c r="B1921" t="inlineStr">
        <is>
          <t>NL-HaNA_1.01.02_3780_0013-column-343-364-865-2924</t>
        </is>
      </c>
      <c r="C1921" t="inlineStr">
        <is>
          <t>continuation</t>
        </is>
      </c>
      <c r="D1921" t="n">
        <v>377</v>
      </c>
      <c r="E1921" t="n">
        <v>2900</v>
      </c>
      <c r="F1921" t="inlineStr">
        <is>
          <t xml:space="preserve">    gebouden. 267.</t>
        </is>
      </c>
      <c r="G1921">
        <f>HYPERLINK("https://images.diginfra.net/iiif/NL-HaNA_1.01.02/3780/NL-HaNA_1.01.02_3780_0013.jpg/243,264,1065,3124/full/0/default.jpg", "iiif_url")</f>
        <v/>
      </c>
    </row>
    <row r="1922">
      <c r="A1922" t="inlineStr">
        <is>
          <t>NL-HaNA_1.01.02_3780_0013-page-24</t>
        </is>
      </c>
      <c r="B1922" t="inlineStr">
        <is>
          <t>NL-HaNA_1.01.02_3780_0013-column-343-364-865-2924</t>
        </is>
      </c>
      <c r="C1922" t="inlineStr">
        <is>
          <t>repeat_lemma</t>
        </is>
      </c>
      <c r="D1922" t="n">
        <v>503</v>
      </c>
      <c r="E1922" t="n">
        <v>2948</v>
      </c>
      <c r="F1922" t="inlineStr">
        <is>
          <t xml:space="preserve">        de Monteze, motificeerende verboe-</t>
        </is>
      </c>
      <c r="G1922">
        <f>HYPERLINK("https://images.diginfra.net/iiif/NL-HaNA_1.01.02/3780/NL-HaNA_1.01.02_3780_0013.jpg/243,264,1065,3124/full/0/default.jpg", "iiif_url")</f>
        <v/>
      </c>
    </row>
    <row r="1923">
      <c r="A1923" t="inlineStr">
        <is>
          <t>NL-HaNA_1.01.02_3780_0013-page-24</t>
        </is>
      </c>
      <c r="B1923" t="inlineStr">
        <is>
          <t>NL-HaNA_1.01.02_3780_0013-column-343-364-865-2924</t>
        </is>
      </c>
      <c r="C1923" t="inlineStr">
        <is>
          <t>continuation</t>
        </is>
      </c>
      <c r="D1923" t="n">
        <v>377</v>
      </c>
      <c r="E1923" t="n">
        <v>2995</v>
      </c>
      <c r="F1923" t="inlineStr">
        <is>
          <t xml:space="preserve">    gingh van lasten ondragelyck voor het Gar-</t>
        </is>
      </c>
      <c r="G1923">
        <f>HYPERLINK("https://images.diginfra.net/iiif/NL-HaNA_1.01.02/3780/NL-HaNA_1.01.02_3780_0013.jpg/243,264,1065,3124/full/0/default.jpg", "iiif_url")</f>
        <v/>
      </c>
    </row>
    <row r="1924">
      <c r="A1924" t="inlineStr">
        <is>
          <t>NL-HaNA_1.01.02_3780_0013-page-24</t>
        </is>
      </c>
      <c r="B1924" t="inlineStr">
        <is>
          <t>NL-HaNA_1.01.02_3780_0013-column-343-364-865-2924</t>
        </is>
      </c>
      <c r="C1924" t="inlineStr">
        <is>
          <t>continuation</t>
        </is>
      </c>
      <c r="D1924" t="n">
        <v>379</v>
      </c>
      <c r="E1924" t="n">
        <v>3043</v>
      </c>
      <c r="F1924" t="inlineStr">
        <is>
          <t xml:space="preserve">    nisoen, den Resident Pesters devoir te doen.</t>
        </is>
      </c>
      <c r="G1924">
        <f>HYPERLINK("https://images.diginfra.net/iiif/NL-HaNA_1.01.02/3780/NL-HaNA_1.01.02_3780_0013.jpg/243,264,1065,3124/full/0/default.jpg", "iiif_url")</f>
        <v/>
      </c>
    </row>
    <row r="1925">
      <c r="A1925" t="inlineStr">
        <is>
          <t>NL-HaNA_1.01.02_3780_0013-page-24</t>
        </is>
      </c>
      <c r="B1925" t="inlineStr">
        <is>
          <t>NL-HaNA_1.01.02_3780_0013-column-343-364-865-2924</t>
        </is>
      </c>
      <c r="C1925" t="inlineStr">
        <is>
          <t>continuation</t>
        </is>
      </c>
      <c r="D1925" t="n">
        <v>384</v>
      </c>
      <c r="E1925" t="n">
        <v>3093</v>
      </c>
      <c r="F1925" t="inlineStr">
        <is>
          <t xml:space="preserve">    478.</t>
        </is>
      </c>
      <c r="G1925">
        <f>HYPERLINK("https://images.diginfra.net/iiif/NL-HaNA_1.01.02/3780/NL-HaNA_1.01.02_3780_0013.jpg/243,264,1065,3124/full/0/default.jpg", "iiif_url")</f>
        <v/>
      </c>
    </row>
    <row r="1926">
      <c r="A1926" t="inlineStr">
        <is>
          <t>NL-HaNA_1.01.02_3780_0013-page-24</t>
        </is>
      </c>
      <c r="B1926" t="inlineStr">
        <is>
          <t>NL-HaNA_1.01.02_3780_0013-column-343-364-865-2924</t>
        </is>
      </c>
      <c r="C1926" t="inlineStr">
        <is>
          <t>repeat_lemma</t>
        </is>
      </c>
      <c r="D1926" t="n">
        <v>503</v>
      </c>
      <c r="E1926" t="n">
        <v>3134</v>
      </c>
      <c r="F1926" t="inlineStr">
        <is>
          <t xml:space="preserve">        Martin om pardon wegens dersertie.</t>
        </is>
      </c>
      <c r="G1926">
        <f>HYPERLINK("https://images.diginfra.net/iiif/NL-HaNA_1.01.02/3780/NL-HaNA_1.01.02_3780_0013.jpg/243,264,1065,3124/full/0/default.jpg", "iiif_url")</f>
        <v/>
      </c>
    </row>
    <row r="1927">
      <c r="A1927" t="inlineStr">
        <is>
          <t>NL-HaNA_1.01.02_3780_0013-page-24</t>
        </is>
      </c>
      <c r="B1927" t="inlineStr">
        <is>
          <t>NL-HaNA_1.01.02_3780_0013-column-343-364-865-2924</t>
        </is>
      </c>
      <c r="C1927" t="inlineStr">
        <is>
          <t>continuation</t>
        </is>
      </c>
      <c r="D1927" t="n">
        <v>386</v>
      </c>
      <c r="E1927" t="n">
        <v>3202</v>
      </c>
      <c r="F1927" t="inlineStr">
        <is>
          <t xml:space="preserve">    522.</t>
        </is>
      </c>
      <c r="G1927">
        <f>HYPERLINK("https://images.diginfra.net/iiif/NL-HaNA_1.01.02/3780/NL-HaNA_1.01.02_3780_0013.jpg/243,264,1065,3124/full/0/default.jpg", "iiif_url")</f>
        <v/>
      </c>
    </row>
    <row r="1928">
      <c r="A1928" t="inlineStr">
        <is>
          <t>NL-HaNA_1.01.02_3780_0013-page-24</t>
        </is>
      </c>
      <c r="B1928" t="inlineStr">
        <is>
          <t>NL-HaNA_1.01.02_3780_0013-column-343-364-865-2924</t>
        </is>
      </c>
      <c r="C1928" t="inlineStr">
        <is>
          <t>repeat_lemma</t>
        </is>
      </c>
      <c r="D1928" t="n">
        <v>503</v>
      </c>
      <c r="E1928" t="n">
        <v>3229</v>
      </c>
      <c r="F1928" t="inlineStr">
        <is>
          <t xml:space="preserve">        welgevallen dat bet Kanon hadt doen</t>
        </is>
      </c>
      <c r="G1928">
        <f>HYPERLINK("https://images.diginfra.net/iiif/NL-HaNA_1.01.02/3780/NL-HaNA_1.01.02_3780_0013.jpg/243,264,1065,3124/full/0/default.jpg", "iiif_url")</f>
        <v/>
      </c>
    </row>
    <row r="1930">
      <c r="A1930" t="inlineStr">
        <is>
          <t>NL-HaNA_1.01.02_3780_0013-page-24</t>
        </is>
      </c>
      <c r="B1930" t="inlineStr">
        <is>
          <t>NL-HaNA_1.01.02_3780_0013-column-1311-379-908-2909</t>
        </is>
      </c>
      <c r="C1930" t="inlineStr">
        <is>
          <t>continuation</t>
        </is>
      </c>
      <c r="D1930" t="n">
        <v>1347</v>
      </c>
      <c r="E1930" t="n">
        <v>359</v>
      </c>
      <c r="F1930" t="inlineStr">
        <is>
          <t xml:space="preserve">    bossen wegens de gestoote vreede tusschen den</t>
        </is>
      </c>
      <c r="G1930">
        <f>HYPERLINK("https://images.diginfra.net/iiif/NL-HaNA_1.01.02/3780/NL-HaNA_1.01.02_3780_0013.jpg/1211,279,1108,3109/full/0/default.jpg", "iiif_url")</f>
        <v/>
      </c>
    </row>
    <row r="1931">
      <c r="A1931" t="inlineStr">
        <is>
          <t>NL-HaNA_1.01.02_3780_0013-page-24</t>
        </is>
      </c>
      <c r="B1931" t="inlineStr">
        <is>
          <t>NL-HaNA_1.01.02_3780_0013-column-1311-379-908-2909</t>
        </is>
      </c>
      <c r="C1931" t="inlineStr">
        <is>
          <t>continuation</t>
        </is>
      </c>
      <c r="D1931" t="n">
        <v>1352</v>
      </c>
      <c r="E1931" t="n">
        <v>415</v>
      </c>
      <c r="F1931" t="inlineStr">
        <is>
          <t xml:space="preserve">    Keyser en Spaigne. 512.</t>
        </is>
      </c>
      <c r="G1931">
        <f>HYPERLINK("https://images.diginfra.net/iiif/NL-HaNA_1.01.02/3780/NL-HaNA_1.01.02_3780_0013.jpg/1211,279,1108,3109/full/0/default.jpg", "iiif_url")</f>
        <v/>
      </c>
    </row>
    <row r="1932">
      <c r="A1932" t="inlineStr">
        <is>
          <t>NL-HaNA_1.01.02_3780_0013-page-24</t>
        </is>
      </c>
      <c r="B1932" t="inlineStr">
        <is>
          <t>NL-HaNA_1.01.02_3780_0013-column-1311-379-908-2909</t>
        </is>
      </c>
      <c r="C1932" t="inlineStr">
        <is>
          <t>repeat_lemma</t>
        </is>
      </c>
      <c r="D1932" t="n">
        <v>1448</v>
      </c>
      <c r="E1932" t="n">
        <v>456</v>
      </c>
      <c r="F1932" t="inlineStr">
        <is>
          <t xml:space="preserve">        Monteze om ordres of hy seekeren De-</t>
        </is>
      </c>
      <c r="G1932">
        <f>HYPERLINK("https://images.diginfra.net/iiif/NL-HaNA_1.01.02/3780/NL-HaNA_1.01.02_3780_0013.jpg/1211,279,1108,3109/full/0/default.jpg", "iiif_url")</f>
        <v/>
      </c>
    </row>
    <row r="1933">
      <c r="A1933" t="inlineStr">
        <is>
          <t>NL-HaNA_1.01.02_3780_0013-page-24</t>
        </is>
      </c>
      <c r="B1933" t="inlineStr">
        <is>
          <t>NL-HaNA_1.01.02_3780_0013-column-1311-379-908-2909</t>
        </is>
      </c>
      <c r="C1933" t="inlineStr">
        <is>
          <t>continuation</t>
        </is>
      </c>
      <c r="D1933" t="n">
        <v>1350</v>
      </c>
      <c r="E1933" t="n">
        <v>514</v>
      </c>
      <c r="F1933" t="inlineStr">
        <is>
          <t xml:space="preserve">    linguant aan de Magistraat sal overgeeven</t>
        </is>
      </c>
      <c r="G1933">
        <f>HYPERLINK("https://images.diginfra.net/iiif/NL-HaNA_1.01.02/3780/NL-HaNA_1.01.02_3780_0013.jpg/1211,279,1108,3109/full/0/default.jpg", "iiif_url")</f>
        <v/>
      </c>
    </row>
    <row r="1934">
      <c r="A1934" t="inlineStr">
        <is>
          <t>NL-HaNA_1.01.02_3780_0013-page-24</t>
        </is>
      </c>
      <c r="B1934" t="inlineStr">
        <is>
          <t>NL-HaNA_1.01.02_3780_0013-column-1311-379-908-2909</t>
        </is>
      </c>
      <c r="C1934" t="inlineStr">
        <is>
          <t>continuation</t>
        </is>
      </c>
      <c r="D1934" t="n">
        <v>1350</v>
      </c>
      <c r="E1934" t="n">
        <v>558</v>
      </c>
      <c r="F1934" t="inlineStr">
        <is>
          <t xml:space="preserve">    of stlver te doen srasfen. 539.</t>
        </is>
      </c>
      <c r="G1934">
        <f>HYPERLINK("https://images.diginfra.net/iiif/NL-HaNA_1.01.02/3780/NL-HaNA_1.01.02_3780_0013.jpg/1211,279,1108,3109/full/0/default.jpg", "iiif_url")</f>
        <v/>
      </c>
    </row>
    <row r="1935">
      <c r="A1935" t="inlineStr">
        <is>
          <t>NL-HaNA_1.01.02_3780_0013-page-24</t>
        </is>
      </c>
      <c r="B1935" t="inlineStr">
        <is>
          <t>NL-HaNA_1.01.02_3780_0013-column-1311-379-908-2909</t>
        </is>
      </c>
      <c r="C1935" t="inlineStr">
        <is>
          <t>repeat_lemma</t>
        </is>
      </c>
      <c r="D1935" t="n">
        <v>1459</v>
      </c>
      <c r="E1935" t="n">
        <v>608</v>
      </c>
      <c r="F1935" t="inlineStr">
        <is>
          <t xml:space="preserve">        Missive van Pesters dien aangaan-</t>
        </is>
      </c>
      <c r="G1935">
        <f>HYPERLINK("https://images.diginfra.net/iiif/NL-HaNA_1.01.02/3780/NL-HaNA_1.01.02_3780_0013.jpg/1211,279,1108,3109/full/0/default.jpg", "iiif_url")</f>
        <v/>
      </c>
    </row>
    <row r="1936">
      <c r="A1936" t="inlineStr">
        <is>
          <t>NL-HaNA_1.01.02_3780_0013-page-24</t>
        </is>
      </c>
      <c r="B1936" t="inlineStr">
        <is>
          <t>NL-HaNA_1.01.02_3780_0013-column-1311-379-908-2909</t>
        </is>
      </c>
      <c r="C1936" t="inlineStr">
        <is>
          <t>continuation</t>
        </is>
      </c>
      <c r="D1936" t="n">
        <v>1350</v>
      </c>
      <c r="E1936" t="n">
        <v>648</v>
      </c>
      <c r="F1936" t="inlineStr">
        <is>
          <t xml:space="preserve">    de, de Raadt van Staate te adviseren.</t>
        </is>
      </c>
      <c r="G1936">
        <f>HYPERLINK("https://images.diginfra.net/iiif/NL-HaNA_1.01.02/3780/NL-HaNA_1.01.02_3780_0013.jpg/1211,279,1108,3109/full/0/default.jpg", "iiif_url")</f>
        <v/>
      </c>
    </row>
    <row r="1937">
      <c r="A1937" t="inlineStr">
        <is>
          <t>NL-HaNA_1.01.02_3780_0013-page-24</t>
        </is>
      </c>
      <c r="B1937" t="inlineStr">
        <is>
          <t>NL-HaNA_1.01.02_3780_0013-column-1311-379-908-2909</t>
        </is>
      </c>
      <c r="C1937" t="inlineStr">
        <is>
          <t>continuation</t>
        </is>
      </c>
      <c r="D1937" t="n">
        <v>1352</v>
      </c>
      <c r="E1937" t="n">
        <v>704</v>
      </c>
      <c r="F1937" t="inlineStr">
        <is>
          <t xml:space="preserve">    606.</t>
        </is>
      </c>
      <c r="G1937">
        <f>HYPERLINK("https://images.diginfra.net/iiif/NL-HaNA_1.01.02/3780/NL-HaNA_1.01.02_3780_0013.jpg/1211,279,1108,3109/full/0/default.jpg", "iiif_url")</f>
        <v/>
      </c>
    </row>
    <row r="1938">
      <c r="A1938" t="inlineStr">
        <is>
          <t>NL-HaNA_1.01.02_3780_0013-page-24</t>
        </is>
      </c>
      <c r="B1938" t="inlineStr">
        <is>
          <t>NL-HaNA_1.01.02_3780_0013-column-1311-379-908-2909</t>
        </is>
      </c>
      <c r="C1938" t="inlineStr">
        <is>
          <t>lemma</t>
        </is>
      </c>
      <c r="D1938" t="n">
        <v>1302</v>
      </c>
      <c r="E1938" t="n">
        <v>743</v>
      </c>
      <c r="F1938" t="inlineStr">
        <is>
          <t>Dordrecht voorstellende de Vries als Coutre-</t>
        </is>
      </c>
      <c r="G1938">
        <f>HYPERLINK("https://images.diginfra.net/iiif/NL-HaNA_1.01.02/3780/NL-HaNA_1.01.02_3780_0013.jpg/1211,279,1108,3109/full/0/default.jpg", "iiif_url")</f>
        <v/>
      </c>
    </row>
    <row r="1939">
      <c r="A1939" t="inlineStr">
        <is>
          <t>NL-HaNA_1.01.02_3780_0013-page-24</t>
        </is>
      </c>
      <c r="B1939" t="inlineStr">
        <is>
          <t>NL-HaNA_1.01.02_3780_0013-column-1311-379-908-2909</t>
        </is>
      </c>
      <c r="C1939" t="inlineStr">
        <is>
          <t>continuation</t>
        </is>
      </c>
      <c r="D1939" t="n">
        <v>1350</v>
      </c>
      <c r="E1939" t="n">
        <v>797</v>
      </c>
      <c r="F1939" t="inlineStr">
        <is>
          <t xml:space="preserve">    rolleur van de Convoyen en Lenten tot</t>
        </is>
      </c>
      <c r="G1939">
        <f>HYPERLINK("https://images.diginfra.net/iiif/NL-HaNA_1.01.02/3780/NL-HaNA_1.01.02_3780_0013.jpg/1211,279,1108,3109/full/0/default.jpg", "iiif_url")</f>
        <v/>
      </c>
    </row>
    <row r="1940">
      <c r="A1940" t="inlineStr">
        <is>
          <t>NL-HaNA_1.01.02_3780_0013-page-24</t>
        </is>
      </c>
      <c r="B1940" t="inlineStr">
        <is>
          <t>NL-HaNA_1.01.02_3780_0013-column-1311-379-908-2909</t>
        </is>
      </c>
      <c r="C1940" t="inlineStr">
        <is>
          <t>continuation</t>
        </is>
      </c>
      <c r="D1940" t="n">
        <v>1354</v>
      </c>
      <c r="E1940" t="n">
        <v>845</v>
      </c>
      <c r="F1940" t="inlineStr">
        <is>
          <t xml:space="preserve">    Hoorn, de retroacta na te fien. 299.</t>
        </is>
      </c>
      <c r="G1940">
        <f>HYPERLINK("https://images.diginfra.net/iiif/NL-HaNA_1.01.02/3780/NL-HaNA_1.01.02_3780_0013.jpg/1211,279,1108,3109/full/0/default.jpg", "iiif_url")</f>
        <v/>
      </c>
    </row>
    <row r="1941">
      <c r="A1941" t="inlineStr">
        <is>
          <t>NL-HaNA_1.01.02_3780_0013-page-24</t>
        </is>
      </c>
      <c r="B1941" t="inlineStr">
        <is>
          <t>NL-HaNA_1.01.02_3780_0013-column-1311-379-908-2909</t>
        </is>
      </c>
      <c r="C1941" t="inlineStr">
        <is>
          <t>repeat_lemma</t>
        </is>
      </c>
      <c r="D1941" t="n">
        <v>1453</v>
      </c>
      <c r="E1941" t="n">
        <v>894</v>
      </c>
      <c r="F1941" t="inlineStr">
        <is>
          <t xml:space="preserve">        rapport en de Vries aangesteldt rot</t>
        </is>
      </c>
      <c r="G1941">
        <f>HYPERLINK("https://images.diginfra.net/iiif/NL-HaNA_1.01.02/3780/NL-HaNA_1.01.02_3780_0013.jpg/1211,279,1108,3109/full/0/default.jpg", "iiif_url")</f>
        <v/>
      </c>
    </row>
    <row r="1942">
      <c r="A1942" t="inlineStr">
        <is>
          <t>NL-HaNA_1.01.02_3780_0013-page-24</t>
        </is>
      </c>
      <c r="B1942" t="inlineStr">
        <is>
          <t>NL-HaNA_1.01.02_3780_0013-column-1311-379-908-2909</t>
        </is>
      </c>
      <c r="C1942" t="inlineStr">
        <is>
          <t>continuation</t>
        </is>
      </c>
      <c r="D1942" t="n">
        <v>1350</v>
      </c>
      <c r="E1942" t="n">
        <v>942</v>
      </c>
      <c r="F1942" t="inlineStr">
        <is>
          <t xml:space="preserve">    Contrerolleur. 303.</t>
        </is>
      </c>
      <c r="G1942">
        <f>HYPERLINK("https://images.diginfra.net/iiif/NL-HaNA_1.01.02/3780/NL-HaNA_1.01.02_3780_0013.jpg/1211,279,1108,3109/full/0/default.jpg", "iiif_url")</f>
        <v/>
      </c>
    </row>
    <row r="1943">
      <c r="A1943" t="inlineStr">
        <is>
          <t>NL-HaNA_1.01.02_3780_0013-page-24</t>
        </is>
      </c>
      <c r="B1943" t="inlineStr">
        <is>
          <t>NL-HaNA_1.01.02_3780_0013-column-1311-379-908-2909</t>
        </is>
      </c>
      <c r="C1943" t="inlineStr">
        <is>
          <t>lemma</t>
        </is>
      </c>
      <c r="D1943" t="n">
        <v>1302</v>
      </c>
      <c r="E1943" t="n">
        <v>982</v>
      </c>
      <c r="F1943" t="inlineStr">
        <is>
          <t>Dorhout, Pasport tot den uytvoer van Mon-</t>
        </is>
      </c>
      <c r="G1943">
        <f>HYPERLINK("https://images.diginfra.net/iiif/NL-HaNA_1.01.02/3780/NL-HaNA_1.01.02_3780_0013.jpg/1211,279,1108,3109/full/0/default.jpg", "iiif_url")</f>
        <v/>
      </c>
    </row>
    <row r="1944">
      <c r="A1944" t="inlineStr">
        <is>
          <t>NL-HaNA_1.01.02_3780_0013-page-24</t>
        </is>
      </c>
      <c r="B1944" t="inlineStr">
        <is>
          <t>NL-HaNA_1.01.02_3780_0013-column-1311-379-908-2909</t>
        </is>
      </c>
      <c r="C1944" t="inlineStr">
        <is>
          <t>continuation</t>
        </is>
      </c>
      <c r="D1944" t="n">
        <v>1350</v>
      </c>
      <c r="E1944" t="n">
        <v>1040</v>
      </c>
      <c r="F1944" t="inlineStr">
        <is>
          <t xml:space="preserve">    teringe voor het Regiment van Hlinga na</t>
        </is>
      </c>
      <c r="G1944">
        <f>HYPERLINK("https://images.diginfra.net/iiif/NL-HaNA_1.01.02/3780/NL-HaNA_1.01.02_3780_0013.jpg/1211,279,1108,3109/full/0/default.jpg", "iiif_url")</f>
        <v/>
      </c>
    </row>
    <row r="1945">
      <c r="A1945" t="inlineStr">
        <is>
          <t>NL-HaNA_1.01.02_3780_0013-page-24</t>
        </is>
      </c>
      <c r="B1945" t="inlineStr">
        <is>
          <t>NL-HaNA_1.01.02_3780_0013-column-1311-379-908-2909</t>
        </is>
      </c>
      <c r="C1945" t="inlineStr">
        <is>
          <t>continuation</t>
        </is>
      </c>
      <c r="D1945" t="n">
        <v>1356</v>
      </c>
      <c r="E1945" t="n">
        <v>1088</v>
      </c>
      <c r="F1945" t="inlineStr">
        <is>
          <t xml:space="preserve">    Doornick. 73e.</t>
        </is>
      </c>
      <c r="G1945">
        <f>HYPERLINK("https://images.diginfra.net/iiif/NL-HaNA_1.01.02/3780/NL-HaNA_1.01.02_3780_0013.jpg/1211,279,1108,3109/full/0/default.jpg", "iiif_url")</f>
        <v/>
      </c>
    </row>
    <row r="1946">
      <c r="A1946" t="inlineStr">
        <is>
          <t>NL-HaNA_1.01.02_3780_0013-page-24</t>
        </is>
      </c>
      <c r="B1946" t="inlineStr">
        <is>
          <t>NL-HaNA_1.01.02_3780_0013-column-1311-379-908-2909</t>
        </is>
      </c>
      <c r="C1946" t="inlineStr">
        <is>
          <t>repeat_lemma</t>
        </is>
      </c>
      <c r="D1946" t="n">
        <v>1471</v>
      </c>
      <c r="E1946" t="n">
        <v>1132</v>
      </c>
      <c r="F1946" t="inlineStr">
        <is>
          <t xml:space="preserve">        drie weecken geprolongeert. 850.</t>
        </is>
      </c>
      <c r="G1946">
        <f>HYPERLINK("https://images.diginfra.net/iiif/NL-HaNA_1.01.02/3780/NL-HaNA_1.01.02_3780_0013.jpg/1211,279,1108,3109/full/0/default.jpg", "iiif_url")</f>
        <v/>
      </c>
    </row>
    <row r="1947">
      <c r="A1947" t="inlineStr">
        <is>
          <t>NL-HaNA_1.01.02_3780_0013-page-24</t>
        </is>
      </c>
      <c r="B1947" t="inlineStr">
        <is>
          <t>NL-HaNA_1.01.02_3780_0013-column-1311-379-908-2909</t>
        </is>
      </c>
      <c r="C1947" t="inlineStr">
        <is>
          <t>continuation</t>
        </is>
      </c>
      <c r="D1947" t="n">
        <v>1354</v>
      </c>
      <c r="E1947" t="n">
        <v>1184</v>
      </c>
      <c r="F1947" t="inlineStr">
        <is>
          <t xml:space="preserve">    898.</t>
        </is>
      </c>
      <c r="G1947">
        <f>HYPERLINK("https://images.diginfra.net/iiif/NL-HaNA_1.01.02/3780/NL-HaNA_1.01.02_3780_0013.jpg/1211,279,1108,3109/full/0/default.jpg", "iiif_url")</f>
        <v/>
      </c>
    </row>
    <row r="1948">
      <c r="A1948" t="inlineStr">
        <is>
          <t>NL-HaNA_1.01.02_3780_0013-page-24</t>
        </is>
      </c>
      <c r="B1948" t="inlineStr">
        <is>
          <t>NL-HaNA_1.01.02_3780_0013-column-1311-379-908-2909</t>
        </is>
      </c>
      <c r="C1948" t="inlineStr">
        <is>
          <t>lemma</t>
        </is>
      </c>
      <c r="D1948" t="n">
        <v>1302</v>
      </c>
      <c r="E1948" t="n">
        <v>1227</v>
      </c>
      <c r="F1948" t="inlineStr">
        <is>
          <t>van Dorssele, declaratie. 5. 240. 342. 410.</t>
        </is>
      </c>
      <c r="G1948">
        <f>HYPERLINK("https://images.diginfra.net/iiif/NL-HaNA_1.01.02/3780/NL-HaNA_1.01.02_3780_0013.jpg/1211,279,1108,3109/full/0/default.jpg", "iiif_url")</f>
        <v/>
      </c>
    </row>
    <row r="1949">
      <c r="A1949" t="inlineStr">
        <is>
          <t>NL-HaNA_1.01.02_3780_0013-page-24</t>
        </is>
      </c>
      <c r="B1949" t="inlineStr">
        <is>
          <t>NL-HaNA_1.01.02_3780_0013-column-1311-379-908-2909</t>
        </is>
      </c>
      <c r="C1949" t="inlineStr">
        <is>
          <t>continuation</t>
        </is>
      </c>
      <c r="D1949" t="n">
        <v>1352</v>
      </c>
      <c r="E1949" t="n">
        <v>1277</v>
      </c>
      <c r="F1949" t="inlineStr">
        <is>
          <t xml:space="preserve">    476. 749.</t>
        </is>
      </c>
      <c r="G1949">
        <f>HYPERLINK("https://images.diginfra.net/iiif/NL-HaNA_1.01.02/3780/NL-HaNA_1.01.02_3780_0013.jpg/1211,279,1108,3109/full/0/default.jpg", "iiif_url")</f>
        <v/>
      </c>
    </row>
    <row r="1950">
      <c r="A1950" t="inlineStr">
        <is>
          <t>NL-HaNA_1.01.02_3780_0013-page-24</t>
        </is>
      </c>
      <c r="B1950" t="inlineStr">
        <is>
          <t>NL-HaNA_1.01.02_3780_0013-column-1311-379-908-2909</t>
        </is>
      </c>
      <c r="C1950" t="inlineStr">
        <is>
          <t>lemma</t>
        </is>
      </c>
      <c r="D1950" t="n">
        <v>1304</v>
      </c>
      <c r="E1950" t="n">
        <v>1326</v>
      </c>
      <c r="F1950" t="inlineStr">
        <is>
          <t>van Doys vier maanden verlof. 266.</t>
        </is>
      </c>
      <c r="G1950">
        <f>HYPERLINK("https://images.diginfra.net/iiif/NL-HaNA_1.01.02/3780/NL-HaNA_1.01.02_3780_0013.jpg/1211,279,1108,3109/full/0/default.jpg", "iiif_url")</f>
        <v/>
      </c>
    </row>
    <row r="1951">
      <c r="A1951" t="inlineStr">
        <is>
          <t>NL-HaNA_1.01.02_3780_0013-page-24</t>
        </is>
      </c>
      <c r="B1951" t="inlineStr">
        <is>
          <t>NL-HaNA_1.01.02_3780_0013-column-1311-379-908-2909</t>
        </is>
      </c>
      <c r="C1951" t="inlineStr">
        <is>
          <t>lemma</t>
        </is>
      </c>
      <c r="D1951" t="n">
        <v>1302</v>
      </c>
      <c r="E1951" t="n">
        <v>1377</v>
      </c>
      <c r="F1951" t="inlineStr">
        <is>
          <t>Draack geapprobeert als Secretaris van Gel-</t>
        </is>
      </c>
      <c r="G1951">
        <f>HYPERLINK("https://images.diginfra.net/iiif/NL-HaNA_1.01.02/3780/NL-HaNA_1.01.02_3780_0013.jpg/1211,279,1108,3109/full/0/default.jpg", "iiif_url")</f>
        <v/>
      </c>
    </row>
    <row r="1952">
      <c r="A1952" t="inlineStr">
        <is>
          <t>NL-HaNA_1.01.02_3780_0013-page-24</t>
        </is>
      </c>
      <c r="B1952" t="inlineStr">
        <is>
          <t>NL-HaNA_1.01.02_3780_0013-column-1311-379-908-2909</t>
        </is>
      </c>
      <c r="C1952" t="inlineStr">
        <is>
          <t>continuation</t>
        </is>
      </c>
      <c r="D1952" t="n">
        <v>1352</v>
      </c>
      <c r="E1952" t="n">
        <v>1428</v>
      </c>
      <c r="F1952" t="inlineStr">
        <is>
          <t xml:space="preserve">    drop. 341.</t>
        </is>
      </c>
      <c r="G1952">
        <f>HYPERLINK("https://images.diginfra.net/iiif/NL-HaNA_1.01.02/3780/NL-HaNA_1.01.02_3780_0013.jpg/1211,279,1108,3109/full/0/default.jpg", "iiif_url")</f>
        <v/>
      </c>
    </row>
    <row r="1953">
      <c r="A1953" t="inlineStr">
        <is>
          <t>NL-HaNA_1.01.02_3780_0013-page-24</t>
        </is>
      </c>
      <c r="B1953" t="inlineStr">
        <is>
          <t>NL-HaNA_1.01.02_3780_0013-column-1311-379-908-2909</t>
        </is>
      </c>
      <c r="C1953" t="inlineStr">
        <is>
          <t>repeat_lemma</t>
        </is>
      </c>
      <c r="D1953" t="n">
        <v>1462</v>
      </c>
      <c r="E1953" t="n">
        <v>1465</v>
      </c>
      <c r="F1953" t="inlineStr">
        <is>
          <t xml:space="preserve">        om approbatie van seekere collatie,</t>
        </is>
      </c>
      <c r="G1953">
        <f>HYPERLINK("https://images.diginfra.net/iiif/NL-HaNA_1.01.02/3780/NL-HaNA_1.01.02_3780_0013.jpg/1211,279,1108,3109/full/0/default.jpg", "iiif_url")</f>
        <v/>
      </c>
    </row>
    <row r="1954">
      <c r="A1954" t="inlineStr">
        <is>
          <t>NL-HaNA_1.01.02_3780_0013-page-24</t>
        </is>
      </c>
      <c r="B1954" t="inlineStr">
        <is>
          <t>NL-HaNA_1.01.02_3780_0013-column-1311-379-908-2909</t>
        </is>
      </c>
      <c r="C1954" t="inlineStr">
        <is>
          <t>continuation</t>
        </is>
      </c>
      <c r="D1954" t="n">
        <v>1350</v>
      </c>
      <c r="E1954" t="n">
        <v>1519</v>
      </c>
      <c r="F1954" t="inlineStr">
        <is>
          <t xml:space="preserve">    den Rentmeester de Tombes te adviseren</t>
        </is>
      </c>
      <c r="G1954">
        <f>HYPERLINK("https://images.diginfra.net/iiif/NL-HaNA_1.01.02/3780/NL-HaNA_1.01.02_3780_0013.jpg/1211,279,1108,3109/full/0/default.jpg", "iiif_url")</f>
        <v/>
      </c>
    </row>
    <row r="1955">
      <c r="A1955" t="inlineStr">
        <is>
          <t>NL-HaNA_1.01.02_3780_0013-page-24</t>
        </is>
      </c>
      <c r="B1955" t="inlineStr">
        <is>
          <t>NL-HaNA_1.01.02_3780_0013-column-1311-379-908-2909</t>
        </is>
      </c>
      <c r="C1955" t="inlineStr">
        <is>
          <t>continuation</t>
        </is>
      </c>
      <c r="D1955" t="n">
        <v>1352</v>
      </c>
      <c r="E1955" t="n">
        <v>1569</v>
      </c>
      <c r="F1955" t="inlineStr">
        <is>
          <t xml:space="preserve">    866.</t>
        </is>
      </c>
      <c r="G1955">
        <f>HYPERLINK("https://images.diginfra.net/iiif/NL-HaNA_1.01.02/3780/NL-HaNA_1.01.02_3780_0013.jpg/1211,279,1108,3109/full/0/default.jpg", "iiif_url")</f>
        <v/>
      </c>
    </row>
    <row r="1956">
      <c r="A1956" t="inlineStr">
        <is>
          <t>NL-HaNA_1.01.02_3780_0013-page-24</t>
        </is>
      </c>
      <c r="B1956" t="inlineStr">
        <is>
          <t>NL-HaNA_1.01.02_3780_0013-column-1311-379-908-2909</t>
        </is>
      </c>
      <c r="C1956" t="inlineStr">
        <is>
          <t>lemma</t>
        </is>
      </c>
      <c r="D1956" t="n">
        <v>1299</v>
      </c>
      <c r="E1956" t="n">
        <v>1616</v>
      </c>
      <c r="F1956" t="inlineStr">
        <is>
          <t>Drenthe, Staaten van het Landtschap , ra-</t>
        </is>
      </c>
      <c r="G1956">
        <f>HYPERLINK("https://images.diginfra.net/iiif/NL-HaNA_1.01.02/3780/NL-HaNA_1.01.02_3780_0013.jpg/1211,279,1108,3109/full/0/default.jpg", "iiif_url")</f>
        <v/>
      </c>
    </row>
    <row r="1957">
      <c r="A1957" t="inlineStr">
        <is>
          <t>NL-HaNA_1.01.02_3780_0013-page-24</t>
        </is>
      </c>
      <c r="B1957" t="inlineStr">
        <is>
          <t>NL-HaNA_1.01.02_3780_0013-column-1311-379-908-2909</t>
        </is>
      </c>
      <c r="C1957" t="inlineStr">
        <is>
          <t>continuation</t>
        </is>
      </c>
      <c r="D1957" t="n">
        <v>1350</v>
      </c>
      <c r="E1957" t="n">
        <v>1668</v>
      </c>
      <c r="F1957" t="inlineStr">
        <is>
          <t xml:space="preserve">    kende de proceduren, voorgevallen te Roos-</t>
        </is>
      </c>
      <c r="G1957">
        <f>HYPERLINK("https://images.diginfra.net/iiif/NL-HaNA_1.01.02/3780/NL-HaNA_1.01.02_3780_0013.jpg/1211,279,1108,3109/full/0/default.jpg", "iiif_url")</f>
        <v/>
      </c>
    </row>
    <row r="1958">
      <c r="A1958" t="inlineStr">
        <is>
          <t>NL-HaNA_1.01.02_3780_0013-page-24</t>
        </is>
      </c>
      <c r="B1958" t="inlineStr">
        <is>
          <t>NL-HaNA_1.01.02_3780_0013-column-1311-379-908-2909</t>
        </is>
      </c>
      <c r="C1958" t="inlineStr">
        <is>
          <t>continuation</t>
        </is>
      </c>
      <c r="D1958" t="n">
        <v>1350</v>
      </c>
      <c r="E1958" t="n">
        <v>1714</v>
      </c>
      <c r="F1958" t="inlineStr">
        <is>
          <t xml:space="preserve">    winckel, de Admiraliteyt in Vrieslandt te</t>
        </is>
      </c>
      <c r="G1958">
        <f>HYPERLINK("https://images.diginfra.net/iiif/NL-HaNA_1.01.02/3780/NL-HaNA_1.01.02_3780_0013.jpg/1211,279,1108,3109/full/0/default.jpg", "iiif_url")</f>
        <v/>
      </c>
    </row>
    <row r="1959">
      <c r="A1959" t="inlineStr">
        <is>
          <t>NL-HaNA_1.01.02_3780_0013-page-24</t>
        </is>
      </c>
      <c r="B1959" t="inlineStr">
        <is>
          <t>NL-HaNA_1.01.02_3780_0013-column-1311-379-908-2909</t>
        </is>
      </c>
      <c r="C1959" t="inlineStr">
        <is>
          <t>continuation</t>
        </is>
      </c>
      <c r="D1959" t="n">
        <v>1350</v>
      </c>
      <c r="E1959" t="n">
        <v>1761</v>
      </c>
      <c r="F1959" t="inlineStr">
        <is>
          <t xml:space="preserve">    berichten. 381.</t>
        </is>
      </c>
      <c r="G1959">
        <f>HYPERLINK("https://images.diginfra.net/iiif/NL-HaNA_1.01.02/3780/NL-HaNA_1.01.02_3780_0013.jpg/1211,279,1108,3109/full/0/default.jpg", "iiif_url")</f>
        <v/>
      </c>
    </row>
    <row r="1960">
      <c r="A1960" t="inlineStr">
        <is>
          <t>NL-HaNA_1.01.02_3780_0013-page-24</t>
        </is>
      </c>
      <c r="B1960" t="inlineStr">
        <is>
          <t>NL-HaNA_1.01.02_3780_0013-column-1311-379-908-2909</t>
        </is>
      </c>
      <c r="C1960" t="inlineStr">
        <is>
          <t>repeat_lemma</t>
        </is>
      </c>
      <c r="D1960" t="n">
        <v>1448</v>
      </c>
      <c r="E1960" t="n">
        <v>1811</v>
      </c>
      <c r="F1960" t="inlineStr">
        <is>
          <t xml:space="preserve">        versogbt de Admiraliteyt in Vrieslandt</t>
        </is>
      </c>
      <c r="G1960">
        <f>HYPERLINK("https://images.diginfra.net/iiif/NL-HaNA_1.01.02/3780/NL-HaNA_1.01.02_3780_0013.jpg/1211,279,1108,3109/full/0/default.jpg", "iiif_url")</f>
        <v/>
      </c>
    </row>
    <row r="1961">
      <c r="A1961" t="inlineStr">
        <is>
          <t>NL-HaNA_1.01.02_3780_0013-page-24</t>
        </is>
      </c>
      <c r="B1961" t="inlineStr">
        <is>
          <t>NL-HaNA_1.01.02_3780_0013-column-1311-379-908-2909</t>
        </is>
      </c>
      <c r="C1961" t="inlineStr">
        <is>
          <t>continuation</t>
        </is>
      </c>
      <c r="D1961" t="n">
        <v>1345</v>
      </c>
      <c r="E1961" t="n">
        <v>1860</v>
      </c>
      <c r="F1961" t="inlineStr">
        <is>
          <t xml:space="preserve">    haar achterstallen te betalen. 420.</t>
        </is>
      </c>
      <c r="G1961">
        <f>HYPERLINK("https://images.diginfra.net/iiif/NL-HaNA_1.01.02/3780/NL-HaNA_1.01.02_3780_0013.jpg/1211,279,1108,3109/full/0/default.jpg", "iiif_url")</f>
        <v/>
      </c>
    </row>
    <row r="1962">
      <c r="A1962" t="inlineStr">
        <is>
          <t>NL-HaNA_1.01.02_3780_0013-page-24</t>
        </is>
      </c>
      <c r="B1962" t="inlineStr">
        <is>
          <t>NL-HaNA_1.01.02_3780_0013-column-1311-379-908-2909</t>
        </is>
      </c>
      <c r="C1962" t="inlineStr">
        <is>
          <t>repeat_lemma</t>
        </is>
      </c>
      <c r="D1962" t="n">
        <v>1446</v>
      </c>
      <c r="E1962" t="n">
        <v>1905</v>
      </c>
      <c r="F1962" t="inlineStr">
        <is>
          <t xml:space="preserve">        antwoordt. 489.</t>
        </is>
      </c>
      <c r="G1962">
        <f>HYPERLINK("https://images.diginfra.net/iiif/NL-HaNA_1.01.02/3780/NL-HaNA_1.01.02_3780_0013.jpg/1211,279,1108,3109/full/0/default.jpg", "iiif_url")</f>
        <v/>
      </c>
    </row>
    <row r="1963">
      <c r="A1963" t="inlineStr">
        <is>
          <t>NL-HaNA_1.01.02_3780_0013-page-24</t>
        </is>
      </c>
      <c r="B1963" t="inlineStr">
        <is>
          <t>NL-HaNA_1.01.02_3780_0013-column-1311-379-908-2909</t>
        </is>
      </c>
      <c r="C1963" t="inlineStr">
        <is>
          <t>lemma</t>
        </is>
      </c>
      <c r="D1963" t="n">
        <v>1299</v>
      </c>
      <c r="E1963" t="n">
        <v>1942</v>
      </c>
      <c r="F1963" t="inlineStr">
        <is>
          <t>Drews wegens Stadt en Lande gecommitteert</t>
        </is>
      </c>
      <c r="G1963">
        <f>HYPERLINK("https://images.diginfra.net/iiif/NL-HaNA_1.01.02/3780/NL-HaNA_1.01.02_3780_0013.jpg/1211,279,1108,3109/full/0/default.jpg", "iiif_url")</f>
        <v/>
      </c>
    </row>
    <row r="1964">
      <c r="A1964" t="inlineStr">
        <is>
          <t>NL-HaNA_1.01.02_3780_0013-page-24</t>
        </is>
      </c>
      <c r="B1964" t="inlineStr">
        <is>
          <t>NL-HaNA_1.01.02_3780_0013-column-1311-379-908-2909</t>
        </is>
      </c>
      <c r="C1964" t="inlineStr">
        <is>
          <t>continuation</t>
        </is>
      </c>
      <c r="D1964" t="n">
        <v>1347</v>
      </c>
      <c r="E1964" t="n">
        <v>2003</v>
      </c>
      <c r="F1964" t="inlineStr">
        <is>
          <t xml:space="preserve">    in de Generaliteyts Rekenkamer. 388.</t>
        </is>
      </c>
      <c r="G1964">
        <f>HYPERLINK("https://images.diginfra.net/iiif/NL-HaNA_1.01.02/3780/NL-HaNA_1.01.02_3780_0013.jpg/1211,279,1108,3109/full/0/default.jpg", "iiif_url")</f>
        <v/>
      </c>
    </row>
    <row r="1965">
      <c r="A1965" t="inlineStr">
        <is>
          <t>NL-HaNA_1.01.02_3780_0013-page-24</t>
        </is>
      </c>
      <c r="B1965" t="inlineStr">
        <is>
          <t>NL-HaNA_1.01.02_3780_0013-column-1311-379-908-2909</t>
        </is>
      </c>
      <c r="C1965" t="inlineStr">
        <is>
          <t>lemma</t>
        </is>
      </c>
      <c r="D1965" t="n">
        <v>1299</v>
      </c>
      <c r="E1965" t="n">
        <v>2051</v>
      </c>
      <c r="F1965" t="inlineStr">
        <is>
          <t>de Drews wegens Stadt en Lande ter Gene-</t>
        </is>
      </c>
      <c r="G1965">
        <f>HYPERLINK("https://images.diginfra.net/iiif/NL-HaNA_1.01.02/3780/NL-HaNA_1.01.02_3780_0013.jpg/1211,279,1108,3109/full/0/default.jpg", "iiif_url")</f>
        <v/>
      </c>
    </row>
    <row r="1966">
      <c r="A1966" t="inlineStr">
        <is>
          <t>NL-HaNA_1.01.02_3780_0013-page-24</t>
        </is>
      </c>
      <c r="B1966" t="inlineStr">
        <is>
          <t>NL-HaNA_1.01.02_3780_0013-column-1311-379-908-2909</t>
        </is>
      </c>
      <c r="C1966" t="inlineStr">
        <is>
          <t>continuation</t>
        </is>
      </c>
      <c r="D1966" t="n">
        <v>1347</v>
      </c>
      <c r="E1966" t="n">
        <v>2100</v>
      </c>
      <c r="F1966" t="inlineStr">
        <is>
          <t xml:space="preserve">    raliteyt gecommitteert. 680.</t>
        </is>
      </c>
      <c r="G1966">
        <f>HYPERLINK("https://images.diginfra.net/iiif/NL-HaNA_1.01.02/3780/NL-HaNA_1.01.02_3780_0013.jpg/1211,279,1108,3109/full/0/default.jpg", "iiif_url")</f>
        <v/>
      </c>
    </row>
    <row r="1967">
      <c r="A1967" t="inlineStr">
        <is>
          <t>NL-HaNA_1.01.02_3780_0013-page-24</t>
        </is>
      </c>
      <c r="B1967" t="inlineStr">
        <is>
          <t>NL-HaNA_1.01.02_3780_0013-column-1311-379-908-2909</t>
        </is>
      </c>
      <c r="C1967" t="inlineStr">
        <is>
          <t>lemma</t>
        </is>
      </c>
      <c r="D1967" t="n">
        <v>1302</v>
      </c>
      <c r="E1967" t="n">
        <v>2142</v>
      </c>
      <c r="F1967" t="inlineStr">
        <is>
          <t>Droste om achterstallige interessen van de Stad</t>
        </is>
      </c>
      <c r="G1967">
        <f>HYPERLINK("https://images.diginfra.net/iiif/NL-HaNA_1.01.02/3780/NL-HaNA_1.01.02_3780_0013.jpg/1211,279,1108,3109/full/0/default.jpg", "iiif_url")</f>
        <v/>
      </c>
    </row>
    <row r="1968">
      <c r="A1968" t="inlineStr">
        <is>
          <t>NL-HaNA_1.01.02_3780_0013-page-24</t>
        </is>
      </c>
      <c r="B1968" t="inlineStr">
        <is>
          <t>NL-HaNA_1.01.02_3780_0013-column-1311-379-908-2909</t>
        </is>
      </c>
      <c r="C1968" t="inlineStr">
        <is>
          <t>continuation</t>
        </is>
      </c>
      <c r="D1968" t="n">
        <v>1352</v>
      </c>
      <c r="E1968" t="n">
        <v>2193</v>
      </c>
      <c r="F1968" t="inlineStr">
        <is>
          <t xml:space="preserve">    Tsendijcke, Bailliuw en Hoofdman gelast de</t>
        </is>
      </c>
      <c r="G1968">
        <f>HYPERLINK("https://images.diginfra.net/iiif/NL-HaNA_1.01.02/3780/NL-HaNA_1.01.02_3780_0013.jpg/1211,279,1108,3109/full/0/default.jpg", "iiif_url")</f>
        <v/>
      </c>
    </row>
    <row r="1969">
      <c r="A1969" t="inlineStr">
        <is>
          <t>NL-HaNA_1.01.02_3780_0013-page-24</t>
        </is>
      </c>
      <c r="B1969" t="inlineStr">
        <is>
          <t>NL-HaNA_1.01.02_3780_0013-column-1311-379-908-2909</t>
        </is>
      </c>
      <c r="C1969" t="inlineStr">
        <is>
          <t>continuation</t>
        </is>
      </c>
      <c r="D1969" t="n">
        <v>1347</v>
      </c>
      <c r="E1969" t="n">
        <v>2243</v>
      </c>
      <c r="F1969" t="inlineStr">
        <is>
          <t xml:space="preserve">    selve te voldoen. 273.</t>
        </is>
      </c>
      <c r="G1969">
        <f>HYPERLINK("https://images.diginfra.net/iiif/NL-HaNA_1.01.02/3780/NL-HaNA_1.01.02_3780_0013.jpg/1211,279,1108,3109/full/0/default.jpg", "iiif_url")</f>
        <v/>
      </c>
    </row>
    <row r="1970">
      <c r="A1970" t="inlineStr">
        <is>
          <t>NL-HaNA_1.01.02_3780_0013-page-24</t>
        </is>
      </c>
      <c r="B1970" t="inlineStr">
        <is>
          <t>NL-HaNA_1.01.02_3780_0013-column-1311-379-908-2909</t>
        </is>
      </c>
      <c r="C1970" t="inlineStr">
        <is>
          <t>repeat_lemma</t>
        </is>
      </c>
      <c r="D1970" t="n">
        <v>1448</v>
      </c>
      <c r="E1970" t="n">
        <v>2289</v>
      </c>
      <c r="F1970" t="inlineStr">
        <is>
          <t xml:space="preserve">        bericht Gedeputeerden naar Vlaanderen</t>
        </is>
      </c>
      <c r="G1970">
        <f>HYPERLINK("https://images.diginfra.net/iiif/NL-HaNA_1.01.02/3780/NL-HaNA_1.01.02_3780_0013.jpg/1211,279,1108,3109/full/0/default.jpg", "iiif_url")</f>
        <v/>
      </c>
    </row>
    <row r="1971">
      <c r="A1971" t="inlineStr">
        <is>
          <t>NL-HaNA_1.01.02_3780_0013-page-24</t>
        </is>
      </c>
      <c r="B1971" t="inlineStr">
        <is>
          <t>NL-HaNA_1.01.02_3780_0013-column-1311-379-908-2909</t>
        </is>
      </c>
      <c r="C1971" t="inlineStr">
        <is>
          <t>continuation</t>
        </is>
      </c>
      <c r="D1971" t="n">
        <v>1350</v>
      </c>
      <c r="E1971" t="n">
        <v>2337</v>
      </c>
      <c r="F1971" t="inlineStr">
        <is>
          <t xml:space="preserve">    te disponeeren. 410.</t>
        </is>
      </c>
      <c r="G1971">
        <f>HYPERLINK("https://images.diginfra.net/iiif/NL-HaNA_1.01.02/3780/NL-HaNA_1.01.02_3780_0013.jpg/1211,279,1108,3109/full/0/default.jpg", "iiif_url")</f>
        <v/>
      </c>
    </row>
    <row r="1972">
      <c r="A1972" t="inlineStr">
        <is>
          <t>NL-HaNA_1.01.02_3780_0013-page-24</t>
        </is>
      </c>
      <c r="B1972" t="inlineStr">
        <is>
          <t>NL-HaNA_1.01.02_3780_0013-column-1311-379-908-2909</t>
        </is>
      </c>
      <c r="C1972" t="inlineStr">
        <is>
          <t>lemma</t>
        </is>
      </c>
      <c r="D1972" t="n">
        <v>1299</v>
      </c>
      <c r="E1972" t="n">
        <v>2385</v>
      </c>
      <c r="F1972" t="inlineStr">
        <is>
          <t>Druten en Botbenius, Pasport om de Rivie-</t>
        </is>
      </c>
      <c r="G1972">
        <f>HYPERLINK("https://images.diginfra.net/iiif/NL-HaNA_1.01.02/3780/NL-HaNA_1.01.02_3780_0013.jpg/1211,279,1108,3109/full/0/default.jpg", "iiif_url")</f>
        <v/>
      </c>
    </row>
    <row r="1973">
      <c r="A1973" t="inlineStr">
        <is>
          <t>NL-HaNA_1.01.02_3780_0013-page-24</t>
        </is>
      </c>
      <c r="B1973" t="inlineStr">
        <is>
          <t>NL-HaNA_1.01.02_3780_0013-column-1311-379-908-2909</t>
        </is>
      </c>
      <c r="C1973" t="inlineStr">
        <is>
          <t>continuation</t>
        </is>
      </c>
      <c r="D1973" t="n">
        <v>1347</v>
      </c>
      <c r="E1973" t="n">
        <v>2432</v>
      </c>
      <c r="F1973" t="inlineStr">
        <is>
          <t xml:space="preserve">    ren te passeeren en repasseeren. 406.</t>
        </is>
      </c>
      <c r="G1973">
        <f>HYPERLINK("https://images.diginfra.net/iiif/NL-HaNA_1.01.02/3780/NL-HaNA_1.01.02_3780_0013.jpg/1211,279,1108,3109/full/0/default.jpg", "iiif_url")</f>
        <v/>
      </c>
    </row>
    <row r="1974">
      <c r="A1974" t="inlineStr">
        <is>
          <t>NL-HaNA_1.01.02_3780_0013-page-24</t>
        </is>
      </c>
      <c r="B1974" t="inlineStr">
        <is>
          <t>NL-HaNA_1.01.02_3780_0013-column-1311-379-908-2909</t>
        </is>
      </c>
      <c r="C1974" t="inlineStr">
        <is>
          <t>lemma</t>
        </is>
      </c>
      <c r="D1974" t="n">
        <v>1297</v>
      </c>
      <c r="E1974" t="n">
        <v>2479</v>
      </c>
      <c r="F1974" t="inlineStr">
        <is>
          <t>Dukes om pardon, de Raadt van Staate te</t>
        </is>
      </c>
      <c r="G1974">
        <f>HYPERLINK("https://images.diginfra.net/iiif/NL-HaNA_1.01.02/3780/NL-HaNA_1.01.02_3780_0013.jpg/1211,279,1108,3109/full/0/default.jpg", "iiif_url")</f>
        <v/>
      </c>
    </row>
    <row r="1975">
      <c r="A1975" t="inlineStr">
        <is>
          <t>NL-HaNA_1.01.02_3780_0013-page-24</t>
        </is>
      </c>
      <c r="B1975" t="inlineStr">
        <is>
          <t>NL-HaNA_1.01.02_3780_0013-column-1311-379-908-2909</t>
        </is>
      </c>
      <c r="C1975" t="inlineStr">
        <is>
          <t>continuation</t>
        </is>
      </c>
      <c r="D1975" t="n">
        <v>1350</v>
      </c>
      <c r="E1975" t="n">
        <v>2528</v>
      </c>
      <c r="F1975" t="inlineStr">
        <is>
          <t xml:space="preserve">    adviseeren. 400.</t>
        </is>
      </c>
      <c r="G1975">
        <f>HYPERLINK("https://images.diginfra.net/iiif/NL-HaNA_1.01.02/3780/NL-HaNA_1.01.02_3780_0013.jpg/1211,279,1108,3109/full/0/default.jpg", "iiif_url")</f>
        <v/>
      </c>
    </row>
    <row r="1976">
      <c r="A1976" t="inlineStr">
        <is>
          <t>NL-HaNA_1.01.02_3780_0013-page-24</t>
        </is>
      </c>
      <c r="B1976" t="inlineStr">
        <is>
          <t>NL-HaNA_1.01.02_3780_0013-column-1311-379-908-2909</t>
        </is>
      </c>
      <c r="C1976" t="inlineStr">
        <is>
          <t>lemma</t>
        </is>
      </c>
      <c r="D1976" t="n">
        <v>1297</v>
      </c>
      <c r="E1976" t="n">
        <v>2572</v>
      </c>
      <c r="F1976" t="inlineStr">
        <is>
          <t>Duremale, Pasport om selfs of twee van fijn</t>
        </is>
      </c>
      <c r="G1976">
        <f>HYPERLINK("https://images.diginfra.net/iiif/NL-HaNA_1.01.02/3780/NL-HaNA_1.01.02_3780_0013.jpg/1211,279,1108,3109/full/0/default.jpg", "iiif_url")</f>
        <v/>
      </c>
    </row>
    <row r="1977">
      <c r="A1977" t="inlineStr">
        <is>
          <t>NL-HaNA_1.01.02_3780_0013-page-24</t>
        </is>
      </c>
      <c r="B1977" t="inlineStr">
        <is>
          <t>NL-HaNA_1.01.02_3780_0013-column-1311-379-908-2909</t>
        </is>
      </c>
      <c r="C1977" t="inlineStr">
        <is>
          <t>continuation</t>
        </is>
      </c>
      <c r="D1977" t="n">
        <v>1347</v>
      </c>
      <c r="E1977" t="n">
        <v>2623</v>
      </c>
      <c r="F1977" t="inlineStr">
        <is>
          <t xml:space="preserve">    Procuratoren in Vlaanderen te senden tot</t>
        </is>
      </c>
      <c r="G1977">
        <f>HYPERLINK("https://images.diginfra.net/iiif/NL-HaNA_1.01.02/3780/NL-HaNA_1.01.02_3780_0013.jpg/1211,279,1108,3109/full/0/default.jpg", "iiif_url")</f>
        <v/>
      </c>
    </row>
    <row r="1978">
      <c r="A1978" t="inlineStr">
        <is>
          <t>NL-HaNA_1.01.02_3780_0013-page-24</t>
        </is>
      </c>
      <c r="B1978" t="inlineStr">
        <is>
          <t>NL-HaNA_1.01.02_3780_0013-column-1311-379-908-2909</t>
        </is>
      </c>
      <c r="C1978" t="inlineStr">
        <is>
          <t>continuation</t>
        </is>
      </c>
      <c r="D1978" t="n">
        <v>1350</v>
      </c>
      <c r="E1978" t="n">
        <v>2671</v>
      </c>
      <c r="F1978" t="inlineStr">
        <is>
          <t xml:space="preserve">    verrightinge van saaken haar Abdye specte-</t>
        </is>
      </c>
      <c r="G1978">
        <f>HYPERLINK("https://images.diginfra.net/iiif/NL-HaNA_1.01.02/3780/NL-HaNA_1.01.02_3780_0013.jpg/1211,279,1108,3109/full/0/default.jpg", "iiif_url")</f>
        <v/>
      </c>
    </row>
    <row r="1979">
      <c r="A1979" t="inlineStr">
        <is>
          <t>NL-HaNA_1.01.02_3780_0013-page-24</t>
        </is>
      </c>
      <c r="B1979" t="inlineStr">
        <is>
          <t>NL-HaNA_1.01.02_3780_0013-column-1311-379-908-2909</t>
        </is>
      </c>
      <c r="C1979" t="inlineStr">
        <is>
          <t>continuation</t>
        </is>
      </c>
      <c r="D1979" t="n">
        <v>1347</v>
      </c>
      <c r="E1979" t="n">
        <v>2723</v>
      </c>
      <c r="F1979" t="inlineStr">
        <is>
          <t xml:space="preserve">    rende. 211.</t>
        </is>
      </c>
      <c r="G1979">
        <f>HYPERLINK("https://images.diginfra.net/iiif/NL-HaNA_1.01.02/3780/NL-HaNA_1.01.02_3780_0013.jpg/1211,279,1108,3109/full/0/default.jpg", "iiif_url")</f>
        <v/>
      </c>
    </row>
    <row r="1980">
      <c r="A1980" t="inlineStr">
        <is>
          <t>NL-HaNA_1.01.02_3780_0013-page-24</t>
        </is>
      </c>
      <c r="B1980" t="inlineStr">
        <is>
          <t>NL-HaNA_1.01.02_3780_0013-column-1311-379-908-2909</t>
        </is>
      </c>
      <c r="C1980" t="inlineStr">
        <is>
          <t>lemma</t>
        </is>
      </c>
      <c r="D1980" t="n">
        <v>1302</v>
      </c>
      <c r="E1980" t="n">
        <v>2761</v>
      </c>
      <c r="F1980" t="inlineStr">
        <is>
          <t>vander Duyn, Pasport ses Paarden na Door-</t>
        </is>
      </c>
      <c r="G1980">
        <f>HYPERLINK("https://images.diginfra.net/iiif/NL-HaNA_1.01.02/3780/NL-HaNA_1.01.02_3780_0013.jpg/1211,279,1108,3109/full/0/default.jpg", "iiif_url")</f>
        <v/>
      </c>
    </row>
    <row r="1981">
      <c r="A1981" t="inlineStr">
        <is>
          <t>NL-HaNA_1.01.02_3780_0013-page-24</t>
        </is>
      </c>
      <c r="B1981" t="inlineStr">
        <is>
          <t>NL-HaNA_1.01.02_3780_0013-column-1311-379-908-2909</t>
        </is>
      </c>
      <c r="C1981" t="inlineStr">
        <is>
          <t>continuation</t>
        </is>
      </c>
      <c r="D1981" t="n">
        <v>1347</v>
      </c>
      <c r="E1981" t="n">
        <v>2819</v>
      </c>
      <c r="F1981" t="inlineStr">
        <is>
          <t xml:space="preserve">    nick te voeren. 235.</t>
        </is>
      </c>
      <c r="G1981">
        <f>HYPERLINK("https://images.diginfra.net/iiif/NL-HaNA_1.01.02/3780/NL-HaNA_1.01.02_3780_0013.jpg/1211,279,1108,3109/full/0/default.jpg", "iiif_url")</f>
        <v/>
      </c>
    </row>
    <row r="1982">
      <c r="A1982" t="inlineStr">
        <is>
          <t>NL-HaNA_1.01.02_3780_0013-page-24</t>
        </is>
      </c>
      <c r="B1982" t="inlineStr">
        <is>
          <t>NL-HaNA_1.01.02_3780_0013-column-1311-379-908-2909</t>
        </is>
      </c>
      <c r="C1982" t="inlineStr">
        <is>
          <t>non_index_line</t>
        </is>
      </c>
      <c r="D1982" t="n">
        <v>1745</v>
      </c>
      <c r="E1982" t="n">
        <v>2960</v>
      </c>
      <c r="F1982" t="inlineStr">
        <is>
          <t xml:space="preserve">        E.</t>
        </is>
      </c>
      <c r="G1982">
        <f>HYPERLINK("https://images.diginfra.net/iiif/NL-HaNA_1.01.02/3780/NL-HaNA_1.01.02_3780_0013.jpg/1211,279,1108,3109/full/0/default.jpg", "iiif_url")</f>
        <v/>
      </c>
    </row>
    <row r="1983">
      <c r="A1983" t="inlineStr">
        <is>
          <t>NL-HaNA_1.01.02_3780_0013-page-24</t>
        </is>
      </c>
      <c r="B1983" t="inlineStr">
        <is>
          <t>NL-HaNA_1.01.02_3780_0013-column-1311-379-908-2909</t>
        </is>
      </c>
      <c r="C1983" t="inlineStr">
        <is>
          <t>continuation</t>
        </is>
      </c>
      <c r="D1983" t="n">
        <v>1356</v>
      </c>
      <c r="E1983" t="n">
        <v>3055</v>
      </c>
      <c r="F1983" t="inlineStr">
        <is>
          <t xml:space="preserve">    'Bbe, declaratie. 447.</t>
        </is>
      </c>
      <c r="G1983">
        <f>HYPERLINK("https://images.diginfra.net/iiif/NL-HaNA_1.01.02/3780/NL-HaNA_1.01.02_3780_0013.jpg/1211,279,1108,3109/full/0/default.jpg", "iiif_url")</f>
        <v/>
      </c>
    </row>
    <row r="1984">
      <c r="A1984" t="inlineStr">
        <is>
          <t>NL-HaNA_1.01.02_3780_0013-page-24</t>
        </is>
      </c>
      <c r="B1984" t="inlineStr">
        <is>
          <t>NL-HaNA_1.01.02_3780_0013-column-1311-379-908-2909</t>
        </is>
      </c>
      <c r="C1984" t="inlineStr">
        <is>
          <t>lemma</t>
        </is>
      </c>
      <c r="D1984" t="n">
        <v>1299</v>
      </c>
      <c r="E1984" t="n">
        <v>3101</v>
      </c>
      <c r="F1984" t="inlineStr">
        <is>
          <t>BHEck wegens Gelderlandt ter Generaliteyt</t>
        </is>
      </c>
      <c r="G1984">
        <f>HYPERLINK("https://images.diginfra.net/iiif/NL-HaNA_1.01.02/3780/NL-HaNA_1.01.02_3780_0013.jpg/1211,279,1108,3109/full/0/default.jpg", "iiif_url")</f>
        <v/>
      </c>
    </row>
    <row r="1985">
      <c r="A1985" t="inlineStr">
        <is>
          <t>NL-HaNA_1.01.02_3780_0013-page-24</t>
        </is>
      </c>
      <c r="B1985" t="inlineStr">
        <is>
          <t>NL-HaNA_1.01.02_3780_0013-column-1311-379-908-2909</t>
        </is>
      </c>
      <c r="C1985" t="inlineStr">
        <is>
          <t>continuation</t>
        </is>
      </c>
      <c r="D1985" t="n">
        <v>1402</v>
      </c>
      <c r="E1985" t="n">
        <v>3150</v>
      </c>
      <c r="F1985" t="inlineStr">
        <is>
          <t xml:space="preserve">    gecommitteert. Gor-</t>
        </is>
      </c>
      <c r="G1985">
        <f>HYPERLINK("https://images.diginfra.net/iiif/NL-HaNA_1.01.02/3780/NL-HaNA_1.01.02_3780_0013.jpg/1211,279,1108,3109/full/0/default.jpg", "iiif_url")</f>
        <v/>
      </c>
    </row>
    <row r="1986">
      <c r="A1986" t="inlineStr">
        <is>
          <t>NL-HaNA_1.01.02_3780_0013-page-24</t>
        </is>
      </c>
      <c r="B1986" t="inlineStr">
        <is>
          <t>NL-HaNA_1.01.02_3780_0013-column-1311-379-908-2909</t>
        </is>
      </c>
      <c r="C1986" t="inlineStr">
        <is>
          <t>lemma</t>
        </is>
      </c>
      <c r="D1986" t="n">
        <v>1297</v>
      </c>
      <c r="E1986" t="n">
        <v>3194</v>
      </c>
      <c r="F1986" t="inlineStr">
        <is>
          <t>Eedt van getrouwigheyt en secretesse van J.</t>
        </is>
      </c>
      <c r="G1986">
        <f>HYPERLINK("https://images.diginfra.net/iiif/NL-HaNA_1.01.02/3780/NL-HaNA_1.01.02_3780_0013.jpg/1211,279,1108,3109/full/0/default.jpg", "iiif_url")</f>
        <v/>
      </c>
    </row>
    <row r="1987">
      <c r="A1987" t="inlineStr">
        <is>
          <t>NL-HaNA_1.01.02_3780_0013-page-24</t>
        </is>
      </c>
      <c r="B1987" t="inlineStr">
        <is>
          <t>NL-HaNA_1.01.02_3780_0013-column-1311-379-908-2909</t>
        </is>
      </c>
      <c r="C1987" t="inlineStr">
        <is>
          <t>continuation</t>
        </is>
      </c>
      <c r="D1987" t="n">
        <v>1345</v>
      </c>
      <c r="E1987" t="n">
        <v>3248</v>
      </c>
      <c r="F1987" t="inlineStr">
        <is>
          <t xml:space="preserve">    W. Bosch. 750.</t>
        </is>
      </c>
      <c r="G1987">
        <f>HYPERLINK("https://images.diginfra.net/iiif/NL-HaNA_1.01.02/3780/NL-HaNA_1.01.02_3780_0013.jpg/1211,279,1108,3109/full/0/default.jpg", "iiif_url")</f>
        <v/>
      </c>
    </row>
    <row r="1991">
      <c r="A1991" t="inlineStr">
        <is>
          <t>NL-HaNA_1.01.02_3780_0013-page-25</t>
        </is>
      </c>
      <c r="B1991" t="inlineStr">
        <is>
          <t>NL-HaNA_1.01.02_3780_0013-column-2523-343-874-2975</t>
        </is>
      </c>
      <c r="C1991" t="inlineStr">
        <is>
          <t>non_index_line</t>
        </is>
      </c>
      <c r="D1991" t="n">
        <v>2887</v>
      </c>
      <c r="E1991" t="n">
        <v>311</v>
      </c>
      <c r="F1991" t="inlineStr">
        <is>
          <t xml:space="preserve">        D</t>
        </is>
      </c>
      <c r="G1991">
        <f>HYPERLINK("https://images.diginfra.net/iiif/NL-HaNA_1.01.02/3780/NL-HaNA_1.01.02_3780_0013.jpg/2423,243,1074,3175/full/0/default.jpg", "iiif_url")</f>
        <v/>
      </c>
    </row>
    <row r="1992">
      <c r="A1992" t="inlineStr">
        <is>
          <t>NL-HaNA_1.01.02_3780_0013-page-25</t>
        </is>
      </c>
      <c r="B1992" t="inlineStr">
        <is>
          <t>NL-HaNA_1.01.02_3780_0013-column-2523-343-874-2975</t>
        </is>
      </c>
      <c r="C1992" t="inlineStr">
        <is>
          <t>lemma</t>
        </is>
      </c>
      <c r="D1992" t="n">
        <v>2512</v>
      </c>
      <c r="E1992" t="n">
        <v>360</v>
      </c>
      <c r="F1992" t="inlineStr">
        <is>
          <t>Eedt van suyveringe van d' Averouit, Heere</t>
        </is>
      </c>
      <c r="G1992">
        <f>HYPERLINK("https://images.diginfra.net/iiif/NL-HaNA_1.01.02/3780/NL-HaNA_1.01.02_3780_0013.jpg/2423,243,1074,3175/full/0/default.jpg", "iiif_url")</f>
        <v/>
      </c>
    </row>
    <row r="1993">
      <c r="A1993" t="inlineStr">
        <is>
          <t>NL-HaNA_1.01.02_3780_0013-page-25</t>
        </is>
      </c>
      <c r="B1993" t="inlineStr">
        <is>
          <t>NL-HaNA_1.01.02_3780_0013-column-2523-343-874-2975</t>
        </is>
      </c>
      <c r="C1993" t="inlineStr">
        <is>
          <t>continuation</t>
        </is>
      </c>
      <c r="D1993" t="n">
        <v>2565</v>
      </c>
      <c r="E1993" t="n">
        <v>439</v>
      </c>
      <c r="F1993" t="inlineStr">
        <is>
          <t xml:space="preserve">    van Guincourt. 197.</t>
        </is>
      </c>
      <c r="G1993">
        <f>HYPERLINK("https://images.diginfra.net/iiif/NL-HaNA_1.01.02/3780/NL-HaNA_1.01.02_3780_0013.jpg/2423,243,1074,3175/full/0/default.jpg", "iiif_url")</f>
        <v/>
      </c>
    </row>
    <row r="1994">
      <c r="A1994" t="inlineStr">
        <is>
          <t>NL-HaNA_1.01.02_3780_0013-page-25</t>
        </is>
      </c>
      <c r="B1994" t="inlineStr">
        <is>
          <t>NL-HaNA_1.01.02_3780_0013-column-2523-343-874-2975</t>
        </is>
      </c>
      <c r="C1994" t="inlineStr">
        <is>
          <t>repeat_lemma</t>
        </is>
      </c>
      <c r="D1994" t="n">
        <v>2684</v>
      </c>
      <c r="E1994" t="n">
        <v>484</v>
      </c>
      <c r="F1994" t="inlineStr">
        <is>
          <t xml:space="preserve">        van Chin 347.</t>
        </is>
      </c>
      <c r="G1994">
        <f>HYPERLINK("https://images.diginfra.net/iiif/NL-HaNA_1.01.02/3780/NL-HaNA_1.01.02_3780_0013.jpg/2423,243,1074,3175/full/0/default.jpg", "iiif_url")</f>
        <v/>
      </c>
    </row>
    <row r="1995">
      <c r="A1995" t="inlineStr">
        <is>
          <t>NL-HaNA_1.01.02_3780_0013-page-25</t>
        </is>
      </c>
      <c r="B1995" t="inlineStr">
        <is>
          <t>NL-HaNA_1.01.02_3780_0013-column-2523-343-874-2975</t>
        </is>
      </c>
      <c r="C1995" t="inlineStr">
        <is>
          <t>repeat_lemma</t>
        </is>
      </c>
      <c r="D1995" t="n">
        <v>2684</v>
      </c>
      <c r="E1995" t="n">
        <v>534</v>
      </c>
      <c r="F1995" t="inlineStr">
        <is>
          <t xml:space="preserve">        van van Riel 469.</t>
        </is>
      </c>
      <c r="G1995">
        <f>HYPERLINK("https://images.diginfra.net/iiif/NL-HaNA_1.01.02/3780/NL-HaNA_1.01.02_3780_0013.jpg/2423,243,1074,3175/full/0/default.jpg", "iiif_url")</f>
        <v/>
      </c>
    </row>
    <row r="1996">
      <c r="A1996" t="inlineStr">
        <is>
          <t>NL-HaNA_1.01.02_3780_0013-page-25</t>
        </is>
      </c>
      <c r="B1996" t="inlineStr">
        <is>
          <t>NL-HaNA_1.01.02_3780_0013-column-2523-343-874-2975</t>
        </is>
      </c>
      <c r="C1996" t="inlineStr">
        <is>
          <t>repeat_lemma</t>
        </is>
      </c>
      <c r="D1996" t="n">
        <v>2684</v>
      </c>
      <c r="E1996" t="n">
        <v>578</v>
      </c>
      <c r="F1996" t="inlineStr">
        <is>
          <t xml:space="preserve">        van van de Velde. s10.</t>
        </is>
      </c>
      <c r="G1996">
        <f>HYPERLINK("https://images.diginfra.net/iiif/NL-HaNA_1.01.02/3780/NL-HaNA_1.01.02_3780_0013.jpg/2423,243,1074,3175/full/0/default.jpg", "iiif_url")</f>
        <v/>
      </c>
    </row>
    <row r="1997">
      <c r="A1997" t="inlineStr">
        <is>
          <t>NL-HaNA_1.01.02_3780_0013-page-25</t>
        </is>
      </c>
      <c r="B1997" t="inlineStr">
        <is>
          <t>NL-HaNA_1.01.02_3780_0013-column-2523-343-874-2975</t>
        </is>
      </c>
      <c r="C1997" t="inlineStr">
        <is>
          <t>repeat_lemma</t>
        </is>
      </c>
      <c r="D1997" t="n">
        <v>2686</v>
      </c>
      <c r="E1997" t="n">
        <v>625</v>
      </c>
      <c r="F1997" t="inlineStr">
        <is>
          <t xml:space="preserve">        van van Slingelandt. 845.</t>
        </is>
      </c>
      <c r="G1997">
        <f>HYPERLINK("https://images.diginfra.net/iiif/NL-HaNA_1.01.02/3780/NL-HaNA_1.01.02_3780_0013.jpg/2423,243,1074,3175/full/0/default.jpg", "iiif_url")</f>
        <v/>
      </c>
    </row>
    <row r="1998">
      <c r="A1998" t="inlineStr">
        <is>
          <t>NL-HaNA_1.01.02_3780_0013-page-25</t>
        </is>
      </c>
      <c r="B1998" t="inlineStr">
        <is>
          <t>NL-HaNA_1.01.02_3780_0013-column-2523-343-874-2975</t>
        </is>
      </c>
      <c r="C1998" t="inlineStr">
        <is>
          <t>repeat_lemma</t>
        </is>
      </c>
      <c r="D1998" t="n">
        <v>2684</v>
      </c>
      <c r="E1998" t="n">
        <v>675</v>
      </c>
      <c r="F1998" t="inlineStr">
        <is>
          <t xml:space="preserve">        van de Lille. 890.</t>
        </is>
      </c>
      <c r="G1998">
        <f>HYPERLINK("https://images.diginfra.net/iiif/NL-HaNA_1.01.02/3780/NL-HaNA_1.01.02_3780_0013.jpg/2423,243,1074,3175/full/0/default.jpg", "iiif_url")</f>
        <v/>
      </c>
    </row>
    <row r="1999">
      <c r="A1999" t="inlineStr">
        <is>
          <t>NL-HaNA_1.01.02_3780_0013-page-25</t>
        </is>
      </c>
      <c r="B1999" t="inlineStr">
        <is>
          <t>NL-HaNA_1.01.02_3780_0013-column-2523-343-874-2975</t>
        </is>
      </c>
      <c r="C1999" t="inlineStr">
        <is>
          <t>lemma</t>
        </is>
      </c>
      <c r="D1999" t="n">
        <v>2514</v>
      </c>
      <c r="E1999" t="n">
        <v>715</v>
      </c>
      <c r="F1999" t="inlineStr">
        <is>
          <t>Elsevier aangesteldt als Schepen van 's Herto-</t>
        </is>
      </c>
      <c r="G1999">
        <f>HYPERLINK("https://images.diginfra.net/iiif/NL-HaNA_1.01.02/3780/NL-HaNA_1.01.02_3780_0013.jpg/2423,243,1074,3175/full/0/default.jpg", "iiif_url")</f>
        <v/>
      </c>
    </row>
    <row r="2000">
      <c r="A2000" t="inlineStr">
        <is>
          <t>NL-HaNA_1.01.02_3780_0013-page-25</t>
        </is>
      </c>
      <c r="B2000" t="inlineStr">
        <is>
          <t>NL-HaNA_1.01.02_3780_0013-column-2523-343-874-2975</t>
        </is>
      </c>
      <c r="C2000" t="inlineStr">
        <is>
          <t>lemma</t>
        </is>
      </c>
      <c r="D2000" t="n">
        <v>2560</v>
      </c>
      <c r="E2000" t="n">
        <v>775</v>
      </c>
      <c r="F2000" t="inlineStr">
        <is>
          <t>genbusth. 732</t>
        </is>
      </c>
      <c r="G2000">
        <f>HYPERLINK("https://images.diginfra.net/iiif/NL-HaNA_1.01.02/3780/NL-HaNA_1.01.02_3780_0013.jpg/2423,243,1074,3175/full/0/default.jpg", "iiif_url")</f>
        <v/>
      </c>
    </row>
    <row r="2001">
      <c r="A2001" t="inlineStr">
        <is>
          <t>NL-HaNA_1.01.02_3780_0013-page-25</t>
        </is>
      </c>
      <c r="B2001" t="inlineStr">
        <is>
          <t>NL-HaNA_1.01.02_3780_0013-column-2523-343-874-2975</t>
        </is>
      </c>
      <c r="C2001" t="inlineStr">
        <is>
          <t>empty_line</t>
        </is>
      </c>
      <c r="D2001" t="n">
        <v>2832</v>
      </c>
      <c r="E2001" t="n">
        <v>782</v>
      </c>
      <c r="F2001" t="inlineStr"/>
      <c r="G2001">
        <f>HYPERLINK("https://images.diginfra.net/iiif/NL-HaNA_1.01.02/3780/NL-HaNA_1.01.02_3780_0013.jpg/2423,243,1074,3175/full/0/default.jpg", "iiif_url")</f>
        <v/>
      </c>
    </row>
    <row r="2002">
      <c r="A2002" t="inlineStr">
        <is>
          <t>NL-HaNA_1.01.02_3780_0013-page-25</t>
        </is>
      </c>
      <c r="B2002" t="inlineStr">
        <is>
          <t>NL-HaNA_1.01.02_3780_0013-column-2523-343-874-2975</t>
        </is>
      </c>
      <c r="C2002" t="inlineStr">
        <is>
          <t>lemma</t>
        </is>
      </c>
      <c r="D2002" t="n">
        <v>2514</v>
      </c>
      <c r="E2002" t="n">
        <v>811</v>
      </c>
      <c r="F2002" t="inlineStr">
        <is>
          <t>Elsevier, notificeerende insolentien aan Predi-</t>
        </is>
      </c>
      <c r="G2002">
        <f>HYPERLINK("https://images.diginfra.net/iiif/NL-HaNA_1.01.02/3780/NL-HaNA_1.01.02_3780_0013.jpg/2423,243,1074,3175/full/0/default.jpg", "iiif_url")</f>
        <v/>
      </c>
    </row>
    <row r="2003">
      <c r="A2003" t="inlineStr">
        <is>
          <t>NL-HaNA_1.01.02_3780_0013-page-25</t>
        </is>
      </c>
      <c r="B2003" t="inlineStr">
        <is>
          <t>NL-HaNA_1.01.02_3780_0013-column-2523-343-874-2975</t>
        </is>
      </c>
      <c r="C2003" t="inlineStr">
        <is>
          <t>lemma</t>
        </is>
      </c>
      <c r="D2003" t="n">
        <v>2560</v>
      </c>
      <c r="E2003" t="n">
        <v>862</v>
      </c>
      <c r="F2003" t="inlineStr">
        <is>
          <t>kanten in haar functie aangedaan door Rooms-</t>
        </is>
      </c>
      <c r="G2003">
        <f>HYPERLINK("https://images.diginfra.net/iiif/NL-HaNA_1.01.02/3780/NL-HaNA_1.01.02_3780_0013.jpg/2423,243,1074,3175/full/0/default.jpg", "iiif_url")</f>
        <v/>
      </c>
    </row>
    <row r="2004">
      <c r="A2004" t="inlineStr">
        <is>
          <t>NL-HaNA_1.01.02_3780_0013-page-25</t>
        </is>
      </c>
      <c r="B2004" t="inlineStr">
        <is>
          <t>NL-HaNA_1.01.02_3780_0013-column-2523-343-874-2975</t>
        </is>
      </c>
      <c r="C2004" t="inlineStr">
        <is>
          <t>lemma</t>
        </is>
      </c>
      <c r="D2004" t="n">
        <v>2558</v>
      </c>
      <c r="E2004" t="n">
        <v>911</v>
      </c>
      <c r="F2004" t="inlineStr">
        <is>
          <t>gefinde, versoeckende de Kercken te Michiels</t>
        </is>
      </c>
      <c r="G2004">
        <f>HYPERLINK("https://images.diginfra.net/iiif/NL-HaNA_1.01.02/3780/NL-HaNA_1.01.02_3780_0013.jpg/2423,243,1074,3175/full/0/default.jpg", "iiif_url")</f>
        <v/>
      </c>
    </row>
    <row r="2005">
      <c r="A2005" t="inlineStr">
        <is>
          <t>NL-HaNA_1.01.02_3780_0013-page-25</t>
        </is>
      </c>
      <c r="B2005" t="inlineStr">
        <is>
          <t>NL-HaNA_1.01.02_3780_0013-column-2523-343-874-2975</t>
        </is>
      </c>
      <c r="C2005" t="inlineStr">
        <is>
          <t>lemma</t>
        </is>
      </c>
      <c r="D2005" t="n">
        <v>2560</v>
      </c>
      <c r="E2005" t="n">
        <v>959</v>
      </c>
      <c r="F2005" t="inlineStr">
        <is>
          <t>Gestel, Dingen en Berlicum te mogen sluy-</t>
        </is>
      </c>
      <c r="G2005">
        <f>HYPERLINK("https://images.diginfra.net/iiif/NL-HaNA_1.01.02/3780/NL-HaNA_1.01.02_3780_0013.jpg/2423,243,1074,3175/full/0/default.jpg", "iiif_url")</f>
        <v/>
      </c>
    </row>
    <row r="2006">
      <c r="A2006" t="inlineStr">
        <is>
          <t>NL-HaNA_1.01.02_3780_0013-page-25</t>
        </is>
      </c>
      <c r="B2006" t="inlineStr">
        <is>
          <t>NL-HaNA_1.01.02_3780_0013-column-2523-343-874-2975</t>
        </is>
      </c>
      <c r="C2006" t="inlineStr">
        <is>
          <t>lemma</t>
        </is>
      </c>
      <c r="D2006" t="n">
        <v>2558</v>
      </c>
      <c r="E2006" t="n">
        <v>1009</v>
      </c>
      <c r="F2006" t="inlineStr">
        <is>
          <t>ten tot dat syeder Diftrict sal hebben opge-</t>
        </is>
      </c>
      <c r="G2006">
        <f>HYPERLINK("https://images.diginfra.net/iiif/NL-HaNA_1.01.02/3780/NL-HaNA_1.01.02_3780_0013.jpg/2423,243,1074,3175/full/0/default.jpg", "iiif_url")</f>
        <v/>
      </c>
    </row>
    <row r="2007">
      <c r="A2007" t="inlineStr">
        <is>
          <t>NL-HaNA_1.01.02_3780_0013-page-25</t>
        </is>
      </c>
      <c r="B2007" t="inlineStr">
        <is>
          <t>NL-HaNA_1.01.02_3780_0013-column-2523-343-874-2975</t>
        </is>
      </c>
      <c r="C2007" t="inlineStr">
        <is>
          <t>lemma</t>
        </is>
      </c>
      <c r="D2007" t="n">
        <v>2560</v>
      </c>
      <c r="E2007" t="n">
        <v>1056</v>
      </c>
      <c r="F2007" t="inlineStr">
        <is>
          <t>geven wat Persoonen de voorschreve insoien-</t>
        </is>
      </c>
      <c r="G2007">
        <f>HYPERLINK("https://images.diginfra.net/iiif/NL-HaNA_1.01.02/3780/NL-HaNA_1.01.02_3780_0013.jpg/2423,243,1074,3175/full/0/default.jpg", "iiif_url")</f>
        <v/>
      </c>
    </row>
    <row r="2008">
      <c r="A2008" t="inlineStr">
        <is>
          <t>NL-HaNA_1.01.02_3780_0013-page-25</t>
        </is>
      </c>
      <c r="B2008" t="inlineStr">
        <is>
          <t>NL-HaNA_1.01.02_3780_0013-column-2523-343-874-2975</t>
        </is>
      </c>
      <c r="C2008" t="inlineStr">
        <is>
          <t>lemma</t>
        </is>
      </c>
      <c r="D2008" t="n">
        <v>2558</v>
      </c>
      <c r="E2008" t="n">
        <v>1102</v>
      </c>
      <c r="F2008" t="inlineStr">
        <is>
          <t>tie gepleeght hebben, te examinceren: 828.</t>
        </is>
      </c>
      <c r="G2008">
        <f>HYPERLINK("https://images.diginfra.net/iiif/NL-HaNA_1.01.02/3780/NL-HaNA_1.01.02_3780_0013.jpg/2423,243,1074,3175/full/0/default.jpg", "iiif_url")</f>
        <v/>
      </c>
    </row>
    <row r="2009">
      <c r="A2009" t="inlineStr">
        <is>
          <t>NL-HaNA_1.01.02_3780_0013-page-25</t>
        </is>
      </c>
      <c r="B2009" t="inlineStr">
        <is>
          <t>NL-HaNA_1.01.02_3780_0013-column-2523-343-874-2975</t>
        </is>
      </c>
      <c r="C2009" t="inlineStr">
        <is>
          <t>lemma</t>
        </is>
      </c>
      <c r="D2009" t="n">
        <v>2517</v>
      </c>
      <c r="E2009" t="n">
        <v>1149</v>
      </c>
      <c r="F2009" t="inlineStr">
        <is>
          <t>Emerix, versoeck, ten eynde la Hault moge</t>
        </is>
      </c>
      <c r="G2009">
        <f>HYPERLINK("https://images.diginfra.net/iiif/NL-HaNA_1.01.02/3780/NL-HaNA_1.01.02_3780_0013.jpg/2423,243,1074,3175/full/0/default.jpg", "iiif_url")</f>
        <v/>
      </c>
    </row>
    <row r="2010">
      <c r="A2010" t="inlineStr">
        <is>
          <t>NL-HaNA_1.01.02_3780_0013-page-25</t>
        </is>
      </c>
      <c r="B2010" t="inlineStr">
        <is>
          <t>NL-HaNA_1.01.02_3780_0013-column-2523-343-874-2975</t>
        </is>
      </c>
      <c r="C2010" t="inlineStr">
        <is>
          <t>lemma</t>
        </is>
      </c>
      <c r="D2010" t="n">
        <v>2558</v>
      </c>
      <c r="E2010" t="n">
        <v>1195</v>
      </c>
      <c r="F2010" t="inlineStr">
        <is>
          <t>werde gelast figh preciselijck na de couditien</t>
        </is>
      </c>
      <c r="G2010">
        <f>HYPERLINK("https://images.diginfra.net/iiif/NL-HaNA_1.01.02/3780/NL-HaNA_1.01.02_3780_0013.jpg/2423,243,1074,3175/full/0/default.jpg", "iiif_url")</f>
        <v/>
      </c>
    </row>
    <row r="2011">
      <c r="A2011" t="inlineStr">
        <is>
          <t>NL-HaNA_1.01.02_3780_0013-page-25</t>
        </is>
      </c>
      <c r="B2011" t="inlineStr">
        <is>
          <t>NL-HaNA_1.01.02_3780_0013-column-2523-343-874-2975</t>
        </is>
      </c>
      <c r="C2011" t="inlineStr">
        <is>
          <t>lemma</t>
        </is>
      </c>
      <c r="D2011" t="n">
        <v>2560</v>
      </c>
      <c r="E2011" t="n">
        <v>1244</v>
      </c>
      <c r="F2011" t="inlineStr">
        <is>
          <t>van fijn pardon te reguleren, de Vicehoog-</t>
        </is>
      </c>
      <c r="G2011">
        <f>HYPERLINK("https://images.diginfra.net/iiif/NL-HaNA_1.01.02/3780/NL-HaNA_1.01.02_3780_0013.jpg/2423,243,1074,3175/full/0/default.jpg", "iiif_url")</f>
        <v/>
      </c>
    </row>
    <row r="2012">
      <c r="A2012" t="inlineStr">
        <is>
          <t>NL-HaNA_1.01.02_3780_0013-page-25</t>
        </is>
      </c>
      <c r="B2012" t="inlineStr">
        <is>
          <t>NL-HaNA_1.01.02_3780_0013-column-2523-343-874-2975</t>
        </is>
      </c>
      <c r="C2012" t="inlineStr">
        <is>
          <t>lemma</t>
        </is>
      </c>
      <c r="D2012" t="n">
        <v>2558</v>
      </c>
      <c r="E2012" t="n">
        <v>1299</v>
      </c>
      <c r="F2012" t="inlineStr">
        <is>
          <t>schuut Ghijsen te berichten. s11.</t>
        </is>
      </c>
      <c r="G2012">
        <f>HYPERLINK("https://images.diginfra.net/iiif/NL-HaNA_1.01.02/3780/NL-HaNA_1.01.02_3780_0013.jpg/2423,243,1074,3175/full/0/default.jpg", "iiif_url")</f>
        <v/>
      </c>
    </row>
    <row r="2013">
      <c r="A2013" t="inlineStr">
        <is>
          <t>NL-HaNA_1.01.02_3780_0013-page-25</t>
        </is>
      </c>
      <c r="B2013" t="inlineStr">
        <is>
          <t>NL-HaNA_1.01.02_3780_0013-column-2523-343-874-2975</t>
        </is>
      </c>
      <c r="C2013" t="inlineStr">
        <is>
          <t>repeat_lemma</t>
        </is>
      </c>
      <c r="D2013" t="n">
        <v>2684</v>
      </c>
      <c r="E2013" t="n">
        <v>1344</v>
      </c>
      <c r="F2013" t="inlineStr">
        <is>
          <t xml:space="preserve">        bericht en geaccordeert. 629.</t>
        </is>
      </c>
      <c r="G2013">
        <f>HYPERLINK("https://images.diginfra.net/iiif/NL-HaNA_1.01.02/3780/NL-HaNA_1.01.02_3780_0013.jpg/2423,243,1074,3175/full/0/default.jpg", "iiif_url")</f>
        <v/>
      </c>
    </row>
    <row r="2014">
      <c r="A2014" t="inlineStr">
        <is>
          <t>NL-HaNA_1.01.02_3780_0013-page-25</t>
        </is>
      </c>
      <c r="B2014" t="inlineStr">
        <is>
          <t>NL-HaNA_1.01.02_3780_0013-column-2523-343-874-2975</t>
        </is>
      </c>
      <c r="C2014" t="inlineStr">
        <is>
          <t>lemma</t>
        </is>
      </c>
      <c r="D2014" t="n">
        <v>2517</v>
      </c>
      <c r="E2014" t="n">
        <v>1390</v>
      </c>
      <c r="F2014" t="inlineStr">
        <is>
          <t>Emmen wegens Stadt en Lande ter Genera-</t>
        </is>
      </c>
      <c r="G2014">
        <f>HYPERLINK("https://images.diginfra.net/iiif/NL-HaNA_1.01.02/3780/NL-HaNA_1.01.02_3780_0013.jpg/2423,243,1074,3175/full/0/default.jpg", "iiif_url")</f>
        <v/>
      </c>
    </row>
    <row r="2015">
      <c r="A2015" t="inlineStr">
        <is>
          <t>NL-HaNA_1.01.02_3780_0013-page-25</t>
        </is>
      </c>
      <c r="B2015" t="inlineStr">
        <is>
          <t>NL-HaNA_1.01.02_3780_0013-column-2523-343-874-2975</t>
        </is>
      </c>
      <c r="C2015" t="inlineStr">
        <is>
          <t>lemma</t>
        </is>
      </c>
      <c r="D2015" t="n">
        <v>2565</v>
      </c>
      <c r="E2015" t="n">
        <v>1443</v>
      </c>
      <c r="F2015" t="inlineStr">
        <is>
          <t>liteyt gecommitteert. 323.</t>
        </is>
      </c>
      <c r="G2015">
        <f>HYPERLINK("https://images.diginfra.net/iiif/NL-HaNA_1.01.02/3780/NL-HaNA_1.01.02_3780_0013.jpg/2423,243,1074,3175/full/0/default.jpg", "iiif_url")</f>
        <v/>
      </c>
    </row>
    <row r="2016">
      <c r="A2016" t="inlineStr">
        <is>
          <t>NL-HaNA_1.01.02_3780_0013-page-25</t>
        </is>
      </c>
      <c r="B2016" t="inlineStr">
        <is>
          <t>NL-HaNA_1.01.02_3780_0013-column-2523-343-874-2975</t>
        </is>
      </c>
      <c r="C2016" t="inlineStr">
        <is>
          <t>lemma</t>
        </is>
      </c>
      <c r="D2016" t="n">
        <v>2517</v>
      </c>
      <c r="E2016" t="n">
        <v>1479</v>
      </c>
      <c r="F2016" t="inlineStr">
        <is>
          <t>Enderley aangesteldt tot Major in het Regi-</t>
        </is>
      </c>
      <c r="G2016">
        <f>HYPERLINK("https://images.diginfra.net/iiif/NL-HaNA_1.01.02/3780/NL-HaNA_1.01.02_3780_0013.jpg/2423,243,1074,3175/full/0/default.jpg", "iiif_url")</f>
        <v/>
      </c>
    </row>
    <row r="2017">
      <c r="A2017" t="inlineStr">
        <is>
          <t>NL-HaNA_1.01.02_3780_0013-page-25</t>
        </is>
      </c>
      <c r="B2017" t="inlineStr">
        <is>
          <t>NL-HaNA_1.01.02_3780_0013-column-2523-343-874-2975</t>
        </is>
      </c>
      <c r="C2017" t="inlineStr">
        <is>
          <t>continuation</t>
        </is>
      </c>
      <c r="D2017" t="n">
        <v>2562</v>
      </c>
      <c r="E2017" t="n">
        <v>1534</v>
      </c>
      <c r="F2017" t="inlineStr">
        <is>
          <t xml:space="preserve">    ment van Schmidt de Gruneck. yst.</t>
        </is>
      </c>
      <c r="G2017">
        <f>HYPERLINK("https://images.diginfra.net/iiif/NL-HaNA_1.01.02/3780/NL-HaNA_1.01.02_3780_0013.jpg/2423,243,1074,3175/full/0/default.jpg", "iiif_url")</f>
        <v/>
      </c>
    </row>
    <row r="2018">
      <c r="A2018" t="inlineStr">
        <is>
          <t>NL-HaNA_1.01.02_3780_0013-page-25</t>
        </is>
      </c>
      <c r="B2018" t="inlineStr">
        <is>
          <t>NL-HaNA_1.01.02_3780_0013-column-2523-343-874-2975</t>
        </is>
      </c>
      <c r="C2018" t="inlineStr">
        <is>
          <t>lemma</t>
        </is>
      </c>
      <c r="D2018" t="n">
        <v>2519</v>
      </c>
      <c r="E2018" t="n">
        <v>1580</v>
      </c>
      <c r="F2018" t="inlineStr">
        <is>
          <t>Engelandt, notificatie van de geboorte van een</t>
        </is>
      </c>
      <c r="G2018">
        <f>HYPERLINK("https://images.diginfra.net/iiif/NL-HaNA_1.01.02/3780/NL-HaNA_1.01.02_3780_0013.jpg/2423,243,1074,3175/full/0/default.jpg", "iiif_url")</f>
        <v/>
      </c>
    </row>
    <row r="2019">
      <c r="A2019" t="inlineStr">
        <is>
          <t>NL-HaNA_1.01.02_3780_0013-page-25</t>
        </is>
      </c>
      <c r="B2019" t="inlineStr">
        <is>
          <t>NL-HaNA_1.01.02_3780_0013-column-2523-343-874-2975</t>
        </is>
      </c>
      <c r="C2019" t="inlineStr">
        <is>
          <t>continuation</t>
        </is>
      </c>
      <c r="D2019" t="n">
        <v>2567</v>
      </c>
      <c r="E2019" t="n">
        <v>1627</v>
      </c>
      <c r="F2019" t="inlineStr">
        <is>
          <t xml:space="preserve">    Princessé, met rescriptie van felicitatie in</t>
        </is>
      </c>
      <c r="G2019">
        <f>HYPERLINK("https://images.diginfra.net/iiif/NL-HaNA_1.01.02/3780/NL-HaNA_1.01.02_3780_0013.jpg/2423,243,1074,3175/full/0/default.jpg", "iiif_url")</f>
        <v/>
      </c>
    </row>
    <row r="2020">
      <c r="A2020" t="inlineStr">
        <is>
          <t>NL-HaNA_1.01.02_3780_0013-page-25</t>
        </is>
      </c>
      <c r="B2020" t="inlineStr">
        <is>
          <t>NL-HaNA_1.01.02_3780_0013-column-2523-343-874-2975</t>
        </is>
      </c>
      <c r="C2020" t="inlineStr">
        <is>
          <t>continuation</t>
        </is>
      </c>
      <c r="D2020" t="n">
        <v>2567</v>
      </c>
      <c r="E2020" t="n">
        <v>1683</v>
      </c>
      <c r="F2020" t="inlineStr">
        <is>
          <t xml:space="preserve">    civile termen beantwoordt. 20.</t>
        </is>
      </c>
      <c r="G2020">
        <f>HYPERLINK("https://images.diginfra.net/iiif/NL-HaNA_1.01.02/3780/NL-HaNA_1.01.02_3780_0013.jpg/2423,243,1074,3175/full/0/default.jpg", "iiif_url")</f>
        <v/>
      </c>
    </row>
    <row r="2021">
      <c r="A2021" t="inlineStr">
        <is>
          <t>NL-HaNA_1.01.02_3780_0013-page-25</t>
        </is>
      </c>
      <c r="B2021" t="inlineStr">
        <is>
          <t>NL-HaNA_1.01.02_3780_0013-column-2523-343-874-2975</t>
        </is>
      </c>
      <c r="C2021" t="inlineStr">
        <is>
          <t>repeat_lemma</t>
        </is>
      </c>
      <c r="D2021" t="n">
        <v>2690</v>
      </c>
      <c r="E2021" t="n">
        <v>1714</v>
      </c>
      <c r="F2021" t="inlineStr">
        <is>
          <t xml:space="preserve">        Provincien versoght de modige estor-</t>
        </is>
      </c>
      <c r="G2021">
        <f>HYPERLINK("https://images.diginfra.net/iiif/NL-HaNA_1.01.02/3780/NL-HaNA_1.01.02_3780_0013.jpg/2423,243,1074,3175/full/0/default.jpg", "iiif_url")</f>
        <v/>
      </c>
    </row>
    <row r="2022">
      <c r="A2022" t="inlineStr">
        <is>
          <t>NL-HaNA_1.01.02_3780_0013-page-25</t>
        </is>
      </c>
      <c r="B2022" t="inlineStr">
        <is>
          <t>NL-HaNA_1.01.02_3780_0013-column-2523-343-874-2975</t>
        </is>
      </c>
      <c r="C2022" t="inlineStr">
        <is>
          <t>continuation</t>
        </is>
      </c>
      <c r="D2022" t="n">
        <v>2565</v>
      </c>
      <c r="E2022" t="n">
        <v>1771</v>
      </c>
      <c r="F2022" t="inlineStr">
        <is>
          <t xml:space="preserve">    te voor fijne Majesteyt te besotgen. 418.</t>
        </is>
      </c>
      <c r="G2022">
        <f>HYPERLINK("https://images.diginfra.net/iiif/NL-HaNA_1.01.02/3780/NL-HaNA_1.01.02_3780_0013.jpg/2423,243,1074,3175/full/0/default.jpg", "iiif_url")</f>
        <v/>
      </c>
    </row>
    <row r="2023">
      <c r="A2023" t="inlineStr">
        <is>
          <t>NL-HaNA_1.01.02_3780_0013-page-25</t>
        </is>
      </c>
      <c r="B2023" t="inlineStr">
        <is>
          <t>NL-HaNA_1.01.02_3780_0013-column-2523-343-874-2975</t>
        </is>
      </c>
      <c r="C2023" t="inlineStr">
        <is>
          <t>continuation</t>
        </is>
      </c>
      <c r="D2023" t="n">
        <v>2567</v>
      </c>
      <c r="E2023" t="n">
        <v>1829</v>
      </c>
      <c r="F2023" t="inlineStr">
        <is>
          <t xml:space="preserve">    983.</t>
        </is>
      </c>
      <c r="G2023">
        <f>HYPERLINK("https://images.diginfra.net/iiif/NL-HaNA_1.01.02/3780/NL-HaNA_1.01.02_3780_0013.jpg/2423,243,1074,3175/full/0/default.jpg", "iiif_url")</f>
        <v/>
      </c>
    </row>
    <row r="2024">
      <c r="A2024" t="inlineStr">
        <is>
          <t>NL-HaNA_1.01.02_3780_0013-page-25</t>
        </is>
      </c>
      <c r="B2024" t="inlineStr">
        <is>
          <t>NL-HaNA_1.01.02_3780_0013-column-2523-343-874-2975</t>
        </is>
      </c>
      <c r="C2024" t="inlineStr">
        <is>
          <t>lemma</t>
        </is>
      </c>
      <c r="D2024" t="n">
        <v>2519</v>
      </c>
      <c r="E2024" t="n">
        <v>1869</v>
      </c>
      <c r="F2024" t="inlineStr">
        <is>
          <t>Engelenburgh , advertentie. 476. soy.</t>
        </is>
      </c>
      <c r="G2024">
        <f>HYPERLINK("https://images.diginfra.net/iiif/NL-HaNA_1.01.02/3780/NL-HaNA_1.01.02_3780_0013.jpg/2423,243,1074,3175/full/0/default.jpg", "iiif_url")</f>
        <v/>
      </c>
    </row>
    <row r="2025">
      <c r="A2025" t="inlineStr">
        <is>
          <t>NL-HaNA_1.01.02_3780_0013-page-25</t>
        </is>
      </c>
      <c r="B2025" t="inlineStr">
        <is>
          <t>NL-HaNA_1.01.02_3780_0013-column-2523-343-874-2975</t>
        </is>
      </c>
      <c r="C2025" t="inlineStr">
        <is>
          <t>continuation</t>
        </is>
      </c>
      <c r="D2025" t="n">
        <v>2571</v>
      </c>
      <c r="E2025" t="n">
        <v>1932</v>
      </c>
      <c r="F2025" t="inlineStr">
        <is>
          <t xml:space="preserve">    635.</t>
        </is>
      </c>
      <c r="G2025">
        <f>HYPERLINK("https://images.diginfra.net/iiif/NL-HaNA_1.01.02/3780/NL-HaNA_1.01.02_3780_0013.jpg/2423,243,1074,3175/full/0/default.jpg", "iiif_url")</f>
        <v/>
      </c>
    </row>
    <row r="2026">
      <c r="A2026" t="inlineStr">
        <is>
          <t>NL-HaNA_1.01.02_3780_0013-page-25</t>
        </is>
      </c>
      <c r="B2026" t="inlineStr">
        <is>
          <t>NL-HaNA_1.01.02_3780_0013-column-2523-343-874-2975</t>
        </is>
      </c>
      <c r="C2026" t="inlineStr">
        <is>
          <t>repeat_lemma</t>
        </is>
      </c>
      <c r="D2026" t="n">
        <v>2688</v>
      </c>
      <c r="E2026" t="n">
        <v>1954</v>
      </c>
      <c r="F2026" t="inlineStr">
        <is>
          <t xml:space="preserve">        om de saaken van den Staat bypro-</t>
        </is>
      </c>
      <c r="G2026">
        <f>HYPERLINK("https://images.diginfra.net/iiif/NL-HaNA_1.01.02/3780/NL-HaNA_1.01.02_3780_0013.jpg/2423,243,1074,3175/full/0/default.jpg", "iiif_url")</f>
        <v/>
      </c>
    </row>
    <row r="2027">
      <c r="A2027" t="inlineStr">
        <is>
          <t>NL-HaNA_1.01.02_3780_0013-page-25</t>
        </is>
      </c>
      <c r="B2027" t="inlineStr">
        <is>
          <t>NL-HaNA_1.01.02_3780_0013-column-2523-343-874-2975</t>
        </is>
      </c>
      <c r="C2027" t="inlineStr">
        <is>
          <t>continuation</t>
        </is>
      </c>
      <c r="D2027" t="n">
        <v>2574</v>
      </c>
      <c r="E2027" t="n">
        <v>2010</v>
      </c>
      <c r="F2027" t="inlineStr">
        <is>
          <t xml:space="preserve">    fie te Hamburgh waar te nemeu, by Hol-</t>
        </is>
      </c>
      <c r="G2027">
        <f>HYPERLINK("https://images.diginfra.net/iiif/NL-HaNA_1.01.02/3780/NL-HaNA_1.01.02_3780_0013.jpg/2423,243,1074,3175/full/0/default.jpg", "iiif_url")</f>
        <v/>
      </c>
    </row>
    <row r="2028">
      <c r="A2028" t="inlineStr">
        <is>
          <t>NL-HaNA_1.01.02_3780_0013-page-25</t>
        </is>
      </c>
      <c r="B2028" t="inlineStr">
        <is>
          <t>NL-HaNA_1.01.02_3780_0013-column-2523-343-874-2975</t>
        </is>
      </c>
      <c r="C2028" t="inlineStr">
        <is>
          <t>continuation</t>
        </is>
      </c>
      <c r="D2028" t="n">
        <v>2571</v>
      </c>
      <c r="E2028" t="n">
        <v>2065</v>
      </c>
      <c r="F2028" t="inlineStr">
        <is>
          <t xml:space="preserve">    landt vvergenomen. 410.</t>
        </is>
      </c>
      <c r="G2028">
        <f>HYPERLINK("https://images.diginfra.net/iiif/NL-HaNA_1.01.02/3780/NL-HaNA_1.01.02_3780_0013.jpg/2423,243,1074,3175/full/0/default.jpg", "iiif_url")</f>
        <v/>
      </c>
    </row>
    <row r="2029">
      <c r="A2029" t="inlineStr">
        <is>
          <t>NL-HaNA_1.01.02_3780_0013-page-25</t>
        </is>
      </c>
      <c r="B2029" t="inlineStr">
        <is>
          <t>NL-HaNA_1.01.02_3780_0013-column-2523-343-874-2975</t>
        </is>
      </c>
      <c r="C2029" t="inlineStr">
        <is>
          <t>repeat_lemma</t>
        </is>
      </c>
      <c r="D2029" t="n">
        <v>2688</v>
      </c>
      <c r="E2029" t="n">
        <v>2091</v>
      </c>
      <c r="F2029" t="inlineStr">
        <is>
          <t xml:space="preserve">        gelast Memorie te presenteren, de Pa-</t>
        </is>
      </c>
      <c r="G2029">
        <f>HYPERLINK("https://images.diginfra.net/iiif/NL-HaNA_1.01.02/3780/NL-HaNA_1.01.02_3780_0013.jpg/2423,243,1074,3175/full/0/default.jpg", "iiif_url")</f>
        <v/>
      </c>
    </row>
    <row r="2030">
      <c r="A2030" t="inlineStr">
        <is>
          <t>NL-HaNA_1.01.02_3780_0013-page-25</t>
        </is>
      </c>
      <c r="B2030" t="inlineStr">
        <is>
          <t>NL-HaNA_1.01.02_3780_0013-column-2523-343-874-2975</t>
        </is>
      </c>
      <c r="C2030" t="inlineStr">
        <is>
          <t>continuation</t>
        </is>
      </c>
      <c r="D2030" t="n">
        <v>2569</v>
      </c>
      <c r="E2030" t="n">
        <v>2153</v>
      </c>
      <c r="F2030" t="inlineStr">
        <is>
          <t xml:space="preserve">    peeren onder jigb te houden, en byprovifie in</t>
        </is>
      </c>
      <c r="G2030">
        <f>HYPERLINK("https://images.diginfra.net/iiif/NL-HaNA_1.01.02/3780/NL-HaNA_1.01.02_3780_0013.jpg/2423,243,1074,3175/full/0/default.jpg", "iiif_url")</f>
        <v/>
      </c>
    </row>
    <row r="2031">
      <c r="A2031" t="inlineStr">
        <is>
          <t>NL-HaNA_1.01.02_3780_0013-page-25</t>
        </is>
      </c>
      <c r="B2031" t="inlineStr">
        <is>
          <t>NL-HaNA_1.01.02_3780_0013-column-2523-343-874-2975</t>
        </is>
      </c>
      <c r="C2031" t="inlineStr">
        <is>
          <t>continuation</t>
        </is>
      </c>
      <c r="D2031" t="n">
        <v>2571</v>
      </c>
      <c r="E2031" t="n">
        <v>2202</v>
      </c>
      <c r="F2031" t="inlineStr">
        <is>
          <t xml:space="preserve">    bet huys te blijven. 453.</t>
        </is>
      </c>
      <c r="G2031">
        <f>HYPERLINK("https://images.diginfra.net/iiif/NL-HaNA_1.01.02/3780/NL-HaNA_1.01.02_3780_0013.jpg/2423,243,1074,3175/full/0/default.jpg", "iiif_url")</f>
        <v/>
      </c>
    </row>
    <row r="2032">
      <c r="A2032" t="inlineStr">
        <is>
          <t>NL-HaNA_1.01.02_3780_0013-page-25</t>
        </is>
      </c>
      <c r="B2032" t="inlineStr">
        <is>
          <t>NL-HaNA_1.01.02_3780_0013-column-2523-343-874-2975</t>
        </is>
      </c>
      <c r="C2032" t="inlineStr">
        <is>
          <t>repeat_lemma</t>
        </is>
      </c>
      <c r="D2032" t="n">
        <v>2697</v>
      </c>
      <c r="E2032" t="n">
        <v>2242</v>
      </c>
      <c r="F2032" t="inlineStr">
        <is>
          <t xml:space="preserve">        devoir te doen, ten eynde twee Per-</t>
        </is>
      </c>
      <c r="G2032">
        <f>HYPERLINK("https://images.diginfra.net/iiif/NL-HaNA_1.01.02/3780/NL-HaNA_1.01.02_3780_0013.jpg/2423,243,1074,3175/full/0/default.jpg", "iiif_url")</f>
        <v/>
      </c>
    </row>
    <row r="2033">
      <c r="A2033" t="inlineStr">
        <is>
          <t>NL-HaNA_1.01.02_3780_0013-page-25</t>
        </is>
      </c>
      <c r="B2033" t="inlineStr">
        <is>
          <t>NL-HaNA_1.01.02_3780_0013-column-2523-343-874-2975</t>
        </is>
      </c>
      <c r="C2033" t="inlineStr">
        <is>
          <t>continuation</t>
        </is>
      </c>
      <c r="D2033" t="n">
        <v>2574</v>
      </c>
      <c r="E2033" t="n">
        <v>2298</v>
      </c>
      <c r="F2033" t="inlineStr">
        <is>
          <t xml:space="preserve">    soonen aldaar gevonden werdende, moge wer-</t>
        </is>
      </c>
      <c r="G2033">
        <f>HYPERLINK("https://images.diginfra.net/iiif/NL-HaNA_1.01.02/3780/NL-HaNA_1.01.02_3780_0013.jpg/2423,243,1074,3175/full/0/default.jpg", "iiif_url")</f>
        <v/>
      </c>
    </row>
    <row r="2034">
      <c r="A2034" t="inlineStr">
        <is>
          <t>NL-HaNA_1.01.02_3780_0013-page-25</t>
        </is>
      </c>
      <c r="B2034" t="inlineStr">
        <is>
          <t>NL-HaNA_1.01.02_3780_0013-column-2523-343-874-2975</t>
        </is>
      </c>
      <c r="C2034" t="inlineStr">
        <is>
          <t>continuation</t>
        </is>
      </c>
      <c r="D2034" t="n">
        <v>2574</v>
      </c>
      <c r="E2034" t="n">
        <v>2350</v>
      </c>
      <c r="F2034" t="inlineStr">
        <is>
          <t xml:space="preserve">    den aangebouden. 494.</t>
        </is>
      </c>
      <c r="G2034">
        <f>HYPERLINK("https://images.diginfra.net/iiif/NL-HaNA_1.01.02/3780/NL-HaNA_1.01.02_3780_0013.jpg/2423,243,1074,3175/full/0/default.jpg", "iiif_url")</f>
        <v/>
      </c>
    </row>
    <row r="2035">
      <c r="A2035" t="inlineStr">
        <is>
          <t>NL-HaNA_1.01.02_3780_0013-page-25</t>
        </is>
      </c>
      <c r="B2035" t="inlineStr">
        <is>
          <t>NL-HaNA_1.01.02_3780_0013-column-2523-343-874-2975</t>
        </is>
      </c>
      <c r="C2035" t="inlineStr">
        <is>
          <t>repeat_lemma</t>
        </is>
      </c>
      <c r="D2035" t="n">
        <v>2697</v>
      </c>
      <c r="E2035" t="n">
        <v>2399</v>
      </c>
      <c r="F2035" t="inlineStr">
        <is>
          <t xml:space="preserve">        declaratie. 816.</t>
        </is>
      </c>
      <c r="G2035">
        <f>HYPERLINK("https://images.diginfra.net/iiif/NL-HaNA_1.01.02/3780/NL-HaNA_1.01.02_3780_0013.jpg/2423,243,1074,3175/full/0/default.jpg", "iiif_url")</f>
        <v/>
      </c>
    </row>
    <row r="2036">
      <c r="A2036" t="inlineStr">
        <is>
          <t>NL-HaNA_1.01.02_3780_0013-page-25</t>
        </is>
      </c>
      <c r="B2036" t="inlineStr">
        <is>
          <t>NL-HaNA_1.01.02_3780_0013-column-2523-343-874-2975</t>
        </is>
      </c>
      <c r="C2036" t="inlineStr">
        <is>
          <t>lemma</t>
        </is>
      </c>
      <c r="D2036" t="n">
        <v>2533</v>
      </c>
      <c r="E2036" t="n">
        <v>2442</v>
      </c>
      <c r="F2036" t="inlineStr">
        <is>
          <t>Equipage, Secretaris Binckborst gelast jigh ge-</t>
        </is>
      </c>
      <c r="G2036">
        <f>HYPERLINK("https://images.diginfra.net/iiif/NL-HaNA_1.01.02/3780/NL-HaNA_1.01.02_3780_0013.jpg/2423,243,1074,3175/full/0/default.jpg", "iiif_url")</f>
        <v/>
      </c>
    </row>
    <row r="2037">
      <c r="A2037" t="inlineStr">
        <is>
          <t>NL-HaNA_1.01.02_3780_0013-page-25</t>
        </is>
      </c>
      <c r="B2037" t="inlineStr">
        <is>
          <t>NL-HaNA_1.01.02_3780_0013-column-2523-343-874-2975</t>
        </is>
      </c>
      <c r="C2037" t="inlineStr">
        <is>
          <t>continuation</t>
        </is>
      </c>
      <c r="D2037" t="n">
        <v>2576</v>
      </c>
      <c r="E2037" t="n">
        <v>2496</v>
      </c>
      <c r="F2037" t="inlineStr">
        <is>
          <t xml:space="preserve">    reet te houden. 77.</t>
        </is>
      </c>
      <c r="G2037">
        <f>HYPERLINK("https://images.diginfra.net/iiif/NL-HaNA_1.01.02/3780/NL-HaNA_1.01.02_3780_0013.jpg/2423,243,1074,3175/full/0/default.jpg", "iiif_url")</f>
        <v/>
      </c>
    </row>
    <row r="2038">
      <c r="A2038" t="inlineStr">
        <is>
          <t>NL-HaNA_1.01.02_3780_0013-page-25</t>
        </is>
      </c>
      <c r="B2038" t="inlineStr">
        <is>
          <t>NL-HaNA_1.01.02_3780_0013-column-2523-343-874-2975</t>
        </is>
      </c>
      <c r="C2038" t="inlineStr">
        <is>
          <t>repeat_lemma</t>
        </is>
      </c>
      <c r="D2038" t="n">
        <v>2702</v>
      </c>
      <c r="E2038" t="n">
        <v>2530</v>
      </c>
      <c r="F2038" t="inlineStr">
        <is>
          <t xml:space="preserve">        van Aarssen gelast fin ordres om-</t>
        </is>
      </c>
      <c r="G2038">
        <f>HYPERLINK("https://images.diginfra.net/iiif/NL-HaNA_1.01.02/3780/NL-HaNA_1.01.02_3780_0013.jpg/2423,243,1074,3175/full/0/default.jpg", "iiif_url")</f>
        <v/>
      </c>
    </row>
    <row r="2039">
      <c r="A2039" t="inlineStr">
        <is>
          <t>NL-HaNA_1.01.02_3780_0013-page-25</t>
        </is>
      </c>
      <c r="B2039" t="inlineStr">
        <is>
          <t>NL-HaNA_1.01.02_3780_0013-column-2523-343-874-2975</t>
        </is>
      </c>
      <c r="C2039" t="inlineStr">
        <is>
          <t>continuation</t>
        </is>
      </c>
      <c r="D2039" t="n">
        <v>2576</v>
      </c>
      <c r="E2039" t="n">
        <v>2588</v>
      </c>
      <c r="F2039" t="inlineStr">
        <is>
          <t xml:space="preserve">    went het uytloopen ende rendevous te geven.</t>
        </is>
      </c>
      <c r="G2039">
        <f>HYPERLINK("https://images.diginfra.net/iiif/NL-HaNA_1.01.02/3780/NL-HaNA_1.01.02_3780_0013.jpg/2423,243,1074,3175/full/0/default.jpg", "iiif_url")</f>
        <v/>
      </c>
    </row>
    <row r="2040">
      <c r="A2040" t="inlineStr">
        <is>
          <t>NL-HaNA_1.01.02_3780_0013-page-25</t>
        </is>
      </c>
      <c r="B2040" t="inlineStr">
        <is>
          <t>NL-HaNA_1.01.02_3780_0013-column-2523-343-874-2975</t>
        </is>
      </c>
      <c r="C2040" t="inlineStr">
        <is>
          <t>continuation</t>
        </is>
      </c>
      <c r="D2040" t="n">
        <v>2585</v>
      </c>
      <c r="E2040" t="n">
        <v>2644</v>
      </c>
      <c r="F2040" t="inlineStr">
        <is>
          <t xml:space="preserve">    185.</t>
        </is>
      </c>
      <c r="G2040">
        <f>HYPERLINK("https://images.diginfra.net/iiif/NL-HaNA_1.01.02/3780/NL-HaNA_1.01.02_3780_0013.jpg/2423,243,1074,3175/full/0/default.jpg", "iiif_url")</f>
        <v/>
      </c>
    </row>
    <row r="2041">
      <c r="A2041" t="inlineStr">
        <is>
          <t>NL-HaNA_1.01.02_3780_0013-page-25</t>
        </is>
      </c>
      <c r="B2041" t="inlineStr">
        <is>
          <t>NL-HaNA_1.01.02_3780_0013-column-2523-343-874-2975</t>
        </is>
      </c>
      <c r="C2041" t="inlineStr">
        <is>
          <t>non_index_line</t>
        </is>
      </c>
      <c r="D2041" t="n">
        <v>2716</v>
      </c>
      <c r="E2041" t="n">
        <v>2676</v>
      </c>
      <c r="F2041" t="inlineStr">
        <is>
          <t xml:space="preserve">        Schepen in Spaigne gereet om con-</t>
        </is>
      </c>
      <c r="G2041">
        <f>HYPERLINK("https://images.diginfra.net/iiif/NL-HaNA_1.01.02/3780/NL-HaNA_1.01.02_3780_0013.jpg/2423,243,1074,3175/full/0/default.jpg", "iiif_url")</f>
        <v/>
      </c>
    </row>
    <row r="2042">
      <c r="A2042" t="inlineStr">
        <is>
          <t>NL-HaNA_1.01.02_3780_0013-page-25</t>
        </is>
      </c>
      <c r="B2042" t="inlineStr">
        <is>
          <t>NL-HaNA_1.01.02_3780_0013-column-2523-343-874-2975</t>
        </is>
      </c>
      <c r="C2042" t="inlineStr">
        <is>
          <t>continuation</t>
        </is>
      </c>
      <c r="D2042" t="n">
        <v>2583</v>
      </c>
      <c r="E2042" t="n">
        <v>2731</v>
      </c>
      <c r="F2042" t="inlineStr">
        <is>
          <t xml:space="preserve">    cert tegens die van Algiers te ageeren.</t>
        </is>
      </c>
      <c r="G2042">
        <f>HYPERLINK("https://images.diginfra.net/iiif/NL-HaNA_1.01.02/3780/NL-HaNA_1.01.02_3780_0013.jpg/2423,243,1074,3175/full/0/default.jpg", "iiif_url")</f>
        <v/>
      </c>
    </row>
    <row r="2043">
      <c r="A2043" t="inlineStr">
        <is>
          <t>NL-HaNA_1.01.02_3780_0013-page-25</t>
        </is>
      </c>
      <c r="B2043" t="inlineStr">
        <is>
          <t>NL-HaNA_1.01.02_3780_0013-column-2523-343-874-2975</t>
        </is>
      </c>
      <c r="C2043" t="inlineStr">
        <is>
          <t>continuation</t>
        </is>
      </c>
      <c r="D2043" t="n">
        <v>2587</v>
      </c>
      <c r="E2043" t="n">
        <v>2798</v>
      </c>
      <c r="F2043" t="inlineStr">
        <is>
          <t xml:space="preserve">    zor.</t>
        </is>
      </c>
      <c r="G2043">
        <f>HYPERLINK("https://images.diginfra.net/iiif/NL-HaNA_1.01.02/3780/NL-HaNA_1.01.02_3780_0013.jpg/2423,243,1074,3175/full/0/default.jpg", "iiif_url")</f>
        <v/>
      </c>
    </row>
    <row r="2044">
      <c r="A2044" t="inlineStr">
        <is>
          <t>NL-HaNA_1.01.02_3780_0013-page-25</t>
        </is>
      </c>
      <c r="B2044" t="inlineStr">
        <is>
          <t>NL-HaNA_1.01.02_3780_0013-column-2523-343-874-2975</t>
        </is>
      </c>
      <c r="C2044" t="inlineStr">
        <is>
          <t>repeat_lemma</t>
        </is>
      </c>
      <c r="D2044" t="n">
        <v>2709</v>
      </c>
      <c r="E2044" t="n">
        <v>2823</v>
      </c>
      <c r="F2044" t="inlineStr">
        <is>
          <t xml:space="preserve">        Staat van de Schepen ter Admirali-</t>
        </is>
      </c>
      <c r="G2044">
        <f>HYPERLINK("https://images.diginfra.net/iiif/NL-HaNA_1.01.02/3780/NL-HaNA_1.01.02_3780_0013.jpg/2423,243,1074,3175/full/0/default.jpg", "iiif_url")</f>
        <v/>
      </c>
    </row>
    <row r="2045">
      <c r="A2045" t="inlineStr">
        <is>
          <t>NL-HaNA_1.01.02_3780_0013-page-25</t>
        </is>
      </c>
      <c r="B2045" t="inlineStr">
        <is>
          <t>NL-HaNA_1.01.02_3780_0013-column-2523-343-874-2975</t>
        </is>
      </c>
      <c r="C2045" t="inlineStr">
        <is>
          <t>continuation</t>
        </is>
      </c>
      <c r="D2045" t="n">
        <v>2585</v>
      </c>
      <c r="E2045" t="n">
        <v>2883</v>
      </c>
      <c r="F2045" t="inlineStr">
        <is>
          <t xml:space="preserve">    teyt tot Amsterdam. 237.</t>
        </is>
      </c>
      <c r="G2045">
        <f>HYPERLINK("https://images.diginfra.net/iiif/NL-HaNA_1.01.02/3780/NL-HaNA_1.01.02_3780_0013.jpg/2423,243,1074,3175/full/0/default.jpg", "iiif_url")</f>
        <v/>
      </c>
    </row>
    <row r="2046">
      <c r="A2046" t="inlineStr">
        <is>
          <t>NL-HaNA_1.01.02_3780_0013-page-25</t>
        </is>
      </c>
      <c r="B2046" t="inlineStr">
        <is>
          <t>NL-HaNA_1.01.02_3780_0013-column-2523-343-874-2975</t>
        </is>
      </c>
      <c r="C2046" t="inlineStr">
        <is>
          <t>lemma</t>
        </is>
      </c>
      <c r="D2046" t="n">
        <v>2544</v>
      </c>
      <c r="E2046" t="n">
        <v>2906</v>
      </c>
      <c r="F2046" t="inlineStr">
        <is>
          <t>Erpecum om rangh voor den Grisier van den</t>
        </is>
      </c>
      <c r="G2046">
        <f>HYPERLINK("https://images.diginfra.net/iiif/NL-HaNA_1.01.02/3780/NL-HaNA_1.01.02_3780_0013.jpg/2423,243,1074,3175/full/0/default.jpg", "iiif_url")</f>
        <v/>
      </c>
    </row>
    <row r="2047">
      <c r="A2047" t="inlineStr">
        <is>
          <t>NL-HaNA_1.01.02_3780_0013-page-25</t>
        </is>
      </c>
      <c r="B2047" t="inlineStr">
        <is>
          <t>NL-HaNA_1.01.02_3780_0013-column-2523-343-874-2975</t>
        </is>
      </c>
      <c r="C2047" t="inlineStr">
        <is>
          <t>continuation</t>
        </is>
      </c>
      <c r="D2047" t="n">
        <v>2592</v>
      </c>
      <c r="E2047" t="n">
        <v>2965</v>
      </c>
      <c r="F2047" t="inlineStr">
        <is>
          <t xml:space="preserve">    Raadt van Brabant te stellen in banden van</t>
        </is>
      </c>
      <c r="G2047">
        <f>HYPERLINK("https://images.diginfra.net/iiif/NL-HaNA_1.01.02/3780/NL-HaNA_1.01.02_3780_0013.jpg/2423,243,1074,3175/full/0/default.jpg", "iiif_url")</f>
        <v/>
      </c>
    </row>
    <row r="2048">
      <c r="A2048" t="inlineStr">
        <is>
          <t>NL-HaNA_1.01.02_3780_0013-page-25</t>
        </is>
      </c>
      <c r="B2048" t="inlineStr">
        <is>
          <t>NL-HaNA_1.01.02_3780_0013-column-2523-343-874-2975</t>
        </is>
      </c>
      <c r="C2048" t="inlineStr">
        <is>
          <t>continuation</t>
        </is>
      </c>
      <c r="D2048" t="n">
        <v>2590</v>
      </c>
      <c r="E2048" t="n">
        <v>3019</v>
      </c>
      <c r="F2048" t="inlineStr">
        <is>
          <t xml:space="preserve">    den Griffier vander Haar. 309.</t>
        </is>
      </c>
      <c r="G2048">
        <f>HYPERLINK("https://images.diginfra.net/iiif/NL-HaNA_1.01.02/3780/NL-HaNA_1.01.02_3780_0013.jpg/2423,243,1074,3175/full/0/default.jpg", "iiif_url")</f>
        <v/>
      </c>
    </row>
    <row r="2049">
      <c r="A2049" t="inlineStr">
        <is>
          <t>NL-HaNA_1.01.02_3780_0013-page-25</t>
        </is>
      </c>
      <c r="B2049" t="inlineStr">
        <is>
          <t>NL-HaNA_1.01.02_3780_0013-column-2523-343-874-2975</t>
        </is>
      </c>
      <c r="C2049" t="inlineStr">
        <is>
          <t>repeat_lemma</t>
        </is>
      </c>
      <c r="D2049" t="n">
        <v>2711</v>
      </c>
      <c r="E2049" t="n">
        <v>3070</v>
      </c>
      <c r="F2049" t="inlineStr">
        <is>
          <t xml:space="preserve">        bericht te examineren. 337.</t>
        </is>
      </c>
      <c r="G2049">
        <f>HYPERLINK("https://images.diginfra.net/iiif/NL-HaNA_1.01.02/3780/NL-HaNA_1.01.02_3780_0013.jpg/2423,243,1074,3175/full/0/default.jpg", "iiif_url")</f>
        <v/>
      </c>
    </row>
    <row r="2050">
      <c r="A2050" t="inlineStr">
        <is>
          <t>NL-HaNA_1.01.02_3780_0013-page-25</t>
        </is>
      </c>
      <c r="B2050" t="inlineStr">
        <is>
          <t>NL-HaNA_1.01.02_3780_0013-column-2523-343-874-2975</t>
        </is>
      </c>
      <c r="C2050" t="inlineStr">
        <is>
          <t>non_index_line</t>
        </is>
      </c>
      <c r="D2050" t="n">
        <v>2718</v>
      </c>
      <c r="E2050" t="n">
        <v>3108</v>
      </c>
      <c r="F2050" t="inlineStr">
        <is>
          <t xml:space="preserve">        Resident Pesters te vernemen na den</t>
        </is>
      </c>
      <c r="G2050">
        <f>HYPERLINK("https://images.diginfra.net/iiif/NL-HaNA_1.01.02/3780/NL-HaNA_1.01.02_3780_0013.jpg/2423,243,1074,3175/full/0/default.jpg", "iiif_url")</f>
        <v/>
      </c>
    </row>
    <row r="2051">
      <c r="A2051" t="inlineStr">
        <is>
          <t>NL-HaNA_1.01.02_3780_0013-page-25</t>
        </is>
      </c>
      <c r="B2051" t="inlineStr">
        <is>
          <t>NL-HaNA_1.01.02_3780_0013-column-2523-343-874-2975</t>
        </is>
      </c>
      <c r="C2051" t="inlineStr">
        <is>
          <t>continuation</t>
        </is>
      </c>
      <c r="D2051" t="n">
        <v>2592</v>
      </c>
      <c r="E2051" t="n">
        <v>3158</v>
      </c>
      <c r="F2051" t="inlineStr">
        <is>
          <t xml:space="preserve">    rangh tusschon den Advocaat Fiscaal en Pro-</t>
        </is>
      </c>
      <c r="G2051">
        <f>HYPERLINK("https://images.diginfra.net/iiif/NL-HaNA_1.01.02/3780/NL-HaNA_1.01.02_3780_0013.jpg/2423,243,1074,3175/full/0/default.jpg", "iiif_url")</f>
        <v/>
      </c>
    </row>
    <row r="2052">
      <c r="A2052" t="inlineStr">
        <is>
          <t>NL-HaNA_1.01.02_3780_0013-page-25</t>
        </is>
      </c>
      <c r="B2052" t="inlineStr">
        <is>
          <t>NL-HaNA_1.01.02_3780_0013-column-2523-343-874-2975</t>
        </is>
      </c>
      <c r="C2052" t="inlineStr">
        <is>
          <t>continuation</t>
        </is>
      </c>
      <c r="D2052" t="n">
        <v>2599</v>
      </c>
      <c r="E2052" t="n">
        <v>3204</v>
      </c>
      <c r="F2052" t="inlineStr">
        <is>
          <t xml:space="preserve">    cureur Generaal met den Griffier van den</t>
        </is>
      </c>
      <c r="G2052">
        <f>HYPERLINK("https://images.diginfra.net/iiif/NL-HaNA_1.01.02/3780/NL-HaNA_1.01.02_3780_0013.jpg/2423,243,1074,3175/full/0/default.jpg", "iiif_url")</f>
        <v/>
      </c>
    </row>
    <row r="2053">
      <c r="A2053" t="inlineStr">
        <is>
          <t>NL-HaNA_1.01.02_3780_0013-page-25</t>
        </is>
      </c>
      <c r="B2053" t="inlineStr">
        <is>
          <t>NL-HaNA_1.01.02_3780_0013-column-2523-343-874-2975</t>
        </is>
      </c>
      <c r="C2053" t="inlineStr">
        <is>
          <t>continuation</t>
        </is>
      </c>
      <c r="D2053" t="n">
        <v>2601</v>
      </c>
      <c r="E2053" t="n">
        <v>3256</v>
      </c>
      <c r="F2053" t="inlineStr">
        <is>
          <t xml:space="preserve">    Raadt van Brabandt tot Brussel. 469.</t>
        </is>
      </c>
      <c r="G2053">
        <f>HYPERLINK("https://images.diginfra.net/iiif/NL-HaNA_1.01.02/3780/NL-HaNA_1.01.02_3780_0013.jpg/2423,243,1074,3175/full/0/default.jpg", "iiif_url")</f>
        <v/>
      </c>
    </row>
    <row r="2055">
      <c r="A2055" t="inlineStr">
        <is>
          <t>NL-HaNA_1.01.02_3780_0013-page-25</t>
        </is>
      </c>
      <c r="B2055" t="inlineStr">
        <is>
          <t>NL-HaNA_1.01.02_3780_0013-column-3475-379-918-2914</t>
        </is>
      </c>
      <c r="C2055" t="inlineStr">
        <is>
          <t>continuation</t>
        </is>
      </c>
      <c r="D2055" t="n">
        <v>3640</v>
      </c>
      <c r="E2055" t="n">
        <v>368</v>
      </c>
      <c r="F2055" t="inlineStr">
        <is>
          <t xml:space="preserve">    om nader elucidatie, de Raadt van</t>
        </is>
      </c>
      <c r="G2055">
        <f>HYPERLINK("https://images.diginfra.net/iiif/NL-HaNA_1.01.02/3780/NL-HaNA_1.01.02_3780_0013.jpg/3375,279,1118,3114/full/0/default.jpg", "iiif_url")</f>
        <v/>
      </c>
    </row>
    <row r="2056">
      <c r="A2056" t="inlineStr">
        <is>
          <t>NL-HaNA_1.01.02_3780_0013-page-25</t>
        </is>
      </c>
      <c r="B2056" t="inlineStr">
        <is>
          <t>NL-HaNA_1.01.02_3780_0013-column-3475-379-918-2914</t>
        </is>
      </c>
      <c r="C2056" t="inlineStr">
        <is>
          <t>repeat_lemma</t>
        </is>
      </c>
      <c r="D2056" t="n">
        <v>3516</v>
      </c>
      <c r="E2056" t="n">
        <v>423</v>
      </c>
      <c r="F2056" t="inlineStr">
        <is>
          <t xml:space="preserve">        Brabant te adviseeren. 499.</t>
        </is>
      </c>
      <c r="G2056">
        <f>HYPERLINK("https://images.diginfra.net/iiif/NL-HaNA_1.01.02/3780/NL-HaNA_1.01.02_3780_0013.jpg/3375,279,1118,3114/full/0/default.jpg", "iiif_url")</f>
        <v/>
      </c>
    </row>
    <row r="2057">
      <c r="A2057" t="inlineStr">
        <is>
          <t>NL-HaNA_1.01.02_3780_0013-page-25</t>
        </is>
      </c>
      <c r="B2057" t="inlineStr">
        <is>
          <t>NL-HaNA_1.01.02_3780_0013-column-3475-379-918-2914</t>
        </is>
      </c>
      <c r="C2057" t="inlineStr">
        <is>
          <t>repeat_lemma</t>
        </is>
      </c>
      <c r="D2057" t="n">
        <v>3631</v>
      </c>
      <c r="E2057" t="n">
        <v>476</v>
      </c>
      <c r="F2057" t="inlineStr">
        <is>
          <t xml:space="preserve">        rangh boven den Griffier. y34-</t>
        </is>
      </c>
      <c r="G2057">
        <f>HYPERLINK("https://images.diginfra.net/iiif/NL-HaNA_1.01.02/3780/NL-HaNA_1.01.02_3780_0013.jpg/3375,279,1118,3114/full/0/default.jpg", "iiif_url")</f>
        <v/>
      </c>
    </row>
    <row r="2058">
      <c r="A2058" t="inlineStr">
        <is>
          <t>NL-HaNA_1.01.02_3780_0013-page-25</t>
        </is>
      </c>
      <c r="B2058" t="inlineStr">
        <is>
          <t>NL-HaNA_1.01.02_3780_0013-column-3475-379-918-2914</t>
        </is>
      </c>
      <c r="C2058" t="inlineStr">
        <is>
          <t>lemma</t>
        </is>
      </c>
      <c r="D2058" t="n">
        <v>3468</v>
      </c>
      <c r="E2058" t="n">
        <v>522</v>
      </c>
      <c r="F2058" t="inlineStr">
        <is>
          <t>Evertsen, Pasport om de Monteringe voor het</t>
        </is>
      </c>
      <c r="G2058">
        <f>HYPERLINK("https://images.diginfra.net/iiif/NL-HaNA_1.01.02/3780/NL-HaNA_1.01.02_3780_0013.jpg/3375,279,1118,3114/full/0/default.jpg", "iiif_url")</f>
        <v/>
      </c>
    </row>
    <row r="2059">
      <c r="A2059" t="inlineStr">
        <is>
          <t>NL-HaNA_1.01.02_3780_0013-page-25</t>
        </is>
      </c>
      <c r="B2059" t="inlineStr">
        <is>
          <t>NL-HaNA_1.01.02_3780_0013-column-3475-379-918-2914</t>
        </is>
      </c>
      <c r="C2059" t="inlineStr">
        <is>
          <t>repeat_lemma</t>
        </is>
      </c>
      <c r="D2059" t="n">
        <v>3519</v>
      </c>
      <c r="E2059" t="n">
        <v>571</v>
      </c>
      <c r="F2059" t="inlineStr">
        <is>
          <t xml:space="preserve">        Regiment van Mauregnault naar Hulst te</t>
        </is>
      </c>
      <c r="G2059">
        <f>HYPERLINK("https://images.diginfra.net/iiif/NL-HaNA_1.01.02/3780/NL-HaNA_1.01.02_3780_0013.jpg/3375,279,1118,3114/full/0/default.jpg", "iiif_url")</f>
        <v/>
      </c>
    </row>
    <row r="2060">
      <c r="A2060" t="inlineStr">
        <is>
          <t>NL-HaNA_1.01.02_3780_0013-page-25</t>
        </is>
      </c>
      <c r="B2060" t="inlineStr">
        <is>
          <t>NL-HaNA_1.01.02_3780_0013-column-3475-379-918-2914</t>
        </is>
      </c>
      <c r="C2060" t="inlineStr">
        <is>
          <t>repeat_lemma</t>
        </is>
      </c>
      <c r="D2060" t="n">
        <v>3514</v>
      </c>
      <c r="E2060" t="n">
        <v>620</v>
      </c>
      <c r="F2060" t="inlineStr">
        <is>
          <t xml:space="preserve">        mogen uytvoeren. 193.</t>
        </is>
      </c>
      <c r="G2060">
        <f>HYPERLINK("https://images.diginfra.net/iiif/NL-HaNA_1.01.02/3780/NL-HaNA_1.01.02_3780_0013.jpg/3375,279,1118,3114/full/0/default.jpg", "iiif_url")</f>
        <v/>
      </c>
    </row>
    <row r="2061">
      <c r="A2061" t="inlineStr">
        <is>
          <t>NL-HaNA_1.01.02_3780_0013-page-25</t>
        </is>
      </c>
      <c r="B2061" t="inlineStr">
        <is>
          <t>NL-HaNA_1.01.02_3780_0013-column-3475-379-918-2914</t>
        </is>
      </c>
      <c r="C2061" t="inlineStr">
        <is>
          <t>continuation</t>
        </is>
      </c>
      <c r="D2061" t="n">
        <v>3468</v>
      </c>
      <c r="E2061" t="n">
        <v>665</v>
      </c>
      <c r="F2061" t="inlineStr">
        <is>
          <t xml:space="preserve">    Euskerken ses ducatons toegelegbt. 27.</t>
        </is>
      </c>
      <c r="G2061">
        <f>HYPERLINK("https://images.diginfra.net/iiif/NL-HaNA_1.01.02/3780/NL-HaNA_1.01.02_3780_0013.jpg/3375,279,1118,3114/full/0/default.jpg", "iiif_url")</f>
        <v/>
      </c>
    </row>
    <row r="2062">
      <c r="A2062" t="inlineStr">
        <is>
          <t>NL-HaNA_1.01.02_3780_0013-page-25</t>
        </is>
      </c>
      <c r="B2062" t="inlineStr">
        <is>
          <t>NL-HaNA_1.01.02_3780_0013-column-3475-379-918-2914</t>
        </is>
      </c>
      <c r="C2062" t="inlineStr">
        <is>
          <t>continuation</t>
        </is>
      </c>
      <c r="D2062" t="n">
        <v>3468</v>
      </c>
      <c r="E2062" t="n">
        <v>717</v>
      </c>
      <c r="F2062" t="inlineStr">
        <is>
          <t xml:space="preserve">    Executie, fier Brieven van Executie.</t>
        </is>
      </c>
      <c r="G2062">
        <f>HYPERLINK("https://images.diginfra.net/iiif/NL-HaNA_1.01.02/3780/NL-HaNA_1.01.02_3780_0013.jpg/3375,279,1118,3114/full/0/default.jpg", "iiif_url")</f>
        <v/>
      </c>
    </row>
    <row r="2063">
      <c r="A2063" t="inlineStr">
        <is>
          <t>NL-HaNA_1.01.02_3780_0013-page-25</t>
        </is>
      </c>
      <c r="B2063" t="inlineStr">
        <is>
          <t>NL-HaNA_1.01.02_3780_0013-column-3475-379-918-2914</t>
        </is>
      </c>
      <c r="C2063" t="inlineStr">
        <is>
          <t>continuation</t>
        </is>
      </c>
      <c r="D2063" t="n">
        <v>3468</v>
      </c>
      <c r="E2063" t="n">
        <v>749</v>
      </c>
      <c r="F2063" t="inlineStr">
        <is>
          <t xml:space="preserve">    van Eybergen aanesteldt als Schepen van</t>
        </is>
      </c>
      <c r="G2063">
        <f>HYPERLINK("https://images.diginfra.net/iiif/NL-HaNA_1.01.02/3780/NL-HaNA_1.01.02_3780_0013.jpg/3375,279,1118,3114/full/0/default.jpg", "iiif_url")</f>
        <v/>
      </c>
    </row>
    <row r="2064">
      <c r="A2064" t="inlineStr">
        <is>
          <t>NL-HaNA_1.01.02_3780_0013-page-25</t>
        </is>
      </c>
      <c r="B2064" t="inlineStr">
        <is>
          <t>NL-HaNA_1.01.02_3780_0013-column-3475-379-918-2914</t>
        </is>
      </c>
      <c r="C2064" t="inlineStr">
        <is>
          <t>continuation</t>
        </is>
      </c>
      <c r="D2064" t="n">
        <v>3523</v>
      </c>
      <c r="E2064" t="n">
        <v>812</v>
      </c>
      <c r="F2064" t="inlineStr">
        <is>
          <t xml:space="preserve">    's Hertogenbosch. 732.</t>
        </is>
      </c>
      <c r="G2064">
        <f>HYPERLINK("https://images.diginfra.net/iiif/NL-HaNA_1.01.02/3780/NL-HaNA_1.01.02_3780_0013.jpg/3375,279,1118,3114/full/0/default.jpg", "iiif_url")</f>
        <v/>
      </c>
    </row>
    <row r="2065">
      <c r="A2065" t="inlineStr">
        <is>
          <t>NL-HaNA_1.01.02_3780_0013-page-25</t>
        </is>
      </c>
      <c r="B2065" t="inlineStr">
        <is>
          <t>NL-HaNA_1.01.02_3780_0013-column-3475-379-918-2914</t>
        </is>
      </c>
      <c r="C2065" t="inlineStr">
        <is>
          <t>non_index_line</t>
        </is>
      </c>
      <c r="D2065" t="n">
        <v>3860</v>
      </c>
      <c r="E2065" t="n">
        <v>949</v>
      </c>
      <c r="F2065" t="inlineStr">
        <is>
          <t xml:space="preserve">        F.</t>
        </is>
      </c>
      <c r="G2065">
        <f>HYPERLINK("https://images.diginfra.net/iiif/NL-HaNA_1.01.02/3780/NL-HaNA_1.01.02_3780_0013.jpg/3375,279,1118,3114/full/0/default.jpg", "iiif_url")</f>
        <v/>
      </c>
    </row>
    <row r="2066">
      <c r="A2066" t="inlineStr">
        <is>
          <t>NL-HaNA_1.01.02_3780_0013-page-25</t>
        </is>
      </c>
      <c r="B2066" t="inlineStr">
        <is>
          <t>NL-HaNA_1.01.02_3780_0013-column-3475-379-918-2914</t>
        </is>
      </c>
      <c r="C2066" t="inlineStr">
        <is>
          <t>continuation</t>
        </is>
      </c>
      <c r="D2066" t="n">
        <v>3473</v>
      </c>
      <c r="E2066" t="n">
        <v>1038</v>
      </c>
      <c r="F2066" t="inlineStr">
        <is>
          <t xml:space="preserve">    TLabricius aantesteldt tot Predikant by den</t>
        </is>
      </c>
      <c r="G2066">
        <f>HYPERLINK("https://images.diginfra.net/iiif/NL-HaNA_1.01.02/3780/NL-HaNA_1.01.02_3780_0013.jpg/3375,279,1118,3114/full/0/default.jpg", "iiif_url")</f>
        <v/>
      </c>
    </row>
    <row r="2067">
      <c r="A2067" t="inlineStr">
        <is>
          <t>NL-HaNA_1.01.02_3780_0013-page-25</t>
        </is>
      </c>
      <c r="B2067" t="inlineStr">
        <is>
          <t>NL-HaNA_1.01.02_3780_0013-column-3475-379-918-2914</t>
        </is>
      </c>
      <c r="C2067" t="inlineStr">
        <is>
          <t>repeat_lemma</t>
        </is>
      </c>
      <c r="D2067" t="n">
        <v>3576</v>
      </c>
      <c r="E2067" t="n">
        <v>1099</v>
      </c>
      <c r="F2067" t="inlineStr">
        <is>
          <t xml:space="preserve">        Heer vander Meer. 233.</t>
        </is>
      </c>
      <c r="G2067">
        <f>HYPERLINK("https://images.diginfra.net/iiif/NL-HaNA_1.01.02/3780/NL-HaNA_1.01.02_3780_0013.jpg/3375,279,1118,3114/full/0/default.jpg", "iiif_url")</f>
        <v/>
      </c>
    </row>
    <row r="2068">
      <c r="A2068" t="inlineStr">
        <is>
          <t>NL-HaNA_1.01.02_3780_0013-page-25</t>
        </is>
      </c>
      <c r="B2068" t="inlineStr">
        <is>
          <t>NL-HaNA_1.01.02_3780_0013-column-3475-379-918-2914</t>
        </is>
      </c>
      <c r="C2068" t="inlineStr">
        <is>
          <t>repeat_lemma</t>
        </is>
      </c>
      <c r="D2068" t="n">
        <v>3645</v>
      </c>
      <c r="E2068" t="n">
        <v>1137</v>
      </c>
      <c r="F2068" t="inlineStr">
        <is>
          <t xml:space="preserve">        Pasport en Acte ad omnes Popu-</t>
        </is>
      </c>
      <c r="G2068">
        <f>HYPERLINK("https://images.diginfra.net/iiif/NL-HaNA_1.01.02/3780/NL-HaNA_1.01.02_3780_0013.jpg/3375,279,1118,3114/full/0/default.jpg", "iiif_url")</f>
        <v/>
      </c>
    </row>
    <row r="2069">
      <c r="A2069" t="inlineStr">
        <is>
          <t>NL-HaNA_1.01.02_3780_0013-page-25</t>
        </is>
      </c>
      <c r="B2069" t="inlineStr">
        <is>
          <t>NL-HaNA_1.01.02_3780_0013-column-3475-379-918-2914</t>
        </is>
      </c>
      <c r="C2069" t="inlineStr">
        <is>
          <t>continuation</t>
        </is>
      </c>
      <c r="D2069" t="n">
        <v>3521</v>
      </c>
      <c r="E2069" t="n">
        <v>1185</v>
      </c>
      <c r="F2069" t="inlineStr">
        <is>
          <t xml:space="preserve">    los.</t>
        </is>
      </c>
      <c r="G2069">
        <f>HYPERLINK("https://images.diginfra.net/iiif/NL-HaNA_1.01.02/3780/NL-HaNA_1.01.02_3780_0013.jpg/3375,279,1118,3114/full/0/default.jpg", "iiif_url")</f>
        <v/>
      </c>
    </row>
    <row r="2070">
      <c r="A2070" t="inlineStr">
        <is>
          <t>NL-HaNA_1.01.02_3780_0013-page-25</t>
        </is>
      </c>
      <c r="B2070" t="inlineStr">
        <is>
          <t>NL-HaNA_1.01.02_3780_0013-column-3475-379-918-2914</t>
        </is>
      </c>
      <c r="C2070" t="inlineStr">
        <is>
          <t>continuation</t>
        </is>
      </c>
      <c r="D2070" t="n">
        <v>3627</v>
      </c>
      <c r="E2070" t="n">
        <v>1206</v>
      </c>
      <c r="F2070" t="inlineStr">
        <is>
          <t xml:space="preserve">    241.</t>
        </is>
      </c>
      <c r="G2070">
        <f>HYPERLINK("https://images.diginfra.net/iiif/NL-HaNA_1.01.02/3780/NL-HaNA_1.01.02_3780_0013.jpg/3375,279,1118,3114/full/0/default.jpg", "iiif_url")</f>
        <v/>
      </c>
    </row>
    <row r="2071">
      <c r="A2071" t="inlineStr">
        <is>
          <t>NL-HaNA_1.01.02_3780_0013-page-25</t>
        </is>
      </c>
      <c r="B2071" t="inlineStr">
        <is>
          <t>NL-HaNA_1.01.02_3780_0013-column-3475-379-918-2914</t>
        </is>
      </c>
      <c r="C2071" t="inlineStr">
        <is>
          <t>continuation</t>
        </is>
      </c>
      <c r="D2071" t="n">
        <v>3640</v>
      </c>
      <c r="E2071" t="n">
        <v>1236</v>
      </c>
      <c r="F2071" t="inlineStr">
        <is>
          <t xml:space="preserve">    Ordonnantie van drie hondert guldens</t>
        </is>
      </c>
      <c r="G2071">
        <f>HYPERLINK("https://images.diginfra.net/iiif/NL-HaNA_1.01.02/3780/NL-HaNA_1.01.02_3780_0013.jpg/3375,279,1118,3114/full/0/default.jpg", "iiif_url")</f>
        <v/>
      </c>
    </row>
    <row r="2072">
      <c r="A2072" t="inlineStr">
        <is>
          <t>NL-HaNA_1.01.02_3780_0013-page-25</t>
        </is>
      </c>
      <c r="B2072" t="inlineStr">
        <is>
          <t>NL-HaNA_1.01.02_3780_0013-column-3475-379-918-2914</t>
        </is>
      </c>
      <c r="C2072" t="inlineStr">
        <is>
          <t>lemma</t>
        </is>
      </c>
      <c r="D2072" t="n">
        <v>3519</v>
      </c>
      <c r="E2072" t="n">
        <v>1280</v>
      </c>
      <c r="F2072" t="inlineStr">
        <is>
          <t>tot reyskosten. 241.</t>
        </is>
      </c>
      <c r="G2072">
        <f>HYPERLINK("https://images.diginfra.net/iiif/NL-HaNA_1.01.02/3780/NL-HaNA_1.01.02_3780_0013.jpg/3375,279,1118,3114/full/0/default.jpg", "iiif_url")</f>
        <v/>
      </c>
    </row>
    <row r="2073">
      <c r="A2073" t="inlineStr">
        <is>
          <t>NL-HaNA_1.01.02_3780_0013-page-25</t>
        </is>
      </c>
      <c r="B2073" t="inlineStr">
        <is>
          <t>NL-HaNA_1.01.02_3780_0013-column-3475-379-918-2914</t>
        </is>
      </c>
      <c r="C2073" t="inlineStr">
        <is>
          <t>lemma</t>
        </is>
      </c>
      <c r="D2073" t="n">
        <v>3471</v>
      </c>
      <c r="E2073" t="n">
        <v>1327</v>
      </c>
      <c r="F2073" t="inlineStr">
        <is>
          <t>Fagel, advertentie. 516. Gt. 758. 897.</t>
        </is>
      </c>
      <c r="G2073">
        <f>HYPERLINK("https://images.diginfra.net/iiif/NL-HaNA_1.01.02/3780/NL-HaNA_1.01.02_3780_0013.jpg/3375,279,1118,3114/full/0/default.jpg", "iiif_url")</f>
        <v/>
      </c>
    </row>
    <row r="2074">
      <c r="A2074" t="inlineStr">
        <is>
          <t>NL-HaNA_1.01.02_3780_0013-page-25</t>
        </is>
      </c>
      <c r="B2074" t="inlineStr">
        <is>
          <t>NL-HaNA_1.01.02_3780_0013-column-3475-379-918-2914</t>
        </is>
      </c>
      <c r="C2074" t="inlineStr">
        <is>
          <t>continuation</t>
        </is>
      </c>
      <c r="D2074" t="n">
        <v>3638</v>
      </c>
      <c r="E2074" t="n">
        <v>1381</v>
      </c>
      <c r="F2074" t="inlineStr">
        <is>
          <t xml:space="preserve">    motificeerende bet overlijden van den</t>
        </is>
      </c>
      <c r="G2074">
        <f>HYPERLINK("https://images.diginfra.net/iiif/NL-HaNA_1.01.02/3780/NL-HaNA_1.01.02_3780_0013.jpg/3375,279,1118,3114/full/0/default.jpg", "iiif_url")</f>
        <v/>
      </c>
    </row>
    <row r="2075">
      <c r="A2075" t="inlineStr">
        <is>
          <t>NL-HaNA_1.01.02_3780_0013-page-25</t>
        </is>
      </c>
      <c r="B2075" t="inlineStr">
        <is>
          <t>NL-HaNA_1.01.02_3780_0013-column-3475-379-918-2914</t>
        </is>
      </c>
      <c r="C2075" t="inlineStr">
        <is>
          <t>lemma</t>
        </is>
      </c>
      <c r="D2075" t="n">
        <v>3521</v>
      </c>
      <c r="E2075" t="n">
        <v>1431</v>
      </c>
      <c r="F2075" t="inlineStr">
        <is>
          <t>Secretaris de la Fontaine te Constantinopo-</t>
        </is>
      </c>
      <c r="G2075">
        <f>HYPERLINK("https://images.diginfra.net/iiif/NL-HaNA_1.01.02/3780/NL-HaNA_1.01.02_3780_0013.jpg/3375,279,1118,3114/full/0/default.jpg", "iiif_url")</f>
        <v/>
      </c>
    </row>
    <row r="2076">
      <c r="A2076" t="inlineStr">
        <is>
          <t>NL-HaNA_1.01.02_3780_0013-page-25</t>
        </is>
      </c>
      <c r="B2076" t="inlineStr">
        <is>
          <t>NL-HaNA_1.01.02_3780_0013-column-3475-379-918-2914</t>
        </is>
      </c>
      <c r="C2076" t="inlineStr">
        <is>
          <t>continuation</t>
        </is>
      </c>
      <c r="D2076" t="n">
        <v>3516</v>
      </c>
      <c r="E2076" t="n">
        <v>1480</v>
      </c>
      <c r="F2076" t="inlineStr">
        <is>
          <t xml:space="preserve">    len en resolutie. 357.</t>
        </is>
      </c>
      <c r="G2076">
        <f>HYPERLINK("https://images.diginfra.net/iiif/NL-HaNA_1.01.02/3780/NL-HaNA_1.01.02_3780_0013.jpg/3375,279,1118,3114/full/0/default.jpg", "iiif_url")</f>
        <v/>
      </c>
    </row>
    <row r="2077">
      <c r="A2077" t="inlineStr">
        <is>
          <t>NL-HaNA_1.01.02_3780_0013-page-25</t>
        </is>
      </c>
      <c r="B2077" t="inlineStr">
        <is>
          <t>NL-HaNA_1.01.02_3780_0013-column-3475-379-918-2914</t>
        </is>
      </c>
      <c r="C2077" t="inlineStr">
        <is>
          <t>repeat_lemma</t>
        </is>
      </c>
      <c r="D2077" t="n">
        <v>3645</v>
      </c>
      <c r="E2077" t="n">
        <v>1518</v>
      </c>
      <c r="F2077" t="inlineStr">
        <is>
          <t xml:space="preserve">        wegens verbooghde Tol van Engelsche</t>
        </is>
      </c>
      <c r="G2077">
        <f>HYPERLINK("https://images.diginfra.net/iiif/NL-HaNA_1.01.02/3780/NL-HaNA_1.01.02_3780_0013.jpg/3375,279,1118,3114/full/0/default.jpg", "iiif_url")</f>
        <v/>
      </c>
    </row>
    <row r="2078">
      <c r="A2078" t="inlineStr">
        <is>
          <t>NL-HaNA_1.01.02_3780_0013-page-25</t>
        </is>
      </c>
      <c r="B2078" t="inlineStr">
        <is>
          <t>NL-HaNA_1.01.02_3780_0013-column-3475-379-918-2914</t>
        </is>
      </c>
      <c r="C2078" t="inlineStr">
        <is>
          <t>continuation</t>
        </is>
      </c>
      <c r="D2078" t="n">
        <v>3523</v>
      </c>
      <c r="E2078" t="n">
        <v>1570</v>
      </c>
      <c r="F2078" t="inlineStr">
        <is>
          <t xml:space="preserve">    Lakenen door vreemde Scheepen aldaar ge-</t>
        </is>
      </c>
      <c r="G2078">
        <f>HYPERLINK("https://images.diginfra.net/iiif/NL-HaNA_1.01.02/3780/NL-HaNA_1.01.02_3780_0013.jpg/3375,279,1118,3114/full/0/default.jpg", "iiif_url")</f>
        <v/>
      </c>
    </row>
    <row r="2079">
      <c r="A2079" t="inlineStr">
        <is>
          <t>NL-HaNA_1.01.02_3780_0013-page-25</t>
        </is>
      </c>
      <c r="B2079" t="inlineStr">
        <is>
          <t>NL-HaNA_1.01.02_3780_0013-column-3475-379-918-2914</t>
        </is>
      </c>
      <c r="C2079" t="inlineStr">
        <is>
          <t>continuation</t>
        </is>
      </c>
      <c r="D2079" t="n">
        <v>3521</v>
      </c>
      <c r="E2079" t="n">
        <v>1622</v>
      </c>
      <c r="F2079" t="inlineStr">
        <is>
          <t xml:space="preserve">    braght werdende, by Ehilandt overgenomen.</t>
        </is>
      </c>
      <c r="G2079">
        <f>HYPERLINK("https://images.diginfra.net/iiif/NL-HaNA_1.01.02/3780/NL-HaNA_1.01.02_3780_0013.jpg/3375,279,1118,3114/full/0/default.jpg", "iiif_url")</f>
        <v/>
      </c>
    </row>
    <row r="2080">
      <c r="A2080" t="inlineStr">
        <is>
          <t>NL-HaNA_1.01.02_3780_0013-page-25</t>
        </is>
      </c>
      <c r="B2080" t="inlineStr">
        <is>
          <t>NL-HaNA_1.01.02_3780_0013-column-3475-379-918-2914</t>
        </is>
      </c>
      <c r="C2080" t="inlineStr">
        <is>
          <t>continuation</t>
        </is>
      </c>
      <c r="D2080" t="n">
        <v>3521</v>
      </c>
      <c r="E2080" t="n">
        <v>1677</v>
      </c>
      <c r="F2080" t="inlineStr">
        <is>
          <t xml:space="preserve">    666.</t>
        </is>
      </c>
      <c r="G2080">
        <f>HYPERLINK("https://images.diginfra.net/iiif/NL-HaNA_1.01.02/3780/NL-HaNA_1.01.02_3780_0013.jpg/3375,279,1118,3114/full/0/default.jpg", "iiif_url")</f>
        <v/>
      </c>
    </row>
    <row r="2081">
      <c r="A2081" t="inlineStr">
        <is>
          <t>NL-HaNA_1.01.02_3780_0013-page-25</t>
        </is>
      </c>
      <c r="B2081" t="inlineStr">
        <is>
          <t>NL-HaNA_1.01.02_3780_0013-column-3475-379-918-2914</t>
        </is>
      </c>
      <c r="C2081" t="inlineStr">
        <is>
          <t>repeat_lemma</t>
        </is>
      </c>
      <c r="D2081" t="n">
        <v>3654</v>
      </c>
      <c r="E2081" t="n">
        <v>1699</v>
      </c>
      <c r="F2081" t="inlineStr">
        <is>
          <t xml:space="preserve">        Raadt van Staate versaght Ketel-</t>
        </is>
      </c>
      <c r="G2081">
        <f>HYPERLINK("https://images.diginfra.net/iiif/NL-HaNA_1.01.02/3780/NL-HaNA_1.01.02_3780_0013.jpg/3375,279,1118,3114/full/0/default.jpg", "iiif_url")</f>
        <v/>
      </c>
    </row>
    <row r="2082">
      <c r="A2082" t="inlineStr">
        <is>
          <t>NL-HaNA_1.01.02_3780_0013-page-25</t>
        </is>
      </c>
      <c r="B2082" t="inlineStr">
        <is>
          <t>NL-HaNA_1.01.02_3780_0013-column-3475-379-918-2914</t>
        </is>
      </c>
      <c r="C2082" t="inlineStr">
        <is>
          <t>continuation</t>
        </is>
      </c>
      <c r="D2082" t="n">
        <v>3521</v>
      </c>
      <c r="E2082" t="n">
        <v>1766</v>
      </c>
      <c r="F2082" t="inlineStr">
        <is>
          <t xml:space="preserve">    trommen, Trompetten en Schuyftrompetten</t>
        </is>
      </c>
      <c r="G2082">
        <f>HYPERLINK("https://images.diginfra.net/iiif/NL-HaNA_1.01.02/3780/NL-HaNA_1.01.02_3780_0013.jpg/3375,279,1118,3114/full/0/default.jpg", "iiif_url")</f>
        <v/>
      </c>
    </row>
    <row r="2083">
      <c r="A2083" t="inlineStr">
        <is>
          <t>NL-HaNA_1.01.02_3780_0013-page-25</t>
        </is>
      </c>
      <c r="B2083" t="inlineStr">
        <is>
          <t>NL-HaNA_1.01.02_3780_0013-column-3475-379-918-2914</t>
        </is>
      </c>
      <c r="C2083" t="inlineStr">
        <is>
          <t>continuation</t>
        </is>
      </c>
      <c r="D2083" t="n">
        <v>3519</v>
      </c>
      <c r="E2083" t="n">
        <v>1813</v>
      </c>
      <c r="F2083" t="inlineStr">
        <is>
          <t xml:space="preserve">    te laaten maaken tot een present aan den</t>
        </is>
      </c>
      <c r="G2083">
        <f>HYPERLINK("https://images.diginfra.net/iiif/NL-HaNA_1.01.02/3780/NL-HaNA_1.01.02_3780_0013.jpg/3375,279,1118,3114/full/0/default.jpg", "iiif_url")</f>
        <v/>
      </c>
    </row>
    <row r="2084">
      <c r="A2084" t="inlineStr">
        <is>
          <t>NL-HaNA_1.01.02_3780_0013-page-25</t>
        </is>
      </c>
      <c r="B2084" t="inlineStr">
        <is>
          <t>NL-HaNA_1.01.02_3780_0013-column-3475-379-918-2914</t>
        </is>
      </c>
      <c r="C2084" t="inlineStr">
        <is>
          <t>continuation</t>
        </is>
      </c>
      <c r="D2084" t="n">
        <v>3521</v>
      </c>
      <c r="E2084" t="n">
        <v>1861</v>
      </c>
      <c r="F2084" t="inlineStr">
        <is>
          <t xml:space="preserve">    Grooten Heer. 687.</t>
        </is>
      </c>
      <c r="G2084">
        <f>HYPERLINK("https://images.diginfra.net/iiif/NL-HaNA_1.01.02/3780/NL-HaNA_1.01.02_3780_0013.jpg/3375,279,1118,3114/full/0/default.jpg", "iiif_url")</f>
        <v/>
      </c>
    </row>
    <row r="2085">
      <c r="A2085" t="inlineStr">
        <is>
          <t>NL-HaNA_1.01.02_3780_0013-page-25</t>
        </is>
      </c>
      <c r="B2085" t="inlineStr">
        <is>
          <t>NL-HaNA_1.01.02_3780_0013-column-3475-379-918-2914</t>
        </is>
      </c>
      <c r="C2085" t="inlineStr">
        <is>
          <t>repeat_lemma</t>
        </is>
      </c>
      <c r="D2085" t="n">
        <v>3642</v>
      </c>
      <c r="E2085" t="n">
        <v>1888</v>
      </c>
      <c r="F2085" t="inlineStr">
        <is>
          <t xml:space="preserve">        raakende de bewaringe der Papieren</t>
        </is>
      </c>
      <c r="G2085">
        <f>HYPERLINK("https://images.diginfra.net/iiif/NL-HaNA_1.01.02/3780/NL-HaNA_1.01.02_3780_0013.jpg/3375,279,1118,3114/full/0/default.jpg", "iiif_url")</f>
        <v/>
      </c>
    </row>
    <row r="2086">
      <c r="A2086" t="inlineStr">
        <is>
          <t>NL-HaNA_1.01.02_3780_0013-page-25</t>
        </is>
      </c>
      <c r="B2086" t="inlineStr">
        <is>
          <t>NL-HaNA_1.01.02_3780_0013-column-3475-379-918-2914</t>
        </is>
      </c>
      <c r="C2086" t="inlineStr">
        <is>
          <t>continuation</t>
        </is>
      </c>
      <c r="D2086" t="n">
        <v>3519</v>
      </c>
      <c r="E2086" t="n">
        <v>1955</v>
      </c>
      <c r="F2086" t="inlineStr">
        <is>
          <t xml:space="preserve">    rot de Ambassade specterende. 6587.</t>
        </is>
      </c>
      <c r="G2086">
        <f>HYPERLINK("https://images.diginfra.net/iiif/NL-HaNA_1.01.02/3780/NL-HaNA_1.01.02_3780_0013.jpg/3375,279,1118,3114/full/0/default.jpg", "iiif_url")</f>
        <v/>
      </c>
    </row>
    <row r="2087">
      <c r="A2087" t="inlineStr">
        <is>
          <t>NL-HaNA_1.01.02_3780_0013-page-25</t>
        </is>
      </c>
      <c r="B2087" t="inlineStr">
        <is>
          <t>NL-HaNA_1.01.02_3780_0013-column-3475-379-918-2914</t>
        </is>
      </c>
      <c r="C2087" t="inlineStr">
        <is>
          <t>repeat_lemma</t>
        </is>
      </c>
      <c r="D2087" t="n">
        <v>3640</v>
      </c>
      <c r="E2087" t="n">
        <v>1999</v>
      </c>
      <c r="F2087" t="inlineStr">
        <is>
          <t xml:space="preserve">        rapport megens belastinge der Engel-</t>
        </is>
      </c>
      <c r="G2087">
        <f>HYPERLINK("https://images.diginfra.net/iiif/NL-HaNA_1.01.02/3780/NL-HaNA_1.01.02_3780_0013.jpg/3375,279,1118,3114/full/0/default.jpg", "iiif_url")</f>
        <v/>
      </c>
    </row>
    <row r="2088">
      <c r="A2088" t="inlineStr">
        <is>
          <t>NL-HaNA_1.01.02_3780_0013-page-25</t>
        </is>
      </c>
      <c r="B2088" t="inlineStr">
        <is>
          <t>NL-HaNA_1.01.02_3780_0013-column-3475-379-918-2914</t>
        </is>
      </c>
      <c r="C2088" t="inlineStr">
        <is>
          <t>continuation</t>
        </is>
      </c>
      <c r="D2088" t="n">
        <v>3528</v>
      </c>
      <c r="E2088" t="n">
        <v>2050</v>
      </c>
      <c r="F2088" t="inlineStr">
        <is>
          <t xml:space="preserve">    sche Lakenen en resolutie. 714.</t>
        </is>
      </c>
      <c r="G2088">
        <f>HYPERLINK("https://images.diginfra.net/iiif/NL-HaNA_1.01.02/3780/NL-HaNA_1.01.02_3780_0013.jpg/3375,279,1118,3114/full/0/default.jpg", "iiif_url")</f>
        <v/>
      </c>
    </row>
    <row r="2089">
      <c r="A2089" t="inlineStr">
        <is>
          <t>NL-HaNA_1.01.02_3780_0013-page-25</t>
        </is>
      </c>
      <c r="B2089" t="inlineStr">
        <is>
          <t>NL-HaNA_1.01.02_3780_0013-column-3475-379-918-2914</t>
        </is>
      </c>
      <c r="C2089" t="inlineStr">
        <is>
          <t>continuation</t>
        </is>
      </c>
      <c r="D2089" t="n">
        <v>3645</v>
      </c>
      <c r="E2089" t="n">
        <v>2094</v>
      </c>
      <c r="F2089" t="inlineStr">
        <is>
          <t xml:space="preserve">    twaalf honderdt guldens ter goeder-</t>
        </is>
      </c>
      <c r="G2089">
        <f>HYPERLINK("https://images.diginfra.net/iiif/NL-HaNA_1.01.02/3780/NL-HaNA_1.01.02_3780_0013.jpg/3375,279,1118,3114/full/0/default.jpg", "iiif_url")</f>
        <v/>
      </c>
    </row>
    <row r="2090">
      <c r="A2090" t="inlineStr">
        <is>
          <t>NL-HaNA_1.01.02_3780_0013-page-25</t>
        </is>
      </c>
      <c r="B2090" t="inlineStr">
        <is>
          <t>NL-HaNA_1.01.02_3780_0013-column-3475-379-918-2914</t>
        </is>
      </c>
      <c r="C2090" t="inlineStr">
        <is>
          <t>continuation</t>
        </is>
      </c>
      <c r="D2090" t="n">
        <v>3528</v>
      </c>
      <c r="E2090" t="n">
        <v>2145</v>
      </c>
      <c r="F2090" t="inlineStr">
        <is>
          <t xml:space="preserve">    reekeninge, en om permissie om onkosten te</t>
        </is>
      </c>
      <c r="G2090">
        <f>HYPERLINK("https://images.diginfra.net/iiif/NL-HaNA_1.01.02/3780/NL-HaNA_1.01.02_3780_0013.jpg/3375,279,1118,3114/full/0/default.jpg", "iiif_url")</f>
        <v/>
      </c>
    </row>
    <row r="2091">
      <c r="A2091" t="inlineStr">
        <is>
          <t>NL-HaNA_1.01.02_3780_0013-page-25</t>
        </is>
      </c>
      <c r="B2091" t="inlineStr">
        <is>
          <t>NL-HaNA_1.01.02_3780_0013-column-3475-379-918-2914</t>
        </is>
      </c>
      <c r="C2091" t="inlineStr">
        <is>
          <t>continuation</t>
        </is>
      </c>
      <c r="D2091" t="n">
        <v>3528</v>
      </c>
      <c r="E2091" t="n">
        <v>2193</v>
      </c>
      <c r="F2091" t="inlineStr">
        <is>
          <t xml:space="preserve">    declareren, te examineeren. 751.</t>
        </is>
      </c>
      <c r="G2091">
        <f>HYPERLINK("https://images.diginfra.net/iiif/NL-HaNA_1.01.02/3780/NL-HaNA_1.01.02_3780_0013.jpg/3375,279,1118,3114/full/0/default.jpg", "iiif_url")</f>
        <v/>
      </c>
    </row>
    <row r="2092">
      <c r="A2092" t="inlineStr">
        <is>
          <t>NL-HaNA_1.01.02_3780_0013-page-25</t>
        </is>
      </c>
      <c r="B2092" t="inlineStr">
        <is>
          <t>NL-HaNA_1.01.02_3780_0013-column-3475-379-918-2914</t>
        </is>
      </c>
      <c r="C2092" t="inlineStr">
        <is>
          <t>repeat_lemma</t>
        </is>
      </c>
      <c r="D2092" t="n">
        <v>3647</v>
      </c>
      <c r="E2092" t="n">
        <v>2232</v>
      </c>
      <c r="F2092" t="inlineStr">
        <is>
          <t xml:space="preserve">        toegesonden de Resoutie waar by reeds</t>
        </is>
      </c>
      <c r="G2092">
        <f>HYPERLINK("https://images.diginfra.net/iiif/NL-HaNA_1.01.02/3780/NL-HaNA_1.01.02_3780_0013.jpg/3375,279,1118,3114/full/0/default.jpg", "iiif_url")</f>
        <v/>
      </c>
    </row>
    <row r="2093">
      <c r="A2093" t="inlineStr">
        <is>
          <t>NL-HaNA_1.01.02_3780_0013-page-25</t>
        </is>
      </c>
      <c r="B2093" t="inlineStr">
        <is>
          <t>NL-HaNA_1.01.02_3780_0013-column-3475-379-918-2914</t>
        </is>
      </c>
      <c r="C2093" t="inlineStr">
        <is>
          <t>continuation</t>
        </is>
      </c>
      <c r="D2093" t="n">
        <v>3526</v>
      </c>
      <c r="E2093" t="n">
        <v>2285</v>
      </c>
      <c r="F2093" t="inlineStr">
        <is>
          <t xml:space="preserve">    ordre gesteldt is tot het maken van Ketel-</t>
        </is>
      </c>
      <c r="G2093">
        <f>HYPERLINK("https://images.diginfra.net/iiif/NL-HaNA_1.01.02/3780/NL-HaNA_1.01.02_3780_0013.jpg/3375,279,1118,3114/full/0/default.jpg", "iiif_url")</f>
        <v/>
      </c>
    </row>
    <row r="2094">
      <c r="A2094" t="inlineStr">
        <is>
          <t>NL-HaNA_1.01.02_3780_0013-page-25</t>
        </is>
      </c>
      <c r="B2094" t="inlineStr">
        <is>
          <t>NL-HaNA_1.01.02_3780_0013-column-3475-379-918-2914</t>
        </is>
      </c>
      <c r="C2094" t="inlineStr">
        <is>
          <t>continuation</t>
        </is>
      </c>
      <c r="D2094" t="n">
        <v>3528</v>
      </c>
      <c r="E2094" t="n">
        <v>2338</v>
      </c>
      <c r="F2094" t="inlineStr">
        <is>
          <t xml:space="preserve">    trommen. 783.</t>
        </is>
      </c>
      <c r="G2094">
        <f>HYPERLINK("https://images.diginfra.net/iiif/NL-HaNA_1.01.02/3780/NL-HaNA_1.01.02_3780_0013.jpg/3375,279,1118,3114/full/0/default.jpg", "iiif_url")</f>
        <v/>
      </c>
    </row>
    <row r="2095">
      <c r="A2095" t="inlineStr">
        <is>
          <t>NL-HaNA_1.01.02_3780_0013-page-25</t>
        </is>
      </c>
      <c r="B2095" t="inlineStr">
        <is>
          <t>NL-HaNA_1.01.02_3780_0013-column-3475-379-918-2914</t>
        </is>
      </c>
      <c r="C2095" t="inlineStr">
        <is>
          <t>repeat_lemma</t>
        </is>
      </c>
      <c r="D2095" t="n">
        <v>3649</v>
      </c>
      <c r="E2095" t="n">
        <v>2363</v>
      </c>
      <c r="F2095" t="inlineStr">
        <is>
          <t xml:space="preserve">        twaalf guldens daagen toegeleght.</t>
        </is>
      </c>
      <c r="G2095">
        <f>HYPERLINK("https://images.diginfra.net/iiif/NL-HaNA_1.01.02/3780/NL-HaNA_1.01.02_3780_0013.jpg/3375,279,1118,3114/full/0/default.jpg", "iiif_url")</f>
        <v/>
      </c>
    </row>
    <row r="2096">
      <c r="A2096" t="inlineStr">
        <is>
          <t>NL-HaNA_1.01.02_3780_0013-page-25</t>
        </is>
      </c>
      <c r="B2096" t="inlineStr">
        <is>
          <t>NL-HaNA_1.01.02_3780_0013-column-3475-379-918-2914</t>
        </is>
      </c>
      <c r="C2096" t="inlineStr">
        <is>
          <t>continuation</t>
        </is>
      </c>
      <c r="D2096" t="n">
        <v>3537</v>
      </c>
      <c r="E2096" t="n">
        <v>2447</v>
      </c>
      <c r="F2096" t="inlineStr">
        <is>
          <t xml:space="preserve">    791.</t>
        </is>
      </c>
      <c r="G2096">
        <f>HYPERLINK("https://images.diginfra.net/iiif/NL-HaNA_1.01.02/3780/NL-HaNA_1.01.02_3780_0013.jpg/3375,279,1118,3114/full/0/default.jpg", "iiif_url")</f>
        <v/>
      </c>
    </row>
    <row r="2097">
      <c r="A2097" t="inlineStr">
        <is>
          <t>NL-HaNA_1.01.02_3780_0013-page-25</t>
        </is>
      </c>
      <c r="B2097" t="inlineStr">
        <is>
          <t>NL-HaNA_1.01.02_3780_0013-column-3475-379-918-2914</t>
        </is>
      </c>
      <c r="C2097" t="inlineStr">
        <is>
          <t>repeat_lemma</t>
        </is>
      </c>
      <c r="D2097" t="n">
        <v>3661</v>
      </c>
      <c r="E2097" t="n">
        <v>2463</v>
      </c>
      <c r="F2097" t="inlineStr">
        <is>
          <t xml:space="preserve">        in te gaan met de doodt van den</t>
        </is>
      </c>
      <c r="G2097">
        <f>HYPERLINK("https://images.diginfra.net/iiif/NL-HaNA_1.01.02/3780/NL-HaNA_1.01.02_3780_0013.jpg/3375,279,1118,3114/full/0/default.jpg", "iiif_url")</f>
        <v/>
      </c>
    </row>
    <row r="2098">
      <c r="A2098" t="inlineStr">
        <is>
          <t>NL-HaNA_1.01.02_3780_0013-page-25</t>
        </is>
      </c>
      <c r="B2098" t="inlineStr">
        <is>
          <t>NL-HaNA_1.01.02_3780_0013-column-3475-379-918-2914</t>
        </is>
      </c>
      <c r="C2098" t="inlineStr">
        <is>
          <t>continuation</t>
        </is>
      </c>
      <c r="D2098" t="n">
        <v>3537</v>
      </c>
      <c r="E2098" t="n">
        <v>2524</v>
      </c>
      <c r="F2098" t="inlineStr">
        <is>
          <t xml:space="preserve">    Graave Colyer tot de komste van des selfs</t>
        </is>
      </c>
      <c r="G2098">
        <f>HYPERLINK("https://images.diginfra.net/iiif/NL-HaNA_1.01.02/3780/NL-HaNA_1.01.02_3780_0013.jpg/3375,279,1118,3114/full/0/default.jpg", "iiif_url")</f>
        <v/>
      </c>
    </row>
    <row r="2099">
      <c r="A2099" t="inlineStr">
        <is>
          <t>NL-HaNA_1.01.02_3780_0013-page-25</t>
        </is>
      </c>
      <c r="B2099" t="inlineStr">
        <is>
          <t>NL-HaNA_1.01.02_3780_0013-column-3475-379-918-2914</t>
        </is>
      </c>
      <c r="C2099" t="inlineStr">
        <is>
          <t>continuation</t>
        </is>
      </c>
      <c r="D2099" t="n">
        <v>3537</v>
      </c>
      <c r="E2099" t="n">
        <v>2577</v>
      </c>
      <c r="F2099" t="inlineStr">
        <is>
          <t xml:space="preserve">    Successeur. 864.</t>
        </is>
      </c>
      <c r="G2099">
        <f>HYPERLINK("https://images.diginfra.net/iiif/NL-HaNA_1.01.02/3780/NL-HaNA_1.01.02_3780_0013.jpg/3375,279,1118,3114/full/0/default.jpg", "iiif_url")</f>
        <v/>
      </c>
    </row>
    <row r="2100">
      <c r="A2100" t="inlineStr">
        <is>
          <t>NL-HaNA_1.01.02_3780_0013-page-25</t>
        </is>
      </c>
      <c r="B2100" t="inlineStr">
        <is>
          <t>NL-HaNA_1.01.02_3780_0013-column-3475-379-918-2914</t>
        </is>
      </c>
      <c r="C2100" t="inlineStr">
        <is>
          <t>lemma</t>
        </is>
      </c>
      <c r="D2100" t="n">
        <v>3489</v>
      </c>
      <c r="E2100" t="n">
        <v>2603</v>
      </c>
      <c r="F2100" t="inlineStr">
        <is>
          <t>Farchau, oersoeek en Pasport, afgeweesen:</t>
        </is>
      </c>
      <c r="G2100">
        <f>HYPERLINK("https://images.diginfra.net/iiif/NL-HaNA_1.01.02/3780/NL-HaNA_1.01.02_3780_0013.jpg/3375,279,1118,3114/full/0/default.jpg", "iiif_url")</f>
        <v/>
      </c>
    </row>
    <row r="2101">
      <c r="A2101" t="inlineStr">
        <is>
          <t>NL-HaNA_1.01.02_3780_0013-page-25</t>
        </is>
      </c>
      <c r="B2101" t="inlineStr">
        <is>
          <t>NL-HaNA_1.01.02_3780_0013-column-3475-379-918-2914</t>
        </is>
      </c>
      <c r="C2101" t="inlineStr">
        <is>
          <t>continuation</t>
        </is>
      </c>
      <c r="D2101" t="n">
        <v>3539</v>
      </c>
      <c r="E2101" t="n">
        <v>2673</v>
      </c>
      <c r="F2101" t="inlineStr">
        <is>
          <t xml:space="preserve">    0688. 695.</t>
        </is>
      </c>
      <c r="G2101">
        <f>HYPERLINK("https://images.diginfra.net/iiif/NL-HaNA_1.01.02/3780/NL-HaNA_1.01.02_3780_0013.jpg/3375,279,1118,3114/full/0/default.jpg", "iiif_url")</f>
        <v/>
      </c>
    </row>
    <row r="2102">
      <c r="A2102" t="inlineStr">
        <is>
          <t>NL-HaNA_1.01.02_3780_0013-page-25</t>
        </is>
      </c>
      <c r="B2102" t="inlineStr">
        <is>
          <t>NL-HaNA_1.01.02_3780_0013-column-3475-379-918-2914</t>
        </is>
      </c>
      <c r="C2102" t="inlineStr">
        <is>
          <t>lemma</t>
        </is>
      </c>
      <c r="D2102" t="n">
        <v>3491</v>
      </c>
      <c r="E2102" t="n">
        <v>2710</v>
      </c>
      <c r="F2102" t="inlineStr">
        <is>
          <t>le Febre om dedommagement wegens het de-</t>
        </is>
      </c>
      <c r="G2102">
        <f>HYPERLINK("https://images.diginfra.net/iiif/NL-HaNA_1.01.02/3780/NL-HaNA_1.01.02_3780_0013.jpg/3375,279,1118,3114/full/0/default.jpg", "iiif_url")</f>
        <v/>
      </c>
    </row>
    <row r="2103">
      <c r="A2103" t="inlineStr">
        <is>
          <t>NL-HaNA_1.01.02_3780_0013-page-25</t>
        </is>
      </c>
      <c r="B2103" t="inlineStr">
        <is>
          <t>NL-HaNA_1.01.02_3780_0013-column-3475-379-918-2914</t>
        </is>
      </c>
      <c r="C2103" t="inlineStr">
        <is>
          <t>continuation</t>
        </is>
      </c>
      <c r="D2103" t="n">
        <v>3539</v>
      </c>
      <c r="E2103" t="n">
        <v>2766</v>
      </c>
      <c r="F2103" t="inlineStr">
        <is>
          <t xml:space="preserve">    froyement van den Marquis de Fenelon , te</t>
        </is>
      </c>
      <c r="G2103">
        <f>HYPERLINK("https://images.diginfra.net/iiif/NL-HaNA_1.01.02/3780/NL-HaNA_1.01.02_3780_0013.jpg/3375,279,1118,3114/full/0/default.jpg", "iiif_url")</f>
        <v/>
      </c>
    </row>
    <row r="2104">
      <c r="A2104" t="inlineStr">
        <is>
          <t>NL-HaNA_1.01.02_3780_0013-page-25</t>
        </is>
      </c>
      <c r="B2104" t="inlineStr">
        <is>
          <t>NL-HaNA_1.01.02_3780_0013-column-3475-379-918-2914</t>
        </is>
      </c>
      <c r="C2104" t="inlineStr">
        <is>
          <t>continuation</t>
        </is>
      </c>
      <c r="D2104" t="n">
        <v>3539</v>
      </c>
      <c r="E2104" t="n">
        <v>2819</v>
      </c>
      <c r="F2104" t="inlineStr">
        <is>
          <t xml:space="preserve">    examineren. 441.</t>
        </is>
      </c>
      <c r="G2104">
        <f>HYPERLINK("https://images.diginfra.net/iiif/NL-HaNA_1.01.02/3780/NL-HaNA_1.01.02_3780_0013.jpg/3375,279,1118,3114/full/0/default.jpg", "iiif_url")</f>
        <v/>
      </c>
    </row>
    <row r="2105">
      <c r="A2105" t="inlineStr">
        <is>
          <t>NL-HaNA_1.01.02_3780_0013-page-25</t>
        </is>
      </c>
      <c r="B2105" t="inlineStr">
        <is>
          <t>NL-HaNA_1.01.02_3780_0013-column-3475-379-918-2914</t>
        </is>
      </c>
      <c r="C2105" t="inlineStr">
        <is>
          <t>lemma</t>
        </is>
      </c>
      <c r="D2105" t="n">
        <v>3496</v>
      </c>
      <c r="E2105" t="n">
        <v>2854</v>
      </c>
      <c r="F2105" t="inlineStr">
        <is>
          <t>Felicitatie, fit Brieven van Felicitatie.</t>
        </is>
      </c>
      <c r="G2105">
        <f>HYPERLINK("https://images.diginfra.net/iiif/NL-HaNA_1.01.02/3780/NL-HaNA_1.01.02_3780_0013.jpg/3375,279,1118,3114/full/0/default.jpg", "iiif_url")</f>
        <v/>
      </c>
    </row>
    <row r="2106">
      <c r="A2106" t="inlineStr">
        <is>
          <t>NL-HaNA_1.01.02_3780_0013-page-25</t>
        </is>
      </c>
      <c r="B2106" t="inlineStr">
        <is>
          <t>NL-HaNA_1.01.02_3780_0013-column-3475-379-918-2914</t>
        </is>
      </c>
      <c r="C2106" t="inlineStr">
        <is>
          <t>lemma</t>
        </is>
      </c>
      <c r="D2106" t="n">
        <v>3496</v>
      </c>
      <c r="E2106" t="n">
        <v>2911</v>
      </c>
      <c r="F2106" t="inlineStr">
        <is>
          <t>Fenelon, creditif wegens Vranckrisck als am-</t>
        </is>
      </c>
      <c r="G2106">
        <f>HYPERLINK("https://images.diginfra.net/iiif/NL-HaNA_1.01.02/3780/NL-HaNA_1.01.02_3780_0013.jpg/3375,279,1118,3114/full/0/default.jpg", "iiif_url")</f>
        <v/>
      </c>
    </row>
    <row r="2107">
      <c r="A2107" t="inlineStr">
        <is>
          <t>NL-HaNA_1.01.02_3780_0013-page-25</t>
        </is>
      </c>
      <c r="B2107" t="inlineStr">
        <is>
          <t>NL-HaNA_1.01.02_3780_0013-column-3475-379-918-2914</t>
        </is>
      </c>
      <c r="C2107" t="inlineStr">
        <is>
          <t>continuation</t>
        </is>
      </c>
      <c r="D2107" t="n">
        <v>3546</v>
      </c>
      <c r="E2107" t="n">
        <v>2959</v>
      </c>
      <c r="F2107" t="inlineStr">
        <is>
          <t xml:space="preserve">    bassadeur en aangenaam. 163.</t>
        </is>
      </c>
      <c r="G2107">
        <f>HYPERLINK("https://images.diginfra.net/iiif/NL-HaNA_1.01.02/3780/NL-HaNA_1.01.02_3780_0013.jpg/3375,279,1118,3114/full/0/default.jpg", "iiif_url")</f>
        <v/>
      </c>
    </row>
    <row r="2108">
      <c r="A2108" t="inlineStr">
        <is>
          <t>NL-HaNA_1.01.02_3780_0013-page-25</t>
        </is>
      </c>
      <c r="B2108" t="inlineStr">
        <is>
          <t>NL-HaNA_1.01.02_3780_0013-column-3475-379-918-2914</t>
        </is>
      </c>
      <c r="C2108" t="inlineStr">
        <is>
          <t>repeat_lemma</t>
        </is>
      </c>
      <c r="D2108" t="n">
        <v>3665</v>
      </c>
      <c r="E2108" t="n">
        <v>3007</v>
      </c>
      <c r="F2108" t="inlineStr">
        <is>
          <t xml:space="preserve">        verwellekomt. 170.</t>
        </is>
      </c>
      <c r="G2108">
        <f>HYPERLINK("https://images.diginfra.net/iiif/NL-HaNA_1.01.02/3780/NL-HaNA_1.01.02_3780_0013.jpg/3375,279,1118,3114/full/0/default.jpg", "iiif_url")</f>
        <v/>
      </c>
    </row>
    <row r="2109">
      <c r="A2109" t="inlineStr">
        <is>
          <t>NL-HaNA_1.01.02_3780_0013-page-25</t>
        </is>
      </c>
      <c r="B2109" t="inlineStr">
        <is>
          <t>NL-HaNA_1.01.02_3780_0013-column-3475-379-918-2914</t>
        </is>
      </c>
      <c r="C2109" t="inlineStr">
        <is>
          <t>non_index_line</t>
        </is>
      </c>
      <c r="D2109" t="n">
        <v>3667</v>
      </c>
      <c r="E2109" t="n">
        <v>3041</v>
      </c>
      <c r="F2109" t="inlineStr">
        <is>
          <t xml:space="preserve">        Pasport om eenige Goederen uyt Vrank-</t>
        </is>
      </c>
      <c r="G2109">
        <f>HYPERLINK("https://images.diginfra.net/iiif/NL-HaNA_1.01.02/3780/NL-HaNA_1.01.02_3780_0013.jpg/3375,279,1118,3114/full/0/default.jpg", "iiif_url")</f>
        <v/>
      </c>
    </row>
    <row r="2110">
      <c r="A2110" t="inlineStr">
        <is>
          <t>NL-HaNA_1.01.02_3780_0013-page-25</t>
        </is>
      </c>
      <c r="B2110" t="inlineStr">
        <is>
          <t>NL-HaNA_1.01.02_3780_0013-column-3475-379-918-2914</t>
        </is>
      </c>
      <c r="C2110" t="inlineStr">
        <is>
          <t>continuation</t>
        </is>
      </c>
      <c r="D2110" t="n">
        <v>3548</v>
      </c>
      <c r="E2110" t="n">
        <v>3101</v>
      </c>
      <c r="F2110" t="inlineStr">
        <is>
          <t xml:space="preserve">    rijck te mogen invoeren. 182.</t>
        </is>
      </c>
      <c r="G2110">
        <f>HYPERLINK("https://images.diginfra.net/iiif/NL-HaNA_1.01.02/3780/NL-HaNA_1.01.02_3780_0013.jpg/3375,279,1118,3114/full/0/default.jpg", "iiif_url")</f>
        <v/>
      </c>
    </row>
    <row r="2111">
      <c r="A2111" t="inlineStr">
        <is>
          <t>NL-HaNA_1.01.02_3780_0013-page-25</t>
        </is>
      </c>
      <c r="B2111" t="inlineStr">
        <is>
          <t>NL-HaNA_1.01.02_3780_0013-column-3475-379-918-2914</t>
        </is>
      </c>
      <c r="C2111" t="inlineStr">
        <is>
          <t>repeat_lemma</t>
        </is>
      </c>
      <c r="D2111" t="n">
        <v>3665</v>
      </c>
      <c r="E2111" t="n">
        <v>3141</v>
      </c>
      <c r="F2111" t="inlineStr">
        <is>
          <t xml:space="preserve">        publicque intreede gearresteert op den</t>
        </is>
      </c>
      <c r="G2111">
        <f>HYPERLINK("https://images.diginfra.net/iiif/NL-HaNA_1.01.02/3780/NL-HaNA_1.01.02_3780_0013.jpg/3375,279,1118,3114/full/0/default.jpg", "iiif_url")</f>
        <v/>
      </c>
    </row>
    <row r="2112">
      <c r="A2112" t="inlineStr">
        <is>
          <t>NL-HaNA_1.01.02_3780_0013-page-25</t>
        </is>
      </c>
      <c r="B2112" t="inlineStr">
        <is>
          <t>NL-HaNA_1.01.02_3780_0013-column-3475-379-918-2914</t>
        </is>
      </c>
      <c r="C2112" t="inlineStr">
        <is>
          <t>continuation</t>
        </is>
      </c>
      <c r="D2112" t="n">
        <v>3555</v>
      </c>
      <c r="E2112" t="n">
        <v>3198</v>
      </c>
      <c r="F2112" t="inlineStr">
        <is>
          <t xml:space="preserve">    dertighsten april. 308.</t>
        </is>
      </c>
      <c r="G2112">
        <f>HYPERLINK("https://images.diginfra.net/iiif/NL-HaNA_1.01.02/3780/NL-HaNA_1.01.02_3780_0013.jpg/3375,279,1118,3114/full/0/default.jpg", "iiif_url")</f>
        <v/>
      </c>
    </row>
    <row r="2113">
      <c r="A2113" t="inlineStr">
        <is>
          <t>NL-HaNA_1.01.02_3780_0013-page-25</t>
        </is>
      </c>
      <c r="B2113" t="inlineStr">
        <is>
          <t>NL-HaNA_1.01.02_3780_0013-column-3475-379-918-2914</t>
        </is>
      </c>
      <c r="C2113" t="inlineStr">
        <is>
          <t>non_index_line</t>
        </is>
      </c>
      <c r="D2113" t="n">
        <v>3672</v>
      </c>
      <c r="E2113" t="n">
        <v>3248</v>
      </c>
      <c r="F2113" t="inlineStr">
        <is>
          <t xml:space="preserve">        ordre tot de publique intreede. 314.</t>
        </is>
      </c>
      <c r="G2113">
        <f>HYPERLINK("https://images.diginfra.net/iiif/NL-HaNA_1.01.02/3780/NL-HaNA_1.01.02_3780_0013.jpg/3375,279,1118,3114/full/0/default.jpg", "iiif_url")</f>
        <v/>
      </c>
    </row>
    <row r="2117">
      <c r="A2117" t="inlineStr">
        <is>
          <t>NL-HaNA_1.01.02_3780_0014-page-26</t>
        </is>
      </c>
      <c r="B2117" t="inlineStr">
        <is>
          <t>NL-HaNA_1.01.02_3780_0014-column-339-392-863-2925</t>
        </is>
      </c>
      <c r="C2117" t="inlineStr">
        <is>
          <t>continuation</t>
        </is>
      </c>
      <c r="D2117" t="n">
        <v>520</v>
      </c>
      <c r="E2117" t="n">
        <v>374</v>
      </c>
      <c r="F2117" t="inlineStr">
        <is>
          <t xml:space="preserve">    Pasport om twaalf Paarden met een</t>
        </is>
      </c>
      <c r="G2117">
        <f>HYPERLINK("https://images.diginfra.net/iiif/NL-HaNA_1.01.02/3780/NL-HaNA_1.01.02_3780_0014.jpg/239,292,1063,3125/full/0/default.jpg", "iiif_url")</f>
        <v/>
      </c>
    </row>
    <row r="2118">
      <c r="A2118" t="inlineStr">
        <is>
          <t>NL-HaNA_1.01.02_3780_0014-page-26</t>
        </is>
      </c>
      <c r="B2118" t="inlineStr">
        <is>
          <t>NL-HaNA_1.01.02_3780_0014-column-339-392-863-2925</t>
        </is>
      </c>
      <c r="C2118" t="inlineStr">
        <is>
          <t>continuation</t>
        </is>
      </c>
      <c r="D2118" t="n">
        <v>394</v>
      </c>
      <c r="E2118" t="n">
        <v>434</v>
      </c>
      <c r="F2118" t="inlineStr">
        <is>
          <t xml:space="preserve">    Stalmeester en ses Domesticquen uyt Enge-</t>
        </is>
      </c>
      <c r="G2118">
        <f>HYPERLINK("https://images.diginfra.net/iiif/NL-HaNA_1.01.02/3780/NL-HaNA_1.01.02_3780_0014.jpg/239,292,1063,3125/full/0/default.jpg", "iiif_url")</f>
        <v/>
      </c>
    </row>
    <row r="2119">
      <c r="A2119" t="inlineStr">
        <is>
          <t>NL-HaNA_1.01.02_3780_0014-page-26</t>
        </is>
      </c>
      <c r="B2119" t="inlineStr">
        <is>
          <t>NL-HaNA_1.01.02_3780_0014-column-339-392-863-2925</t>
        </is>
      </c>
      <c r="C2119" t="inlineStr">
        <is>
          <t>continuation</t>
        </is>
      </c>
      <c r="D2119" t="n">
        <v>394</v>
      </c>
      <c r="E2119" t="n">
        <v>483</v>
      </c>
      <c r="F2119" t="inlineStr">
        <is>
          <t xml:space="preserve">    landt naar Hanover te trausporteeren.</t>
        </is>
      </c>
      <c r="G2119">
        <f>HYPERLINK("https://images.diginfra.net/iiif/NL-HaNA_1.01.02/3780/NL-HaNA_1.01.02_3780_0014.jpg/239,292,1063,3125/full/0/default.jpg", "iiif_url")</f>
        <v/>
      </c>
    </row>
    <row r="2120">
      <c r="A2120" t="inlineStr">
        <is>
          <t>NL-HaNA_1.01.02_3780_0014-page-26</t>
        </is>
      </c>
      <c r="B2120" t="inlineStr">
        <is>
          <t>NL-HaNA_1.01.02_3780_0014-column-339-392-863-2925</t>
        </is>
      </c>
      <c r="C2120" t="inlineStr">
        <is>
          <t>continuation</t>
        </is>
      </c>
      <c r="D2120" t="n">
        <v>399</v>
      </c>
      <c r="E2120" t="n">
        <v>550</v>
      </c>
      <c r="F2120" t="inlineStr">
        <is>
          <t xml:space="preserve">    324.</t>
        </is>
      </c>
      <c r="G2120">
        <f>HYPERLINK("https://images.diginfra.net/iiif/NL-HaNA_1.01.02/3780/NL-HaNA_1.01.02_3780_0014.jpg/239,292,1063,3125/full/0/default.jpg", "iiif_url")</f>
        <v/>
      </c>
    </row>
    <row r="2121">
      <c r="A2121" t="inlineStr">
        <is>
          <t>NL-HaNA_1.01.02_3780_0014-page-26</t>
        </is>
      </c>
      <c r="B2121" t="inlineStr">
        <is>
          <t>NL-HaNA_1.01.02_3780_0014-column-339-392-863-2925</t>
        </is>
      </c>
      <c r="C2121" t="inlineStr">
        <is>
          <t>repeat_lemma</t>
        </is>
      </c>
      <c r="D2121" t="n">
        <v>514</v>
      </c>
      <c r="E2121" t="n">
        <v>573</v>
      </c>
      <c r="F2121" t="inlineStr">
        <is>
          <t xml:space="preserve">        rapport wegens de pullicque intrede.</t>
        </is>
      </c>
      <c r="G2121">
        <f>HYPERLINK("https://images.diginfra.net/iiif/NL-HaNA_1.01.02/3780/NL-HaNA_1.01.02_3780_0014.jpg/239,292,1063,3125/full/0/default.jpg", "iiif_url")</f>
        <v/>
      </c>
    </row>
    <row r="2122">
      <c r="A2122" t="inlineStr">
        <is>
          <t>NL-HaNA_1.01.02_3780_0014-page-26</t>
        </is>
      </c>
      <c r="B2122" t="inlineStr">
        <is>
          <t>NL-HaNA_1.01.02_3780_0014-column-339-392-863-2925</t>
        </is>
      </c>
      <c r="C2122" t="inlineStr">
        <is>
          <t>continuation</t>
        </is>
      </c>
      <c r="D2122" t="n">
        <v>403</v>
      </c>
      <c r="E2122" t="n">
        <v>629</v>
      </c>
      <c r="F2122" t="inlineStr">
        <is>
          <t xml:space="preserve">    326.</t>
        </is>
      </c>
      <c r="G2122">
        <f>HYPERLINK("https://images.diginfra.net/iiif/NL-HaNA_1.01.02/3780/NL-HaNA_1.01.02_3780_0014.jpg/239,292,1063,3125/full/0/default.jpg", "iiif_url")</f>
        <v/>
      </c>
    </row>
    <row r="2123">
      <c r="A2123" t="inlineStr">
        <is>
          <t>NL-HaNA_1.01.02_3780_0014-page-26</t>
        </is>
      </c>
      <c r="B2123" t="inlineStr">
        <is>
          <t>NL-HaNA_1.01.02_3780_0014-column-339-392-863-2925</t>
        </is>
      </c>
      <c r="C2123" t="inlineStr">
        <is>
          <t>non_index_line</t>
        </is>
      </c>
      <c r="D2123" t="n">
        <v>532</v>
      </c>
      <c r="E2123" t="n">
        <v>664</v>
      </c>
      <c r="F2123" t="inlineStr">
        <is>
          <t xml:space="preserve">        ordre tot de publicgue audientie.</t>
        </is>
      </c>
      <c r="G2123">
        <f>HYPERLINK("https://images.diginfra.net/iiif/NL-HaNA_1.01.02/3780/NL-HaNA_1.01.02_3780_0014.jpg/239,292,1063,3125/full/0/default.jpg", "iiif_url")</f>
        <v/>
      </c>
    </row>
    <row r="2124">
      <c r="A2124" t="inlineStr">
        <is>
          <t>NL-HaNA_1.01.02_3780_0014-page-26</t>
        </is>
      </c>
      <c r="B2124" t="inlineStr">
        <is>
          <t>NL-HaNA_1.01.02_3780_0014-column-339-392-863-2925</t>
        </is>
      </c>
      <c r="C2124" t="inlineStr">
        <is>
          <t>continuation</t>
        </is>
      </c>
      <c r="D2124" t="n">
        <v>403</v>
      </c>
      <c r="E2124" t="n">
        <v>740</v>
      </c>
      <c r="F2124" t="inlineStr">
        <is>
          <t xml:space="preserve">    329.</t>
        </is>
      </c>
      <c r="G2124">
        <f>HYPERLINK("https://images.diginfra.net/iiif/NL-HaNA_1.01.02/3780/NL-HaNA_1.01.02_3780_0014.jpg/239,292,1063,3125/full/0/default.jpg", "iiif_url")</f>
        <v/>
      </c>
    </row>
    <row r="2125">
      <c r="A2125" t="inlineStr">
        <is>
          <t>NL-HaNA_1.01.02_3780_0014-page-26</t>
        </is>
      </c>
      <c r="B2125" t="inlineStr">
        <is>
          <t>NL-HaNA_1.01.02_3780_0014-column-339-392-863-2925</t>
        </is>
      </c>
      <c r="C2125" t="inlineStr">
        <is>
          <t>repeat_lemma</t>
        </is>
      </c>
      <c r="D2125" t="n">
        <v>523</v>
      </c>
      <c r="E2125" t="n">
        <v>770</v>
      </c>
      <c r="F2125" t="inlineStr">
        <is>
          <t xml:space="preserve">        ongenoegen over het gepaseerde tat</t>
        </is>
      </c>
      <c r="G2125">
        <f>HYPERLINK("https://images.diginfra.net/iiif/NL-HaNA_1.01.02/3780/NL-HaNA_1.01.02_3780_0014.jpg/239,292,1063,3125/full/0/default.jpg", "iiif_url")</f>
        <v/>
      </c>
    </row>
    <row r="2126">
      <c r="A2126" t="inlineStr">
        <is>
          <t>NL-HaNA_1.01.02_3780_0014-page-26</t>
        </is>
      </c>
      <c r="B2126" t="inlineStr">
        <is>
          <t>NL-HaNA_1.01.02_3780_0014-column-339-392-863-2925</t>
        </is>
      </c>
      <c r="C2126" t="inlineStr">
        <is>
          <t>continuation</t>
        </is>
      </c>
      <c r="D2126" t="n">
        <v>399</v>
      </c>
      <c r="E2126" t="n">
        <v>825</v>
      </c>
      <c r="F2126" t="inlineStr">
        <is>
          <t xml:space="preserve">    Delf en antwoordt. 330.</t>
        </is>
      </c>
      <c r="G2126">
        <f>HYPERLINK("https://images.diginfra.net/iiif/NL-HaNA_1.01.02/3780/NL-HaNA_1.01.02_3780_0014.jpg/239,292,1063,3125/full/0/default.jpg", "iiif_url")</f>
        <v/>
      </c>
    </row>
    <row r="2127">
      <c r="A2127" t="inlineStr">
        <is>
          <t>NL-HaNA_1.01.02_3780_0014-page-26</t>
        </is>
      </c>
      <c r="B2127" t="inlineStr">
        <is>
          <t>NL-HaNA_1.01.02_3780_0014-column-339-392-863-2925</t>
        </is>
      </c>
      <c r="C2127" t="inlineStr">
        <is>
          <t>repeat_lemma</t>
        </is>
      </c>
      <c r="D2127" t="n">
        <v>523</v>
      </c>
      <c r="E2127" t="n">
        <v>864</v>
      </c>
      <c r="F2127" t="inlineStr">
        <is>
          <t xml:space="preserve">        pullicque audientie ende aanspraack.</t>
        </is>
      </c>
      <c r="G2127">
        <f>HYPERLINK("https://images.diginfra.net/iiif/NL-HaNA_1.01.02/3780/NL-HaNA_1.01.02_3780_0014.jpg/239,292,1063,3125/full/0/default.jpg", "iiif_url")</f>
        <v/>
      </c>
    </row>
    <row r="2128">
      <c r="A2128" t="inlineStr">
        <is>
          <t>NL-HaNA_1.01.02_3780_0014-page-26</t>
        </is>
      </c>
      <c r="B2128" t="inlineStr">
        <is>
          <t>NL-HaNA_1.01.02_3780_0014-column-339-392-863-2925</t>
        </is>
      </c>
      <c r="C2128" t="inlineStr">
        <is>
          <t>continuation</t>
        </is>
      </c>
      <c r="D2128" t="n">
        <v>401</v>
      </c>
      <c r="E2128" t="n">
        <v>927</v>
      </c>
      <c r="F2128" t="inlineStr">
        <is>
          <t xml:space="preserve">    333.</t>
        </is>
      </c>
      <c r="G2128">
        <f>HYPERLINK("https://images.diginfra.net/iiif/NL-HaNA_1.01.02/3780/NL-HaNA_1.01.02_3780_0014.jpg/239,292,1063,3125/full/0/default.jpg", "iiif_url")</f>
        <v/>
      </c>
    </row>
    <row r="2129">
      <c r="A2129" t="inlineStr">
        <is>
          <t>NL-HaNA_1.01.02_3780_0014-page-26</t>
        </is>
      </c>
      <c r="B2129" t="inlineStr">
        <is>
          <t>NL-HaNA_1.01.02_3780_0014-column-339-392-863-2925</t>
        </is>
      </c>
      <c r="C2129" t="inlineStr">
        <is>
          <t>repeat_lemma</t>
        </is>
      </c>
      <c r="D2129" t="n">
        <v>514</v>
      </c>
      <c r="E2129" t="n">
        <v>970</v>
      </c>
      <c r="F2129" t="inlineStr">
        <is>
          <t xml:space="preserve">        rapport. 337.</t>
        </is>
      </c>
      <c r="G2129">
        <f>HYPERLINK("https://images.diginfra.net/iiif/NL-HaNA_1.01.02/3780/NL-HaNA_1.01.02_3780_0014.jpg/239,292,1063,3125/full/0/default.jpg", "iiif_url")</f>
        <v/>
      </c>
    </row>
    <row r="2130">
      <c r="A2130" t="inlineStr">
        <is>
          <t>NL-HaNA_1.01.02_3780_0014-page-26</t>
        </is>
      </c>
      <c r="B2130" t="inlineStr">
        <is>
          <t>NL-HaNA_1.01.02_3780_0014-column-339-392-863-2925</t>
        </is>
      </c>
      <c r="C2130" t="inlineStr">
        <is>
          <t>repeat_lemma</t>
        </is>
      </c>
      <c r="D2130" t="n">
        <v>518</v>
      </c>
      <c r="E2130" t="n">
        <v>1008</v>
      </c>
      <c r="F2130" t="inlineStr">
        <is>
          <t xml:space="preserve">        Menvrie, houdende klaghten over bet</t>
        </is>
      </c>
      <c r="G2130">
        <f>HYPERLINK("https://images.diginfra.net/iiif/NL-HaNA_1.01.02/3780/NL-HaNA_1.01.02_3780_0014.jpg/239,292,1063,3125/full/0/default.jpg", "iiif_url")</f>
        <v/>
      </c>
    </row>
    <row r="2131">
      <c r="A2131" t="inlineStr">
        <is>
          <t>NL-HaNA_1.01.02_3780_0014-page-26</t>
        </is>
      </c>
      <c r="B2131" t="inlineStr">
        <is>
          <t>NL-HaNA_1.01.02_3780_0014-column-339-392-863-2925</t>
        </is>
      </c>
      <c r="C2131" t="inlineStr">
        <is>
          <t>lemma</t>
        </is>
      </c>
      <c r="D2131" t="n">
        <v>394</v>
      </c>
      <c r="E2131" t="n">
        <v>1055</v>
      </c>
      <c r="F2131" t="inlineStr">
        <is>
          <t>attacqueren van een Fransch Schip door twee</t>
        </is>
      </c>
      <c r="G2131">
        <f>HYPERLINK("https://images.diginfra.net/iiif/NL-HaNA_1.01.02/3780/NL-HaNA_1.01.02_3780_0014.jpg/239,292,1063,3125/full/0/default.jpg", "iiif_url")</f>
        <v/>
      </c>
    </row>
    <row r="2132">
      <c r="A2132" t="inlineStr">
        <is>
          <t>NL-HaNA_1.01.02_3780_0014-page-26</t>
        </is>
      </c>
      <c r="B2132" t="inlineStr">
        <is>
          <t>NL-HaNA_1.01.02_3780_0014-column-339-392-863-2925</t>
        </is>
      </c>
      <c r="C2132" t="inlineStr">
        <is>
          <t>lemma</t>
        </is>
      </c>
      <c r="D2132" t="n">
        <v>397</v>
      </c>
      <c r="E2132" t="n">
        <v>1105</v>
      </c>
      <c r="F2132" t="inlineStr">
        <is>
          <t>Schepen van den Staat, ter Admiraliteyt</t>
        </is>
      </c>
      <c r="G2132">
        <f>HYPERLINK("https://images.diginfra.net/iiif/NL-HaNA_1.01.02/3780/NL-HaNA_1.01.02_3780_0014.jpg/239,292,1063,3125/full/0/default.jpg", "iiif_url")</f>
        <v/>
      </c>
    </row>
    <row r="2133">
      <c r="A2133" t="inlineStr">
        <is>
          <t>NL-HaNA_1.01.02_3780_0014-page-26</t>
        </is>
      </c>
      <c r="B2133" t="inlineStr">
        <is>
          <t>NL-HaNA_1.01.02_3780_0014-column-339-392-863-2925</t>
        </is>
      </c>
      <c r="C2133" t="inlineStr">
        <is>
          <t>lemma</t>
        </is>
      </c>
      <c r="D2133" t="n">
        <v>392</v>
      </c>
      <c r="E2133" t="n">
        <v>1159</v>
      </c>
      <c r="F2133" t="inlineStr">
        <is>
          <t>te berichten. 412.</t>
        </is>
      </c>
      <c r="G2133">
        <f>HYPERLINK("https://images.diginfra.net/iiif/NL-HaNA_1.01.02/3780/NL-HaNA_1.01.02_3780_0014.jpg/239,292,1063,3125/full/0/default.jpg", "iiif_url")</f>
        <v/>
      </c>
    </row>
    <row r="2134">
      <c r="A2134" t="inlineStr">
        <is>
          <t>NL-HaNA_1.01.02_3780_0014-page-26</t>
        </is>
      </c>
      <c r="B2134" t="inlineStr">
        <is>
          <t>NL-HaNA_1.01.02_3780_0014-column-339-392-863-2925</t>
        </is>
      </c>
      <c r="C2134" t="inlineStr">
        <is>
          <t>repeat_lemma</t>
        </is>
      </c>
      <c r="D2134" t="n">
        <v>514</v>
      </c>
      <c r="E2134" t="n">
        <v>1194</v>
      </c>
      <c r="F2134" t="inlineStr">
        <is>
          <t xml:space="preserve">        bericht dien aangaande van de Ad-</t>
        </is>
      </c>
      <c r="G2134">
        <f>HYPERLINK("https://images.diginfra.net/iiif/NL-HaNA_1.01.02/3780/NL-HaNA_1.01.02_3780_0014.jpg/239,292,1063,3125/full/0/default.jpg", "iiif_url")</f>
        <v/>
      </c>
    </row>
    <row r="2135">
      <c r="A2135" t="inlineStr">
        <is>
          <t>NL-HaNA_1.01.02_3780_0014-page-26</t>
        </is>
      </c>
      <c r="B2135" t="inlineStr">
        <is>
          <t>NL-HaNA_1.01.02_3780_0014-column-339-392-863-2925</t>
        </is>
      </c>
      <c r="C2135" t="inlineStr">
        <is>
          <t>lemma</t>
        </is>
      </c>
      <c r="D2135" t="n">
        <v>392</v>
      </c>
      <c r="E2135" t="n">
        <v>1248</v>
      </c>
      <c r="F2135" t="inlineStr">
        <is>
          <t>miraliteyt op de Maze. 443.</t>
        </is>
      </c>
      <c r="G2135">
        <f>HYPERLINK("https://images.diginfra.net/iiif/NL-HaNA_1.01.02/3780/NL-HaNA_1.01.02_3780_0014.jpg/239,292,1063,3125/full/0/default.jpg", "iiif_url")</f>
        <v/>
      </c>
    </row>
    <row r="2136">
      <c r="A2136" t="inlineStr">
        <is>
          <t>NL-HaNA_1.01.02_3780_0014-page-26</t>
        </is>
      </c>
      <c r="B2136" t="inlineStr">
        <is>
          <t>NL-HaNA_1.01.02_3780_0014-column-339-392-863-2925</t>
        </is>
      </c>
      <c r="C2136" t="inlineStr">
        <is>
          <t>repeat_lemma</t>
        </is>
      </c>
      <c r="D2136" t="n">
        <v>516</v>
      </c>
      <c r="E2136" t="n">
        <v>1295</v>
      </c>
      <c r="F2136" t="inlineStr">
        <is>
          <t xml:space="preserve">        Item van de Adniraliteyt tot Amster-</t>
        </is>
      </c>
      <c r="G2136">
        <f>HYPERLINK("https://images.diginfra.net/iiif/NL-HaNA_1.01.02/3780/NL-HaNA_1.01.02_3780_0014.jpg/239,292,1063,3125/full/0/default.jpg", "iiif_url")</f>
        <v/>
      </c>
    </row>
    <row r="2137">
      <c r="A2137" t="inlineStr">
        <is>
          <t>NL-HaNA_1.01.02_3780_0014-page-26</t>
        </is>
      </c>
      <c r="B2137" t="inlineStr">
        <is>
          <t>NL-HaNA_1.01.02_3780_0014-column-339-392-863-2925</t>
        </is>
      </c>
      <c r="C2137" t="inlineStr">
        <is>
          <t>continuation</t>
        </is>
      </c>
      <c r="D2137" t="n">
        <v>514</v>
      </c>
      <c r="E2137" t="n">
        <v>1363</v>
      </c>
      <c r="F2137" t="inlineStr">
        <is>
          <t xml:space="preserve">    450.</t>
        </is>
      </c>
      <c r="G2137">
        <f>HYPERLINK("https://images.diginfra.net/iiif/NL-HaNA_1.01.02/3780/NL-HaNA_1.01.02_3780_0014.jpg/239,292,1063,3125/full/0/default.jpg", "iiif_url")</f>
        <v/>
      </c>
    </row>
    <row r="2138">
      <c r="A2138" t="inlineStr">
        <is>
          <t>NL-HaNA_1.01.02_3780_0014-page-26</t>
        </is>
      </c>
      <c r="B2138" t="inlineStr">
        <is>
          <t>NL-HaNA_1.01.02_3780_0014-column-339-392-863-2925</t>
        </is>
      </c>
      <c r="C2138" t="inlineStr">
        <is>
          <t>lemma</t>
        </is>
      </c>
      <c r="D2138" t="n">
        <v>392</v>
      </c>
      <c r="E2138" t="n">
        <v>1356</v>
      </c>
      <c r="F2138" t="inlineStr">
        <is>
          <t>dam.</t>
        </is>
      </c>
      <c r="G2138">
        <f>HYPERLINK("https://images.diginfra.net/iiif/NL-HaNA_1.01.02/3780/NL-HaNA_1.01.02_3780_0014.jpg/239,292,1063,3125/full/0/default.jpg", "iiif_url")</f>
        <v/>
      </c>
    </row>
    <row r="2139">
      <c r="A2139" t="inlineStr">
        <is>
          <t>NL-HaNA_1.01.02_3780_0014-page-26</t>
        </is>
      </c>
      <c r="B2139" t="inlineStr">
        <is>
          <t>NL-HaNA_1.01.02_3780_0014-column-339-392-863-2925</t>
        </is>
      </c>
      <c r="C2139" t="inlineStr">
        <is>
          <t>repeat_lemma</t>
        </is>
      </c>
      <c r="D2139" t="n">
        <v>518</v>
      </c>
      <c r="E2139" t="n">
        <v>1392</v>
      </c>
      <c r="F2139" t="inlineStr">
        <is>
          <t xml:space="preserve">        item van de Admiraliteyt in't Noor-</t>
        </is>
      </c>
      <c r="G2139">
        <f>HYPERLINK("https://images.diginfra.net/iiif/NL-HaNA_1.01.02/3780/NL-HaNA_1.01.02_3780_0014.jpg/239,292,1063,3125/full/0/default.jpg", "iiif_url")</f>
        <v/>
      </c>
    </row>
    <row r="2140">
      <c r="A2140" t="inlineStr">
        <is>
          <t>NL-HaNA_1.01.02_3780_0014-page-26</t>
        </is>
      </c>
      <c r="B2140" t="inlineStr">
        <is>
          <t>NL-HaNA_1.01.02_3780_0014-column-339-392-863-2925</t>
        </is>
      </c>
      <c r="C2140" t="inlineStr">
        <is>
          <t>lemma</t>
        </is>
      </c>
      <c r="D2140" t="n">
        <v>392</v>
      </c>
      <c r="E2140" t="n">
        <v>1443</v>
      </c>
      <c r="F2140" t="inlineStr">
        <is>
          <t>der Quartier. 487.</t>
        </is>
      </c>
      <c r="G2140">
        <f>HYPERLINK("https://images.diginfra.net/iiif/NL-HaNA_1.01.02/3780/NL-HaNA_1.01.02_3780_0014.jpg/239,292,1063,3125/full/0/default.jpg", "iiif_url")</f>
        <v/>
      </c>
    </row>
    <row r="2141">
      <c r="A2141" t="inlineStr">
        <is>
          <t>NL-HaNA_1.01.02_3780_0014-page-26</t>
        </is>
      </c>
      <c r="B2141" t="inlineStr">
        <is>
          <t>NL-HaNA_1.01.02_3780_0014-column-339-392-863-2925</t>
        </is>
      </c>
      <c r="C2141" t="inlineStr">
        <is>
          <t>repeat_lemma</t>
        </is>
      </c>
      <c r="D2141" t="n">
        <v>514</v>
      </c>
      <c r="E2141" t="n">
        <v>1485</v>
      </c>
      <c r="F2141" t="inlineStr">
        <is>
          <t xml:space="preserve">        aangenomen te schryven in faveur van</t>
        </is>
      </c>
      <c r="G2141">
        <f>HYPERLINK("https://images.diginfra.net/iiif/NL-HaNA_1.01.02/3780/NL-HaNA_1.01.02_3780_0014.jpg/239,292,1063,3125/full/0/default.jpg", "iiif_url")</f>
        <v/>
      </c>
    </row>
    <row r="2142">
      <c r="A2142" t="inlineStr">
        <is>
          <t>NL-HaNA_1.01.02_3780_0014-page-26</t>
        </is>
      </c>
      <c r="B2142" t="inlineStr">
        <is>
          <t>NL-HaNA_1.01.02_3780_0014-column-339-392-863-2925</t>
        </is>
      </c>
      <c r="C2142" t="inlineStr">
        <is>
          <t>continuation</t>
        </is>
      </c>
      <c r="D2142" t="n">
        <v>392</v>
      </c>
      <c r="E2142" t="n">
        <v>1533</v>
      </c>
      <c r="F2142" t="inlineStr">
        <is>
          <t xml:space="preserve">    Onderdanen van den Staat in Vranckrijck.</t>
        </is>
      </c>
      <c r="G2142">
        <f>HYPERLINK("https://images.diginfra.net/iiif/NL-HaNA_1.01.02/3780/NL-HaNA_1.01.02_3780_0014.jpg/239,292,1063,3125/full/0/default.jpg", "iiif_url")</f>
        <v/>
      </c>
    </row>
    <row r="2143">
      <c r="A2143" t="inlineStr">
        <is>
          <t>NL-HaNA_1.01.02_3780_0014-page-26</t>
        </is>
      </c>
      <c r="B2143" t="inlineStr">
        <is>
          <t>NL-HaNA_1.01.02_3780_0014-column-339-392-863-2925</t>
        </is>
      </c>
      <c r="C2143" t="inlineStr">
        <is>
          <t>continuation</t>
        </is>
      </c>
      <c r="D2143" t="n">
        <v>397</v>
      </c>
      <c r="E2143" t="n">
        <v>1599</v>
      </c>
      <c r="F2143" t="inlineStr">
        <is>
          <t xml:space="preserve">    6056.</t>
        </is>
      </c>
      <c r="G2143">
        <f>HYPERLINK("https://images.diginfra.net/iiif/NL-HaNA_1.01.02/3780/NL-HaNA_1.01.02_3780_0014.jpg/239,292,1063,3125/full/0/default.jpg", "iiif_url")</f>
        <v/>
      </c>
    </row>
    <row r="2144">
      <c r="A2144" t="inlineStr">
        <is>
          <t>NL-HaNA_1.01.02_3780_0014-page-26</t>
        </is>
      </c>
      <c r="B2144" t="inlineStr">
        <is>
          <t>NL-HaNA_1.01.02_3780_0014-column-339-392-863-2925</t>
        </is>
      </c>
      <c r="C2144" t="inlineStr">
        <is>
          <t>repeat_lemma</t>
        </is>
      </c>
      <c r="D2144" t="n">
        <v>525</v>
      </c>
      <c r="E2144" t="n">
        <v>1630</v>
      </c>
      <c r="F2144" t="inlineStr">
        <is>
          <t xml:space="preserve">        Pasport om eenige Goederen van</t>
        </is>
      </c>
      <c r="G2144">
        <f>HYPERLINK("https://images.diginfra.net/iiif/NL-HaNA_1.01.02/3780/NL-HaNA_1.01.02_3780_0014.jpg/239,292,1063,3125/full/0/default.jpg", "iiif_url")</f>
        <v/>
      </c>
    </row>
    <row r="2145">
      <c r="A2145" t="inlineStr">
        <is>
          <t>NL-HaNA_1.01.02_3780_0014-page-26</t>
        </is>
      </c>
      <c r="B2145" t="inlineStr">
        <is>
          <t>NL-HaNA_1.01.02_3780_0014-column-339-392-863-2925</t>
        </is>
      </c>
      <c r="C2145" t="inlineStr">
        <is>
          <t>continuation</t>
        </is>
      </c>
      <c r="D2145" t="n">
        <v>392</v>
      </c>
      <c r="E2145" t="n">
        <v>1679</v>
      </c>
      <c r="F2145" t="inlineStr">
        <is>
          <t xml:space="preserve">    Hanover naar Parijs te transporteeren.</t>
        </is>
      </c>
      <c r="G2145">
        <f>HYPERLINK("https://images.diginfra.net/iiif/NL-HaNA_1.01.02/3780/NL-HaNA_1.01.02_3780_0014.jpg/239,292,1063,3125/full/0/default.jpg", "iiif_url")</f>
        <v/>
      </c>
    </row>
    <row r="2146">
      <c r="A2146" t="inlineStr">
        <is>
          <t>NL-HaNA_1.01.02_3780_0014-page-26</t>
        </is>
      </c>
      <c r="B2146" t="inlineStr">
        <is>
          <t>NL-HaNA_1.01.02_3780_0014-column-339-392-863-2925</t>
        </is>
      </c>
      <c r="C2146" t="inlineStr">
        <is>
          <t>continuation</t>
        </is>
      </c>
      <c r="D2146" t="n">
        <v>392</v>
      </c>
      <c r="E2146" t="n">
        <v>1732</v>
      </c>
      <c r="F2146" t="inlineStr">
        <is>
          <t xml:space="preserve">    618.</t>
        </is>
      </c>
      <c r="G2146">
        <f>HYPERLINK("https://images.diginfra.net/iiif/NL-HaNA_1.01.02/3780/NL-HaNA_1.01.02_3780_0014.jpg/239,292,1063,3125/full/0/default.jpg", "iiif_url")</f>
        <v/>
      </c>
    </row>
    <row r="2147">
      <c r="A2147" t="inlineStr">
        <is>
          <t>NL-HaNA_1.01.02_3780_0014-page-26</t>
        </is>
      </c>
      <c r="B2147" t="inlineStr">
        <is>
          <t>NL-HaNA_1.01.02_3780_0014-column-339-392-863-2925</t>
        </is>
      </c>
      <c r="C2147" t="inlineStr">
        <is>
          <t>repeat_lemma</t>
        </is>
      </c>
      <c r="D2147" t="n">
        <v>516</v>
      </c>
      <c r="E2147" t="n">
        <v>1772</v>
      </c>
      <c r="F2147" t="inlineStr">
        <is>
          <t xml:space="preserve">        om audientie wegens notificatie van</t>
        </is>
      </c>
      <c r="G2147">
        <f>HYPERLINK("https://images.diginfra.net/iiif/NL-HaNA_1.01.02/3780/NL-HaNA_1.01.02_3780_0014.jpg/239,292,1063,3125/full/0/default.jpg", "iiif_url")</f>
        <v/>
      </c>
    </row>
    <row r="2148">
      <c r="A2148" t="inlineStr">
        <is>
          <t>NL-HaNA_1.01.02_3780_0014-page-26</t>
        </is>
      </c>
      <c r="B2148" t="inlineStr">
        <is>
          <t>NL-HaNA_1.01.02_3780_0014-column-339-392-863-2925</t>
        </is>
      </c>
      <c r="C2148" t="inlineStr">
        <is>
          <t>continuation</t>
        </is>
      </c>
      <c r="D2148" t="n">
        <v>392</v>
      </c>
      <c r="E2148" t="n">
        <v>1825</v>
      </c>
      <c r="F2148" t="inlineStr">
        <is>
          <t xml:space="preserve">    Koninghs huwelijk en ordies. 648.</t>
        </is>
      </c>
      <c r="G2148">
        <f>HYPERLINK("https://images.diginfra.net/iiif/NL-HaNA_1.01.02/3780/NL-HaNA_1.01.02_3780_0014.jpg/239,292,1063,3125/full/0/default.jpg", "iiif_url")</f>
        <v/>
      </c>
    </row>
    <row r="2149">
      <c r="A2149" t="inlineStr">
        <is>
          <t>NL-HaNA_1.01.02_3780_0014-page-26</t>
        </is>
      </c>
      <c r="B2149" t="inlineStr">
        <is>
          <t>NL-HaNA_1.01.02_3780_0014-column-339-392-863-2925</t>
        </is>
      </c>
      <c r="C2149" t="inlineStr">
        <is>
          <t>repeat_lemma</t>
        </is>
      </c>
      <c r="D2149" t="n">
        <v>516</v>
      </c>
      <c r="E2149" t="n">
        <v>1879</v>
      </c>
      <c r="F2149" t="inlineStr">
        <is>
          <t xml:space="preserve">        opgehaalat. 649.</t>
        </is>
      </c>
      <c r="G2149">
        <f>HYPERLINK("https://images.diginfra.net/iiif/NL-HaNA_1.01.02/3780/NL-HaNA_1.01.02_3780_0014.jpg/239,292,1063,3125/full/0/default.jpg", "iiif_url")</f>
        <v/>
      </c>
    </row>
    <row r="2150">
      <c r="A2150" t="inlineStr">
        <is>
          <t>NL-HaNA_1.01.02_3780_0014-page-26</t>
        </is>
      </c>
      <c r="B2150" t="inlineStr">
        <is>
          <t>NL-HaNA_1.01.02_3780_0014-column-339-392-863-2925</t>
        </is>
      </c>
      <c r="C2150" t="inlineStr">
        <is>
          <t>repeat_lemma</t>
        </is>
      </c>
      <c r="D2150" t="n">
        <v>514</v>
      </c>
      <c r="E2150" t="n">
        <v>1921</v>
      </c>
      <c r="F2150" t="inlineStr">
        <is>
          <t xml:space="preserve">        rapport dien aangaande. 653.</t>
        </is>
      </c>
      <c r="G2150">
        <f>HYPERLINK("https://images.diginfra.net/iiif/NL-HaNA_1.01.02/3780/NL-HaNA_1.01.02_3780_0014.jpg/239,292,1063,3125/full/0/default.jpg", "iiif_url")</f>
        <v/>
      </c>
    </row>
    <row r="2151">
      <c r="A2151" t="inlineStr">
        <is>
          <t>NL-HaNA_1.01.02_3780_0014-page-26</t>
        </is>
      </c>
      <c r="B2151" t="inlineStr">
        <is>
          <t>NL-HaNA_1.01.02_3780_0014-column-339-392-863-2925</t>
        </is>
      </c>
      <c r="C2151" t="inlineStr">
        <is>
          <t>repeat_lemma</t>
        </is>
      </c>
      <c r="D2151" t="n">
        <v>509</v>
      </c>
      <c r="E2151" t="n">
        <v>1967</v>
      </c>
      <c r="F2151" t="inlineStr">
        <is>
          <t xml:space="preserve">        rapport wegens het asteggen van het</t>
        </is>
      </c>
      <c r="G2151">
        <f>HYPERLINK("https://images.diginfra.net/iiif/NL-HaNA_1.01.02/3780/NL-HaNA_1.01.02_3780_0014.jpg/239,292,1063,3125/full/0/default.jpg", "iiif_url")</f>
        <v/>
      </c>
    </row>
    <row r="2152">
      <c r="A2152" t="inlineStr">
        <is>
          <t>NL-HaNA_1.01.02_3780_0014-page-26</t>
        </is>
      </c>
      <c r="B2152" t="inlineStr">
        <is>
          <t>NL-HaNA_1.01.02_3780_0014-column-339-392-863-2925</t>
        </is>
      </c>
      <c r="C2152" t="inlineStr">
        <is>
          <t>lemma</t>
        </is>
      </c>
      <c r="D2152" t="n">
        <v>387</v>
      </c>
      <c r="E2152" t="n">
        <v>2017</v>
      </c>
      <c r="F2152" t="inlineStr">
        <is>
          <t>compliment. 653.</t>
        </is>
      </c>
      <c r="G2152">
        <f>HYPERLINK("https://images.diginfra.net/iiif/NL-HaNA_1.01.02/3780/NL-HaNA_1.01.02_3780_0014.jpg/239,292,1063,3125/full/0/default.jpg", "iiif_url")</f>
        <v/>
      </c>
    </row>
    <row r="2153">
      <c r="A2153" t="inlineStr">
        <is>
          <t>NL-HaNA_1.01.02_3780_0014-page-26</t>
        </is>
      </c>
      <c r="B2153" t="inlineStr">
        <is>
          <t>NL-HaNA_1.01.02_3780_0014-column-339-392-863-2925</t>
        </is>
      </c>
      <c r="C2153" t="inlineStr">
        <is>
          <t>repeat_lemma</t>
        </is>
      </c>
      <c r="D2153" t="n">
        <v>511</v>
      </c>
      <c r="E2153" t="n">
        <v>2062</v>
      </c>
      <c r="F2153" t="inlineStr">
        <is>
          <t xml:space="preserve">        om conferentie. 775.</t>
        </is>
      </c>
      <c r="G2153">
        <f>HYPERLINK("https://images.diginfra.net/iiif/NL-HaNA_1.01.02/3780/NL-HaNA_1.01.02_3780_0014.jpg/239,292,1063,3125/full/0/default.jpg", "iiif_url")</f>
        <v/>
      </c>
    </row>
    <row r="2154">
      <c r="A2154" t="inlineStr">
        <is>
          <t>NL-HaNA_1.01.02_3780_0014-page-26</t>
        </is>
      </c>
      <c r="B2154" t="inlineStr">
        <is>
          <t>NL-HaNA_1.01.02_3780_0014-column-339-392-863-2925</t>
        </is>
      </c>
      <c r="C2154" t="inlineStr">
        <is>
          <t>repeat_lemma</t>
        </is>
      </c>
      <c r="D2154" t="n">
        <v>511</v>
      </c>
      <c r="E2154" t="n">
        <v>2093</v>
      </c>
      <c r="F2154" t="inlineStr">
        <is>
          <t xml:space="preserve">        Pasport om een vat met Wijn te mo-</t>
        </is>
      </c>
      <c r="G2154">
        <f>HYPERLINK("https://images.diginfra.net/iiif/NL-HaNA_1.01.02/3780/NL-HaNA_1.01.02_3780_0014.jpg/239,292,1063,3125/full/0/default.jpg", "iiif_url")</f>
        <v/>
      </c>
    </row>
    <row r="2155">
      <c r="A2155" t="inlineStr">
        <is>
          <t>NL-HaNA_1.01.02_3780_0014-page-26</t>
        </is>
      </c>
      <c r="B2155" t="inlineStr">
        <is>
          <t>NL-HaNA_1.01.02_3780_0014-column-339-392-863-2925</t>
        </is>
      </c>
      <c r="C2155" t="inlineStr">
        <is>
          <t>lemma</t>
        </is>
      </c>
      <c r="D2155" t="n">
        <v>387</v>
      </c>
      <c r="E2155" t="n">
        <v>2160</v>
      </c>
      <c r="F2155" t="inlineStr">
        <is>
          <t>gen invoeren. 819.</t>
        </is>
      </c>
      <c r="G2155">
        <f>HYPERLINK("https://images.diginfra.net/iiif/NL-HaNA_1.01.02/3780/NL-HaNA_1.01.02_3780_0014.jpg/239,292,1063,3125/full/0/default.jpg", "iiif_url")</f>
        <v/>
      </c>
    </row>
    <row r="2156">
      <c r="A2156" t="inlineStr">
        <is>
          <t>NL-HaNA_1.01.02_3780_0014-page-26</t>
        </is>
      </c>
      <c r="B2156" t="inlineStr">
        <is>
          <t>NL-HaNA_1.01.02_3780_0014-column-339-392-863-2925</t>
        </is>
      </c>
      <c r="C2156" t="inlineStr">
        <is>
          <t>repeat_lemma</t>
        </is>
      </c>
      <c r="D2156" t="n">
        <v>507</v>
      </c>
      <c r="E2156" t="n">
        <v>2188</v>
      </c>
      <c r="F2156" t="inlineStr">
        <is>
          <t xml:space="preserve">        aangenomen favorabcl te sullen schrij-</t>
        </is>
      </c>
      <c r="G2156">
        <f>HYPERLINK("https://images.diginfra.net/iiif/NL-HaNA_1.01.02/3780/NL-HaNA_1.01.02_3780_0014.jpg/239,292,1063,3125/full/0/default.jpg", "iiif_url")</f>
        <v/>
      </c>
    </row>
    <row r="2157">
      <c r="A2157" t="inlineStr">
        <is>
          <t>NL-HaNA_1.01.02_3780_0014-page-26</t>
        </is>
      </c>
      <c r="B2157" t="inlineStr">
        <is>
          <t>NL-HaNA_1.01.02_3780_0014-column-339-392-863-2925</t>
        </is>
      </c>
      <c r="C2157" t="inlineStr">
        <is>
          <t>lemma</t>
        </is>
      </c>
      <c r="D2157" t="n">
        <v>387</v>
      </c>
      <c r="E2157" t="n">
        <v>2253</v>
      </c>
      <c r="F2157" t="inlineStr">
        <is>
          <t>ven in faveur van Rigail. 862.</t>
        </is>
      </c>
      <c r="G2157">
        <f>HYPERLINK("https://images.diginfra.net/iiif/NL-HaNA_1.01.02/3780/NL-HaNA_1.01.02_3780_0014.jpg/239,292,1063,3125/full/0/default.jpg", "iiif_url")</f>
        <v/>
      </c>
    </row>
    <row r="2158">
      <c r="A2158" t="inlineStr">
        <is>
          <t>NL-HaNA_1.01.02_3780_0014-page-26</t>
        </is>
      </c>
      <c r="B2158" t="inlineStr">
        <is>
          <t>NL-HaNA_1.01.02_3780_0014-column-339-392-863-2925</t>
        </is>
      </c>
      <c r="C2158" t="inlineStr">
        <is>
          <t>repeat_lemma</t>
        </is>
      </c>
      <c r="D2158" t="n">
        <v>518</v>
      </c>
      <c r="E2158" t="n">
        <v>2302</v>
      </c>
      <c r="F2158" t="inlineStr">
        <is>
          <t xml:space="preserve">        Memorie houdende antwoordt dien</t>
        </is>
      </c>
      <c r="G2158">
        <f>HYPERLINK("https://images.diginfra.net/iiif/NL-HaNA_1.01.02/3780/NL-HaNA_1.01.02_3780_0014.jpg/239,292,1063,3125/full/0/default.jpg", "iiif_url")</f>
        <v/>
      </c>
    </row>
    <row r="2159">
      <c r="A2159" t="inlineStr">
        <is>
          <t>NL-HaNA_1.01.02_3780_0014-page-26</t>
        </is>
      </c>
      <c r="B2159" t="inlineStr">
        <is>
          <t>NL-HaNA_1.01.02_3780_0014-column-339-392-863-2925</t>
        </is>
      </c>
      <c r="C2159" t="inlineStr">
        <is>
          <t>lemma</t>
        </is>
      </c>
      <c r="D2159" t="n">
        <v>387</v>
      </c>
      <c r="E2159" t="n">
        <v>2358</v>
      </c>
      <c r="F2159" t="inlineStr">
        <is>
          <t>aangaande. 926.</t>
        </is>
      </c>
      <c r="G2159">
        <f>HYPERLINK("https://images.diginfra.net/iiif/NL-HaNA_1.01.02/3780/NL-HaNA_1.01.02_3780_0014.jpg/239,292,1063,3125/full/0/default.jpg", "iiif_url")</f>
        <v/>
      </c>
    </row>
    <row r="2160">
      <c r="A2160" t="inlineStr">
        <is>
          <t>NL-HaNA_1.01.02_3780_0014-page-26</t>
        </is>
      </c>
      <c r="B2160" t="inlineStr">
        <is>
          <t>NL-HaNA_1.01.02_3780_0014-column-339-392-863-2925</t>
        </is>
      </c>
      <c r="C2160" t="inlineStr">
        <is>
          <t>lemma</t>
        </is>
      </c>
      <c r="D2160" t="n">
        <v>337</v>
      </c>
      <c r="E2160" t="n">
        <v>2397</v>
      </c>
      <c r="F2160" t="inlineStr">
        <is>
          <t>Finantie, Resolutie wegens achterstallen van</t>
        </is>
      </c>
      <c r="G2160">
        <f>HYPERLINK("https://images.diginfra.net/iiif/NL-HaNA_1.01.02/3780/NL-HaNA_1.01.02_3780_0014.jpg/239,292,1063,3125/full/0/default.jpg", "iiif_url")</f>
        <v/>
      </c>
    </row>
    <row r="2161">
      <c r="A2161" t="inlineStr">
        <is>
          <t>NL-HaNA_1.01.02_3780_0014-page-26</t>
        </is>
      </c>
      <c r="B2161" t="inlineStr">
        <is>
          <t>NL-HaNA_1.01.02_3780_0014-column-339-392-863-2925</t>
        </is>
      </c>
      <c r="C2161" t="inlineStr">
        <is>
          <t>continuation</t>
        </is>
      </c>
      <c r="D2161" t="n">
        <v>380</v>
      </c>
      <c r="E2161" t="n">
        <v>2450</v>
      </c>
      <c r="F2161" t="inlineStr">
        <is>
          <t xml:space="preserve">    den Swabischen Kreyts. a4t.</t>
        </is>
      </c>
      <c r="G2161">
        <f>HYPERLINK("https://images.diginfra.net/iiif/NL-HaNA_1.01.02/3780/NL-HaNA_1.01.02_3780_0014.jpg/239,292,1063,3125/full/0/default.jpg", "iiif_url")</f>
        <v/>
      </c>
    </row>
    <row r="2162">
      <c r="A2162" t="inlineStr">
        <is>
          <t>NL-HaNA_1.01.02_3780_0014-page-26</t>
        </is>
      </c>
      <c r="B2162" t="inlineStr">
        <is>
          <t>NL-HaNA_1.01.02_3780_0014-column-339-392-863-2925</t>
        </is>
      </c>
      <c r="C2162" t="inlineStr">
        <is>
          <t>repeat_lemma</t>
        </is>
      </c>
      <c r="D2162" t="n">
        <v>502</v>
      </c>
      <c r="E2162" t="n">
        <v>2496</v>
      </c>
      <c r="F2162" t="inlineStr">
        <is>
          <t xml:space="preserve">        item wegens de Paltz. 42.</t>
        </is>
      </c>
      <c r="G2162">
        <f>HYPERLINK("https://images.diginfra.net/iiif/NL-HaNA_1.01.02/3780/NL-HaNA_1.01.02_3780_0014.jpg/239,292,1063,3125/full/0/default.jpg", "iiif_url")</f>
        <v/>
      </c>
    </row>
    <row r="2163">
      <c r="A2163" t="inlineStr">
        <is>
          <t>NL-HaNA_1.01.02_3780_0014-page-26</t>
        </is>
      </c>
      <c r="B2163" t="inlineStr">
        <is>
          <t>NL-HaNA_1.01.02_3780_0014-column-339-392-863-2925</t>
        </is>
      </c>
      <c r="C2163" t="inlineStr">
        <is>
          <t>repeat_lemma</t>
        </is>
      </c>
      <c r="D2163" t="n">
        <v>502</v>
      </c>
      <c r="E2163" t="n">
        <v>2543</v>
      </c>
      <c r="F2163" t="inlineStr">
        <is>
          <t xml:space="preserve">        item wegens Beyeren. 43.</t>
        </is>
      </c>
      <c r="G2163">
        <f>HYPERLINK("https://images.diginfra.net/iiif/NL-HaNA_1.01.02/3780/NL-HaNA_1.01.02_3780_0014.jpg/239,292,1063,3125/full/0/default.jpg", "iiif_url")</f>
        <v/>
      </c>
    </row>
    <row r="2164">
      <c r="A2164" t="inlineStr">
        <is>
          <t>NL-HaNA_1.01.02_3780_0014-page-26</t>
        </is>
      </c>
      <c r="B2164" t="inlineStr">
        <is>
          <t>NL-HaNA_1.01.02_3780_0014-column-339-392-863-2925</t>
        </is>
      </c>
      <c r="C2164" t="inlineStr">
        <is>
          <t>repeat_lemma</t>
        </is>
      </c>
      <c r="D2164" t="n">
        <v>507</v>
      </c>
      <c r="E2164" t="n">
        <v>2590</v>
      </c>
      <c r="F2164" t="inlineStr">
        <is>
          <t xml:space="preserve">        Hogendorp wegens aghterstallen van</t>
        </is>
      </c>
      <c r="G2164">
        <f>HYPERLINK("https://images.diginfra.net/iiif/NL-HaNA_1.01.02/3780/NL-HaNA_1.01.02_3780_0014.jpg/239,292,1063,3125/full/0/default.jpg", "iiif_url")</f>
        <v/>
      </c>
    </row>
    <row r="2165">
      <c r="A2165" t="inlineStr">
        <is>
          <t>NL-HaNA_1.01.02_3780_0014-page-26</t>
        </is>
      </c>
      <c r="B2165" t="inlineStr">
        <is>
          <t>NL-HaNA_1.01.02_3780_0014-column-339-392-863-2925</t>
        </is>
      </c>
      <c r="C2165" t="inlineStr">
        <is>
          <t>continuation</t>
        </is>
      </c>
      <c r="D2165" t="n">
        <v>383</v>
      </c>
      <c r="E2165" t="n">
        <v>2639</v>
      </c>
      <c r="F2165" t="inlineStr">
        <is>
          <t xml:space="preserve">    het Overquartier van Gelderlandt, te exa-</t>
        </is>
      </c>
      <c r="G2165">
        <f>HYPERLINK("https://images.diginfra.net/iiif/NL-HaNA_1.01.02/3780/NL-HaNA_1.01.02_3780_0014.jpg/239,292,1063,3125/full/0/default.jpg", "iiif_url")</f>
        <v/>
      </c>
    </row>
    <row r="2166">
      <c r="A2166" t="inlineStr">
        <is>
          <t>NL-HaNA_1.01.02_3780_0014-page-26</t>
        </is>
      </c>
      <c r="B2166" t="inlineStr">
        <is>
          <t>NL-HaNA_1.01.02_3780_0014-column-339-392-863-2925</t>
        </is>
      </c>
      <c r="C2166" t="inlineStr">
        <is>
          <t>continuation</t>
        </is>
      </c>
      <c r="D2166" t="n">
        <v>378</v>
      </c>
      <c r="E2166" t="n">
        <v>2698</v>
      </c>
      <c r="F2166" t="inlineStr">
        <is>
          <t xml:space="preserve">    mineeren</t>
        </is>
      </c>
      <c r="G2166">
        <f>HYPERLINK("https://images.diginfra.net/iiif/NL-HaNA_1.01.02/3780/NL-HaNA_1.01.02_3780_0014.jpg/239,292,1063,3125/full/0/default.jpg", "iiif_url")</f>
        <v/>
      </c>
    </row>
    <row r="2167">
      <c r="A2167" t="inlineStr">
        <is>
          <t>NL-HaNA_1.01.02_3780_0014-page-26</t>
        </is>
      </c>
      <c r="B2167" t="inlineStr">
        <is>
          <t>NL-HaNA_1.01.02_3780_0014-column-339-392-863-2925</t>
        </is>
      </c>
      <c r="C2167" t="inlineStr">
        <is>
          <t>non_index_line</t>
        </is>
      </c>
      <c r="D2167" t="n">
        <v>545</v>
      </c>
      <c r="E2167" t="n">
        <v>2703</v>
      </c>
      <c r="F2167" t="inlineStr">
        <is>
          <t xml:space="preserve">        44.</t>
        </is>
      </c>
      <c r="G2167">
        <f>HYPERLINK("https://images.diginfra.net/iiif/NL-HaNA_1.01.02/3780/NL-HaNA_1.01.02_3780_0014.jpg/239,292,1063,3125/full/0/default.jpg", "iiif_url")</f>
        <v/>
      </c>
    </row>
    <row r="2168">
      <c r="A2168" t="inlineStr">
        <is>
          <t>NL-HaNA_1.01.02_3780_0014-page-26</t>
        </is>
      </c>
      <c r="B2168" t="inlineStr">
        <is>
          <t>NL-HaNA_1.01.02_3780_0014-column-339-392-863-2925</t>
        </is>
      </c>
      <c r="C2168" t="inlineStr">
        <is>
          <t>repeat_lemma</t>
        </is>
      </c>
      <c r="D2168" t="n">
        <v>502</v>
      </c>
      <c r="E2168" t="n">
        <v>2725</v>
      </c>
      <c r="F2168" t="inlineStr">
        <is>
          <t xml:space="preserve">        Resolutie wegens agbterstallen van ne-</t>
        </is>
      </c>
      <c r="G2168">
        <f>HYPERLINK("https://images.diginfra.net/iiif/NL-HaNA_1.01.02/3780/NL-HaNA_1.01.02_3780_0014.jpg/239,292,1063,3125/full/0/default.jpg", "iiif_url")</f>
        <v/>
      </c>
    </row>
    <row r="2169">
      <c r="A2169" t="inlineStr">
        <is>
          <t>NL-HaNA_1.01.02_3780_0014-page-26</t>
        </is>
      </c>
      <c r="B2169" t="inlineStr">
        <is>
          <t>NL-HaNA_1.01.02_3780_0014-column-339-392-863-2925</t>
        </is>
      </c>
      <c r="C2169" t="inlineStr">
        <is>
          <t>continuation</t>
        </is>
      </c>
      <c r="D2169" t="n">
        <v>376</v>
      </c>
      <c r="E2169" t="n">
        <v>2779</v>
      </c>
      <c r="F2169" t="inlineStr">
        <is>
          <t xml:space="preserve">    gotiatien onder haar Hoogh Mog. guarantie.</t>
        </is>
      </c>
      <c r="G2169">
        <f>HYPERLINK("https://images.diginfra.net/iiif/NL-HaNA_1.01.02/3780/NL-HaNA_1.01.02_3780_0014.jpg/239,292,1063,3125/full/0/default.jpg", "iiif_url")</f>
        <v/>
      </c>
    </row>
    <row r="2170">
      <c r="A2170" t="inlineStr">
        <is>
          <t>NL-HaNA_1.01.02_3780_0014-page-26</t>
        </is>
      </c>
      <c r="B2170" t="inlineStr">
        <is>
          <t>NL-HaNA_1.01.02_3780_0014-column-339-392-863-2925</t>
        </is>
      </c>
      <c r="C2170" t="inlineStr">
        <is>
          <t>continuation</t>
        </is>
      </c>
      <c r="D2170" t="n">
        <v>383</v>
      </c>
      <c r="E2170" t="n">
        <v>2849</v>
      </c>
      <c r="F2170" t="inlineStr">
        <is>
          <t xml:space="preserve">    45.</t>
        </is>
      </c>
      <c r="G2170">
        <f>HYPERLINK("https://images.diginfra.net/iiif/NL-HaNA_1.01.02/3780/NL-HaNA_1.01.02_3780_0014.jpg/239,292,1063,3125/full/0/default.jpg", "iiif_url")</f>
        <v/>
      </c>
    </row>
    <row r="2171">
      <c r="A2171" t="inlineStr">
        <is>
          <t>NL-HaNA_1.01.02_3780_0014-page-26</t>
        </is>
      </c>
      <c r="B2171" t="inlineStr">
        <is>
          <t>NL-HaNA_1.01.02_3780_0014-column-339-392-863-2925</t>
        </is>
      </c>
      <c r="C2171" t="inlineStr">
        <is>
          <t>repeat_lemma</t>
        </is>
      </c>
      <c r="D2171" t="n">
        <v>502</v>
      </c>
      <c r="E2171" t="n">
        <v>2867</v>
      </c>
      <c r="F2171" t="inlineStr">
        <is>
          <t xml:space="preserve">        Resolutie van Hollandt by de Pro-</t>
        </is>
      </c>
      <c r="G2171">
        <f>HYPERLINK("https://images.diginfra.net/iiif/NL-HaNA_1.01.02/3780/NL-HaNA_1.01.02_3780_0014.jpg/239,292,1063,3125/full/0/default.jpg", "iiif_url")</f>
        <v/>
      </c>
    </row>
    <row r="2172">
      <c r="A2172" t="inlineStr">
        <is>
          <t>NL-HaNA_1.01.02_3780_0014-page-26</t>
        </is>
      </c>
      <c r="B2172" t="inlineStr">
        <is>
          <t>NL-HaNA_1.01.02_3780_0014-column-339-392-863-2925</t>
        </is>
      </c>
      <c r="C2172" t="inlineStr">
        <is>
          <t>continuation</t>
        </is>
      </c>
      <c r="D2172" t="n">
        <v>378</v>
      </c>
      <c r="E2172" t="n">
        <v>2932</v>
      </c>
      <c r="F2172" t="inlineStr">
        <is>
          <t xml:space="preserve">    vincien overgenomen. 704.</t>
        </is>
      </c>
      <c r="G2172">
        <f>HYPERLINK("https://images.diginfra.net/iiif/NL-HaNA_1.01.02/3780/NL-HaNA_1.01.02_3780_0014.jpg/239,292,1063,3125/full/0/default.jpg", "iiif_url")</f>
        <v/>
      </c>
    </row>
    <row r="2173">
      <c r="A2173" t="inlineStr">
        <is>
          <t>NL-HaNA_1.01.02_3780_0014-page-26</t>
        </is>
      </c>
      <c r="B2173" t="inlineStr">
        <is>
          <t>NL-HaNA_1.01.02_3780_0014-column-339-392-863-2925</t>
        </is>
      </c>
      <c r="C2173" t="inlineStr">
        <is>
          <t>lemma</t>
        </is>
      </c>
      <c r="D2173" t="n">
        <v>330</v>
      </c>
      <c r="E2173" t="n">
        <v>2964</v>
      </c>
      <c r="F2173" t="inlineStr">
        <is>
          <t>Finch, Pasport om eenige Tapyten en Schilde-</t>
        </is>
      </c>
      <c r="G2173">
        <f>HYPERLINK("https://images.diginfra.net/iiif/NL-HaNA_1.01.02/3780/NL-HaNA_1.01.02_3780_0014.jpg/239,292,1063,3125/full/0/default.jpg", "iiif_url")</f>
        <v/>
      </c>
    </row>
    <row r="2174">
      <c r="A2174" t="inlineStr">
        <is>
          <t>NL-HaNA_1.01.02_3780_0014-page-26</t>
        </is>
      </c>
      <c r="B2174" t="inlineStr">
        <is>
          <t>NL-HaNA_1.01.02_3780_0014-column-339-392-863-2925</t>
        </is>
      </c>
      <c r="C2174" t="inlineStr">
        <is>
          <t>continuation</t>
        </is>
      </c>
      <c r="D2174" t="n">
        <v>378</v>
      </c>
      <c r="E2174" t="n">
        <v>3028</v>
      </c>
      <c r="F2174" t="inlineStr">
        <is>
          <t xml:space="preserve">    ryen in te voeren. ci1.</t>
        </is>
      </c>
      <c r="G2174">
        <f>HYPERLINK("https://images.diginfra.net/iiif/NL-HaNA_1.01.02/3780/NL-HaNA_1.01.02_3780_0014.jpg/239,292,1063,3125/full/0/default.jpg", "iiif_url")</f>
        <v/>
      </c>
    </row>
    <row r="2175">
      <c r="A2175" t="inlineStr">
        <is>
          <t>NL-HaNA_1.01.02_3780_0014-page-26</t>
        </is>
      </c>
      <c r="B2175" t="inlineStr">
        <is>
          <t>NL-HaNA_1.01.02_3780_0014-column-339-392-863-2925</t>
        </is>
      </c>
      <c r="C2175" t="inlineStr">
        <is>
          <t>repeat_lemma</t>
        </is>
      </c>
      <c r="D2175" t="n">
        <v>500</v>
      </c>
      <c r="E2175" t="n">
        <v>3058</v>
      </c>
      <c r="F2175" t="inlineStr">
        <is>
          <t xml:space="preserve">        aangenoomen te scbryven in faveur</t>
        </is>
      </c>
      <c r="G2175">
        <f>HYPERLINK("https://images.diginfra.net/iiif/NL-HaNA_1.01.02/3780/NL-HaNA_1.01.02_3780_0014.jpg/239,292,1063,3125/full/0/default.jpg", "iiif_url")</f>
        <v/>
      </c>
    </row>
    <row r="2176">
      <c r="A2176" t="inlineStr">
        <is>
          <t>NL-HaNA_1.01.02_3780_0014-page-26</t>
        </is>
      </c>
      <c r="B2176" t="inlineStr">
        <is>
          <t>NL-HaNA_1.01.02_3780_0014-column-339-392-863-2925</t>
        </is>
      </c>
      <c r="C2176" t="inlineStr">
        <is>
          <t>continuation</t>
        </is>
      </c>
      <c r="D2176" t="n">
        <v>378</v>
      </c>
      <c r="E2176" t="n">
        <v>3114</v>
      </c>
      <c r="F2176" t="inlineStr">
        <is>
          <t xml:space="preserve">    van bet Schip tot Gibraltar opgebraght.</t>
        </is>
      </c>
      <c r="G2176">
        <f>HYPERLINK("https://images.diginfra.net/iiif/NL-HaNA_1.01.02/3780/NL-HaNA_1.01.02_3780_0014.jpg/239,292,1063,3125/full/0/default.jpg", "iiif_url")</f>
        <v/>
      </c>
    </row>
    <row r="2177">
      <c r="A2177" t="inlineStr">
        <is>
          <t>NL-HaNA_1.01.02_3780_0014-page-26</t>
        </is>
      </c>
      <c r="B2177" t="inlineStr">
        <is>
          <t>NL-HaNA_1.01.02_3780_0014-column-339-392-863-2925</t>
        </is>
      </c>
      <c r="C2177" t="inlineStr">
        <is>
          <t>continuation</t>
        </is>
      </c>
      <c r="D2177" t="n">
        <v>378</v>
      </c>
      <c r="E2177" t="n">
        <v>3178</v>
      </c>
      <c r="F2177" t="inlineStr">
        <is>
          <t xml:space="preserve">    0.2.</t>
        </is>
      </c>
      <c r="G2177">
        <f>HYPERLINK("https://images.diginfra.net/iiif/NL-HaNA_1.01.02/3780/NL-HaNA_1.01.02_3780_0014.jpg/239,292,1063,3125/full/0/default.jpg", "iiif_url")</f>
        <v/>
      </c>
    </row>
    <row r="2178">
      <c r="A2178" t="inlineStr">
        <is>
          <t>NL-HaNA_1.01.02_3780_0014-page-26</t>
        </is>
      </c>
      <c r="B2178" t="inlineStr">
        <is>
          <t>NL-HaNA_1.01.02_3780_0014-column-339-392-863-2925</t>
        </is>
      </c>
      <c r="C2178" t="inlineStr">
        <is>
          <t>repeat_lemma</t>
        </is>
      </c>
      <c r="D2178" t="n">
        <v>497</v>
      </c>
      <c r="E2178" t="n">
        <v>3202</v>
      </c>
      <c r="F2178" t="inlineStr">
        <is>
          <t xml:space="preserve">        Pasport om Boeken na Parijs uyt te</t>
        </is>
      </c>
      <c r="G2178">
        <f>HYPERLINK("https://images.diginfra.net/iiif/NL-HaNA_1.01.02/3780/NL-HaNA_1.01.02_3780_0014.jpg/239,292,1063,3125/full/0/default.jpg", "iiif_url")</f>
        <v/>
      </c>
    </row>
    <row r="2179">
      <c r="A2179" t="inlineStr">
        <is>
          <t>NL-HaNA_1.01.02_3780_0014-page-26</t>
        </is>
      </c>
      <c r="B2179" t="inlineStr">
        <is>
          <t>NL-HaNA_1.01.02_3780_0014-column-339-392-863-2925</t>
        </is>
      </c>
      <c r="C2179" t="inlineStr">
        <is>
          <t>continuation</t>
        </is>
      </c>
      <c r="D2179" t="n">
        <v>376</v>
      </c>
      <c r="E2179" t="n">
        <v>3267</v>
      </c>
      <c r="F2179" t="inlineStr">
        <is>
          <t xml:space="preserve">    voeren. 702.</t>
        </is>
      </c>
      <c r="G2179">
        <f>HYPERLINK("https://images.diginfra.net/iiif/NL-HaNA_1.01.02/3780/NL-HaNA_1.01.02_3780_0014.jpg/239,292,1063,3125/full/0/default.jpg", "iiif_url")</f>
        <v/>
      </c>
    </row>
    <row r="2181">
      <c r="A2181" t="inlineStr">
        <is>
          <t>NL-HaNA_1.01.02_3780_0014-page-26</t>
        </is>
      </c>
      <c r="B2181" t="inlineStr">
        <is>
          <t>NL-HaNA_1.01.02_3780_0014-column-1296-374-892-2938</t>
        </is>
      </c>
      <c r="C2181" t="inlineStr">
        <is>
          <t>repeat_lemma</t>
        </is>
      </c>
      <c r="D2181" t="n">
        <v>1470</v>
      </c>
      <c r="E2181" t="n">
        <v>365</v>
      </c>
      <c r="F2181" t="inlineStr">
        <is>
          <t xml:space="preserve">        item om negentien kisten met Meubi-</t>
        </is>
      </c>
      <c r="G2181">
        <f>HYPERLINK("https://images.diginfra.net/iiif/NL-HaNA_1.01.02/3780/NL-HaNA_1.01.02_3780_0014.jpg/1196,274,1092,3138/full/0/default.jpg", "iiif_url")</f>
        <v/>
      </c>
    </row>
    <row r="2182">
      <c r="A2182" t="inlineStr">
        <is>
          <t>NL-HaNA_1.01.02_3780_0014-page-26</t>
        </is>
      </c>
      <c r="B2182" t="inlineStr">
        <is>
          <t>NL-HaNA_1.01.02_3780_0014-column-1296-374-892-2938</t>
        </is>
      </c>
      <c r="C2182" t="inlineStr">
        <is>
          <t>continuation</t>
        </is>
      </c>
      <c r="D2182" t="n">
        <v>1351</v>
      </c>
      <c r="E2182" t="n">
        <v>426</v>
      </c>
      <c r="F2182" t="inlineStr">
        <is>
          <t xml:space="preserve">    len in te voeren. 701.</t>
        </is>
      </c>
      <c r="G2182">
        <f>HYPERLINK("https://images.diginfra.net/iiif/NL-HaNA_1.01.02/3780/NL-HaNA_1.01.02_3780_0014.jpg/1196,274,1092,3138/full/0/default.jpg", "iiif_url")</f>
        <v/>
      </c>
    </row>
    <row r="2183">
      <c r="A2183" t="inlineStr">
        <is>
          <t>NL-HaNA_1.01.02_3780_0014-page-26</t>
        </is>
      </c>
      <c r="B2183" t="inlineStr">
        <is>
          <t>NL-HaNA_1.01.02_3780_0014-column-1296-374-892-2938</t>
        </is>
      </c>
      <c r="C2183" t="inlineStr">
        <is>
          <t>repeat_lemma</t>
        </is>
      </c>
      <c r="D2183" t="n">
        <v>1477</v>
      </c>
      <c r="E2183" t="n">
        <v>480</v>
      </c>
      <c r="F2183" t="inlineStr">
        <is>
          <t xml:space="preserve">        om conserentie. 775.</t>
        </is>
      </c>
      <c r="G2183">
        <f>HYPERLINK("https://images.diginfra.net/iiif/NL-HaNA_1.01.02/3780/NL-HaNA_1.01.02_3780_0014.jpg/1196,274,1092,3138/full/0/default.jpg", "iiif_url")</f>
        <v/>
      </c>
    </row>
    <row r="2184">
      <c r="A2184" t="inlineStr">
        <is>
          <t>NL-HaNA_1.01.02_3780_0014-page-26</t>
        </is>
      </c>
      <c r="B2184" t="inlineStr">
        <is>
          <t>NL-HaNA_1.01.02_3780_0014-column-1296-374-892-2938</t>
        </is>
      </c>
      <c r="C2184" t="inlineStr">
        <is>
          <t>repeat_lemma</t>
        </is>
      </c>
      <c r="D2184" t="n">
        <v>1477</v>
      </c>
      <c r="E2184" t="n">
        <v>517</v>
      </c>
      <c r="F2184" t="inlineStr">
        <is>
          <t xml:space="preserve">        Pasport om drie Paarden na Enge-</t>
        </is>
      </c>
      <c r="G2184">
        <f>HYPERLINK("https://images.diginfra.net/iiif/NL-HaNA_1.01.02/3780/NL-HaNA_1.01.02_3780_0014.jpg/1196,274,1092,3138/full/0/default.jpg", "iiif_url")</f>
        <v/>
      </c>
    </row>
    <row r="2185">
      <c r="A2185" t="inlineStr">
        <is>
          <t>NL-HaNA_1.01.02_3780_0014-page-26</t>
        </is>
      </c>
      <c r="B2185" t="inlineStr">
        <is>
          <t>NL-HaNA_1.01.02_3780_0014-column-1296-374-892-2938</t>
        </is>
      </c>
      <c r="C2185" t="inlineStr">
        <is>
          <t>lemma</t>
        </is>
      </c>
      <c r="D2185" t="n">
        <v>1355</v>
      </c>
      <c r="E2185" t="n">
        <v>566</v>
      </c>
      <c r="F2185" t="inlineStr">
        <is>
          <t>landt te mogen uytvoeren: 879.</t>
        </is>
      </c>
      <c r="G2185">
        <f>HYPERLINK("https://images.diginfra.net/iiif/NL-HaNA_1.01.02/3780/NL-HaNA_1.01.02_3780_0014.jpg/1196,274,1092,3138/full/0/default.jpg", "iiif_url")</f>
        <v/>
      </c>
    </row>
    <row r="2186">
      <c r="A2186" t="inlineStr">
        <is>
          <t>NL-HaNA_1.01.02_3780_0014-page-26</t>
        </is>
      </c>
      <c r="B2186" t="inlineStr">
        <is>
          <t>NL-HaNA_1.01.02_3780_0014-column-1296-374-892-2938</t>
        </is>
      </c>
      <c r="C2186" t="inlineStr">
        <is>
          <t>repeat_lemma</t>
        </is>
      </c>
      <c r="D2186" t="n">
        <v>1479</v>
      </c>
      <c r="E2186" t="n">
        <v>611</v>
      </c>
      <c r="F2186" t="inlineStr">
        <is>
          <t xml:space="preserve">        Pasport um een Koffer met Scbilde-</t>
        </is>
      </c>
      <c r="G2186">
        <f>HYPERLINK("https://images.diginfra.net/iiif/NL-HaNA_1.01.02/3780/NL-HaNA_1.01.02_3780_0014.jpg/1196,274,1092,3138/full/0/default.jpg", "iiif_url")</f>
        <v/>
      </c>
    </row>
    <row r="2187">
      <c r="A2187" t="inlineStr">
        <is>
          <t>NL-HaNA_1.01.02_3780_0014-page-26</t>
        </is>
      </c>
      <c r="B2187" t="inlineStr">
        <is>
          <t>NL-HaNA_1.01.02_3780_0014-column-1296-374-892-2938</t>
        </is>
      </c>
      <c r="C2187" t="inlineStr">
        <is>
          <t>lemma</t>
        </is>
      </c>
      <c r="D2187" t="n">
        <v>1358</v>
      </c>
      <c r="E2187" t="n">
        <v>667</v>
      </c>
      <c r="F2187" t="inlineStr">
        <is>
          <t>ryen te mogen invceren 918.</t>
        </is>
      </c>
      <c r="G2187">
        <f>HYPERLINK("https://images.diginfra.net/iiif/NL-HaNA_1.01.02/3780/NL-HaNA_1.01.02_3780_0014.jpg/1196,274,1092,3138/full/0/default.jpg", "iiif_url")</f>
        <v/>
      </c>
    </row>
    <row r="2188">
      <c r="A2188" t="inlineStr">
        <is>
          <t>NL-HaNA_1.01.02_3780_0014-page-26</t>
        </is>
      </c>
      <c r="B2188" t="inlineStr">
        <is>
          <t>NL-HaNA_1.01.02_3780_0014-column-1296-374-892-2938</t>
        </is>
      </c>
      <c r="C2188" t="inlineStr">
        <is>
          <t>repeat_lemma</t>
        </is>
      </c>
      <c r="D2188" t="n">
        <v>1475</v>
      </c>
      <c r="E2188" t="n">
        <v>710</v>
      </c>
      <c r="F2188" t="inlineStr">
        <is>
          <t xml:space="preserve">        item om de kleyne Bagagie voor fij-</t>
        </is>
      </c>
      <c r="G2188">
        <f>HYPERLINK("https://images.diginfra.net/iiif/NL-HaNA_1.01.02/3780/NL-HaNA_1.01.02_3780_0014.jpg/1196,274,1092,3138/full/0/default.jpg", "iiif_url")</f>
        <v/>
      </c>
    </row>
    <row r="2189">
      <c r="A2189" t="inlineStr">
        <is>
          <t>NL-HaNA_1.01.02_3780_0014-page-26</t>
        </is>
      </c>
      <c r="B2189" t="inlineStr">
        <is>
          <t>NL-HaNA_1.01.02_3780_0014-column-1296-374-892-2938</t>
        </is>
      </c>
      <c r="C2189" t="inlineStr">
        <is>
          <t>lemma</t>
        </is>
      </c>
      <c r="D2189" t="n">
        <v>1353</v>
      </c>
      <c r="E2189" t="n">
        <v>766</v>
      </c>
      <c r="F2189" t="inlineStr">
        <is>
          <t>ne Majesteyt naar Engelandt te mogen uytvoe-</t>
        </is>
      </c>
      <c r="G2189">
        <f>HYPERLINK("https://images.diginfra.net/iiif/NL-HaNA_1.01.02/3780/NL-HaNA_1.01.02_3780_0014.jpg/1196,274,1092,3138/full/0/default.jpg", "iiif_url")</f>
        <v/>
      </c>
    </row>
    <row r="2190">
      <c r="A2190" t="inlineStr">
        <is>
          <t>NL-HaNA_1.01.02_3780_0014-page-26</t>
        </is>
      </c>
      <c r="B2190" t="inlineStr">
        <is>
          <t>NL-HaNA_1.01.02_3780_0014-column-1296-374-892-2938</t>
        </is>
      </c>
      <c r="C2190" t="inlineStr">
        <is>
          <t>lemma</t>
        </is>
      </c>
      <c r="D2190" t="n">
        <v>1355</v>
      </c>
      <c r="E2190" t="n">
        <v>825</v>
      </c>
      <c r="F2190" t="inlineStr">
        <is>
          <t>ren. 939.</t>
        </is>
      </c>
      <c r="G2190">
        <f>HYPERLINK("https://images.diginfra.net/iiif/NL-HaNA_1.01.02/3780/NL-HaNA_1.01.02_3780_0014.jpg/1196,274,1092,3138/full/0/default.jpg", "iiif_url")</f>
        <v/>
      </c>
    </row>
    <row r="2191">
      <c r="A2191" t="inlineStr">
        <is>
          <t>NL-HaNA_1.01.02_3780_0014-page-26</t>
        </is>
      </c>
      <c r="B2191" t="inlineStr">
        <is>
          <t>NL-HaNA_1.01.02_3780_0014-column-1296-374-892-2938</t>
        </is>
      </c>
      <c r="C2191" t="inlineStr">
        <is>
          <t>repeat_lemma</t>
        </is>
      </c>
      <c r="D2191" t="n">
        <v>1472</v>
      </c>
      <c r="E2191" t="n">
        <v>861</v>
      </c>
      <c r="F2191" t="inlineStr">
        <is>
          <t xml:space="preserve">        item om sestigh Ballots na Engelandt</t>
        </is>
      </c>
      <c r="G2191">
        <f>HYPERLINK("https://images.diginfra.net/iiif/NL-HaNA_1.01.02/3780/NL-HaNA_1.01.02_3780_0014.jpg/1196,274,1092,3138/full/0/default.jpg", "iiif_url")</f>
        <v/>
      </c>
    </row>
    <row r="2192">
      <c r="A2192" t="inlineStr">
        <is>
          <t>NL-HaNA_1.01.02_3780_0014-page-26</t>
        </is>
      </c>
      <c r="B2192" t="inlineStr">
        <is>
          <t>NL-HaNA_1.01.02_3780_0014-column-1296-374-892-2938</t>
        </is>
      </c>
      <c r="C2192" t="inlineStr">
        <is>
          <t>lemma</t>
        </is>
      </c>
      <c r="D2192" t="n">
        <v>1353</v>
      </c>
      <c r="E2192" t="n">
        <v>911</v>
      </c>
      <c r="F2192" t="inlineStr">
        <is>
          <t>te mogen uytvoeren. 939. gs1.</t>
        </is>
      </c>
      <c r="G2192">
        <f>HYPERLINK("https://images.diginfra.net/iiif/NL-HaNA_1.01.02/3780/NL-HaNA_1.01.02_3780_0014.jpg/1196,274,1092,3138/full/0/default.jpg", "iiif_url")</f>
        <v/>
      </c>
    </row>
    <row r="2193">
      <c r="A2193" t="inlineStr">
        <is>
          <t>NL-HaNA_1.01.02_3780_0014-page-26</t>
        </is>
      </c>
      <c r="B2193" t="inlineStr">
        <is>
          <t>NL-HaNA_1.01.02_3780_0014-column-1296-374-892-2938</t>
        </is>
      </c>
      <c r="C2193" t="inlineStr">
        <is>
          <t>repeat_lemma</t>
        </is>
      </c>
      <c r="D2193" t="n">
        <v>1480</v>
      </c>
      <c r="E2193" t="n">
        <v>937</v>
      </c>
      <c r="F2193" t="inlineStr">
        <is>
          <t xml:space="preserve">        item om de Bagagie van Mylord</t>
        </is>
      </c>
      <c r="G2193">
        <f>HYPERLINK("https://images.diginfra.net/iiif/NL-HaNA_1.01.02/3780/NL-HaNA_1.01.02_3780_0014.jpg/1196,274,1092,3138/full/0/default.jpg", "iiif_url")</f>
        <v/>
      </c>
    </row>
    <row r="2194">
      <c r="A2194" t="inlineStr">
        <is>
          <t>NL-HaNA_1.01.02_3780_0014-page-26</t>
        </is>
      </c>
      <c r="B2194" t="inlineStr">
        <is>
          <t>NL-HaNA_1.01.02_3780_0014-column-1296-374-892-2938</t>
        </is>
      </c>
      <c r="C2194" t="inlineStr">
        <is>
          <t>lemma</t>
        </is>
      </c>
      <c r="D2194" t="n">
        <v>1358</v>
      </c>
      <c r="E2194" t="n">
        <v>997</v>
      </c>
      <c r="F2194" t="inlineStr">
        <is>
          <t>Townshend na Engelandt te mogen uytvoe-</t>
        </is>
      </c>
      <c r="G2194">
        <f>HYPERLINK("https://images.diginfra.net/iiif/NL-HaNA_1.01.02/3780/NL-HaNA_1.01.02_3780_0014.jpg/1196,274,1092,3138/full/0/default.jpg", "iiif_url")</f>
        <v/>
      </c>
    </row>
    <row r="2195">
      <c r="A2195" t="inlineStr">
        <is>
          <t>NL-HaNA_1.01.02_3780_0014-page-26</t>
        </is>
      </c>
      <c r="B2195" t="inlineStr">
        <is>
          <t>NL-HaNA_1.01.02_3780_0014-column-1296-374-892-2938</t>
        </is>
      </c>
      <c r="C2195" t="inlineStr">
        <is>
          <t>lemma</t>
        </is>
      </c>
      <c r="D2195" t="n">
        <v>1355</v>
      </c>
      <c r="E2195" t="n">
        <v>1054</v>
      </c>
      <c r="F2195" t="inlineStr">
        <is>
          <t>ren. gt.</t>
        </is>
      </c>
      <c r="G2195">
        <f>HYPERLINK("https://images.diginfra.net/iiif/NL-HaNA_1.01.02/3780/NL-HaNA_1.01.02_3780_0014.jpg/1196,274,1092,3138/full/0/default.jpg", "iiif_url")</f>
        <v/>
      </c>
    </row>
    <row r="2196">
      <c r="A2196" t="inlineStr">
        <is>
          <t>NL-HaNA_1.01.02_3780_0014-page-26</t>
        </is>
      </c>
      <c r="B2196" t="inlineStr">
        <is>
          <t>NL-HaNA_1.01.02_3780_0014-column-1296-374-892-2938</t>
        </is>
      </c>
      <c r="C2196" t="inlineStr">
        <is>
          <t>repeat_lemma</t>
        </is>
      </c>
      <c r="D2196" t="n">
        <v>1475</v>
      </c>
      <c r="E2196" t="n">
        <v>1090</v>
      </c>
      <c r="F2196" t="inlineStr">
        <is>
          <t xml:space="preserve">        item om twintig kisten uyt Enge-</t>
        </is>
      </c>
      <c r="G2196">
        <f>HYPERLINK("https://images.diginfra.net/iiif/NL-HaNA_1.01.02/3780/NL-HaNA_1.01.02_3780_0014.jpg/1196,274,1092,3138/full/0/default.jpg", "iiif_url")</f>
        <v/>
      </c>
    </row>
    <row r="2197">
      <c r="A2197" t="inlineStr">
        <is>
          <t>NL-HaNA_1.01.02_3780_0014-page-26</t>
        </is>
      </c>
      <c r="B2197" t="inlineStr">
        <is>
          <t>NL-HaNA_1.01.02_3780_0014-column-1296-374-892-2938</t>
        </is>
      </c>
      <c r="C2197" t="inlineStr">
        <is>
          <t>lemma</t>
        </is>
      </c>
      <c r="D2197" t="n">
        <v>1353</v>
      </c>
      <c r="E2197" t="n">
        <v>1146</v>
      </c>
      <c r="F2197" t="inlineStr">
        <is>
          <t>landt te mogen invoeren. 965.</t>
        </is>
      </c>
      <c r="G2197">
        <f>HYPERLINK("https://images.diginfra.net/iiif/NL-HaNA_1.01.02/3780/NL-HaNA_1.01.02_3780_0014.jpg/1196,274,1092,3138/full/0/default.jpg", "iiif_url")</f>
        <v/>
      </c>
    </row>
    <row r="2198">
      <c r="A2198" t="inlineStr">
        <is>
          <t>NL-HaNA_1.01.02_3780_0014-page-26</t>
        </is>
      </c>
      <c r="B2198" t="inlineStr">
        <is>
          <t>NL-HaNA_1.01.02_3780_0014-column-1296-374-892-2938</t>
        </is>
      </c>
      <c r="C2198" t="inlineStr">
        <is>
          <t>lemma</t>
        </is>
      </c>
      <c r="D2198" t="n">
        <v>1310</v>
      </c>
      <c r="E2198" t="n">
        <v>1184</v>
      </c>
      <c r="F2198" t="inlineStr">
        <is>
          <t>Fodorp om protectie, de Raadt van Brabant</t>
        </is>
      </c>
      <c r="G2198">
        <f>HYPERLINK("https://images.diginfra.net/iiif/NL-HaNA_1.01.02/3780/NL-HaNA_1.01.02_3780_0014.jpg/1196,274,1092,3138/full/0/default.jpg", "iiif_url")</f>
        <v/>
      </c>
    </row>
    <row r="2199">
      <c r="A2199" t="inlineStr">
        <is>
          <t>NL-HaNA_1.01.02_3780_0014-page-26</t>
        </is>
      </c>
      <c r="B2199" t="inlineStr">
        <is>
          <t>NL-HaNA_1.01.02_3780_0014-column-1296-374-892-2938</t>
        </is>
      </c>
      <c r="C2199" t="inlineStr">
        <is>
          <t>lemma</t>
        </is>
      </c>
      <c r="D2199" t="n">
        <v>1353</v>
      </c>
      <c r="E2199" t="n">
        <v>1245</v>
      </c>
      <c r="F2199" t="inlineStr">
        <is>
          <t>te adviseren. 8o.</t>
        </is>
      </c>
      <c r="G2199">
        <f>HYPERLINK("https://images.diginfra.net/iiif/NL-HaNA_1.01.02/3780/NL-HaNA_1.01.02_3780_0014.jpg/1196,274,1092,3138/full/0/default.jpg", "iiif_url")</f>
        <v/>
      </c>
    </row>
    <row r="2200">
      <c r="A2200" t="inlineStr">
        <is>
          <t>NL-HaNA_1.01.02_3780_0014-page-26</t>
        </is>
      </c>
      <c r="B2200" t="inlineStr">
        <is>
          <t>NL-HaNA_1.01.02_3780_0014-column-1296-374-892-2938</t>
        </is>
      </c>
      <c r="C2200" t="inlineStr">
        <is>
          <t>lemma</t>
        </is>
      </c>
      <c r="D2200" t="n">
        <v>1310</v>
      </c>
      <c r="E2200" t="n">
        <v>1279</v>
      </c>
      <c r="F2200" t="inlineStr">
        <is>
          <t>de la Fontaine, nmotificeerende het overlijden</t>
        </is>
      </c>
      <c r="G2200">
        <f>HYPERLINK("https://images.diginfra.net/iiif/NL-HaNA_1.01.02/3780/NL-HaNA_1.01.02_3780_0014.jpg/1196,274,1092,3138/full/0/default.jpg", "iiif_url")</f>
        <v/>
      </c>
    </row>
    <row r="2201">
      <c r="A2201" t="inlineStr">
        <is>
          <t>NL-HaNA_1.01.02_3780_0014-page-26</t>
        </is>
      </c>
      <c r="B2201" t="inlineStr">
        <is>
          <t>NL-HaNA_1.01.02_3780_0014-column-1296-374-892-2938</t>
        </is>
      </c>
      <c r="C2201" t="inlineStr">
        <is>
          <t>continuation</t>
        </is>
      </c>
      <c r="D2201" t="n">
        <v>1358</v>
      </c>
      <c r="E2201" t="n">
        <v>1336</v>
      </c>
      <c r="F2201" t="inlineStr">
        <is>
          <t xml:space="preserve">    van den Grave Coljer, en gelast de saac-</t>
        </is>
      </c>
      <c r="G2201">
        <f>HYPERLINK("https://images.diginfra.net/iiif/NL-HaNA_1.01.02/3780/NL-HaNA_1.01.02_3780_0014.jpg/1196,274,1092,3138/full/0/default.jpg", "iiif_url")</f>
        <v/>
      </c>
    </row>
    <row r="2202">
      <c r="A2202" t="inlineStr">
        <is>
          <t>NL-HaNA_1.01.02_3780_0014-page-26</t>
        </is>
      </c>
      <c r="B2202" t="inlineStr">
        <is>
          <t>NL-HaNA_1.01.02_3780_0014-column-1296-374-892-2938</t>
        </is>
      </c>
      <c r="C2202" t="inlineStr">
        <is>
          <t>continuation</t>
        </is>
      </c>
      <c r="D2202" t="n">
        <v>1355</v>
      </c>
      <c r="E2202" t="n">
        <v>1386</v>
      </c>
      <c r="F2202" t="inlineStr">
        <is>
          <t xml:space="preserve">    ken aldaar by provisie waar te neemen.</t>
        </is>
      </c>
      <c r="G2202">
        <f>HYPERLINK("https://images.diginfra.net/iiif/NL-HaNA_1.01.02/3780/NL-HaNA_1.01.02_3780_0014.jpg/1196,274,1092,3138/full/0/default.jpg", "iiif_url")</f>
        <v/>
      </c>
    </row>
    <row r="2203">
      <c r="A2203" t="inlineStr">
        <is>
          <t>NL-HaNA_1.01.02_3780_0014-page-26</t>
        </is>
      </c>
      <c r="B2203" t="inlineStr">
        <is>
          <t>NL-HaNA_1.01.02_3780_0014-column-1296-374-892-2938</t>
        </is>
      </c>
      <c r="C2203" t="inlineStr">
        <is>
          <t>continuation</t>
        </is>
      </c>
      <c r="D2203" t="n">
        <v>1360</v>
      </c>
      <c r="E2203" t="n">
        <v>1435</v>
      </c>
      <c r="F2203" t="inlineStr">
        <is>
          <t xml:space="preserve">    307.</t>
        </is>
      </c>
      <c r="G2203">
        <f>HYPERLINK("https://images.diginfra.net/iiif/NL-HaNA_1.01.02/3780/NL-HaNA_1.01.02_3780_0014.jpg/1196,274,1092,3138/full/0/default.jpg", "iiif_url")</f>
        <v/>
      </c>
    </row>
    <row r="2204">
      <c r="A2204" t="inlineStr">
        <is>
          <t>NL-HaNA_1.01.02_3780_0014-page-26</t>
        </is>
      </c>
      <c r="B2204" t="inlineStr">
        <is>
          <t>NL-HaNA_1.01.02_3780_0014-column-1296-374-892-2938</t>
        </is>
      </c>
      <c r="C2204" t="inlineStr">
        <is>
          <t>repeat_lemma</t>
        </is>
      </c>
      <c r="D2204" t="n">
        <v>1475</v>
      </c>
      <c r="E2204" t="n">
        <v>1468</v>
      </c>
      <c r="F2204" t="inlineStr">
        <is>
          <t xml:space="preserve">        Weduwe, notificeerende het overlijden</t>
        </is>
      </c>
      <c r="G2204">
        <f>HYPERLINK("https://images.diginfra.net/iiif/NL-HaNA_1.01.02/3780/NL-HaNA_1.01.02_3780_0014.jpg/1196,274,1092,3138/full/0/default.jpg", "iiif_url")</f>
        <v/>
      </c>
    </row>
    <row r="2205">
      <c r="A2205" t="inlineStr">
        <is>
          <t>NL-HaNA_1.01.02_3780_0014-page-26</t>
        </is>
      </c>
      <c r="B2205" t="inlineStr">
        <is>
          <t>NL-HaNA_1.01.02_3780_0014-column-1296-374-892-2938</t>
        </is>
      </c>
      <c r="C2205" t="inlineStr">
        <is>
          <t>continuation</t>
        </is>
      </c>
      <c r="D2205" t="n">
        <v>1355</v>
      </c>
      <c r="E2205" t="n">
        <v>1533</v>
      </c>
      <c r="F2205" t="inlineStr">
        <is>
          <t xml:space="preserve">    van haar Man. 397.</t>
        </is>
      </c>
      <c r="G2205">
        <f>HYPERLINK("https://images.diginfra.net/iiif/NL-HaNA_1.01.02/3780/NL-HaNA_1.01.02_3780_0014.jpg/1196,274,1092,3138/full/0/default.jpg", "iiif_url")</f>
        <v/>
      </c>
    </row>
    <row r="2206">
      <c r="A2206" t="inlineStr">
        <is>
          <t>NL-HaNA_1.01.02_3780_0014-page-26</t>
        </is>
      </c>
      <c r="B2206" t="inlineStr">
        <is>
          <t>NL-HaNA_1.01.02_3780_0014-column-1296-374-892-2938</t>
        </is>
      </c>
      <c r="C2206" t="inlineStr">
        <is>
          <t>lemma</t>
        </is>
      </c>
      <c r="D2206" t="n">
        <v>1307</v>
      </c>
      <c r="E2206" t="n">
        <v>1563</v>
      </c>
      <c r="F2206" t="inlineStr">
        <is>
          <t>Fontaine om drie duysent guldens wegens on-</t>
        </is>
      </c>
      <c r="G2206">
        <f>HYPERLINK("https://images.diginfra.net/iiif/NL-HaNA_1.01.02/3780/NL-HaNA_1.01.02_3780_0014.jpg/1196,274,1092,3138/full/0/default.jpg", "iiif_url")</f>
        <v/>
      </c>
    </row>
    <row r="2207">
      <c r="A2207" t="inlineStr">
        <is>
          <t>NL-HaNA_1.01.02_3780_0014-page-26</t>
        </is>
      </c>
      <c r="B2207" t="inlineStr">
        <is>
          <t>NL-HaNA_1.01.02_3780_0014-column-1296-374-892-2938</t>
        </is>
      </c>
      <c r="C2207" t="inlineStr">
        <is>
          <t>continuation</t>
        </is>
      </c>
      <c r="D2207" t="n">
        <v>1355</v>
      </c>
      <c r="E2207" t="n">
        <v>1625</v>
      </c>
      <c r="F2207" t="inlineStr">
        <is>
          <t xml:space="preserve">    kosten van de reyse naar Constantinopolen</t>
        </is>
      </c>
      <c r="G2207">
        <f>HYPERLINK("https://images.diginfra.net/iiif/NL-HaNA_1.01.02/3780/NL-HaNA_1.01.02_3780_0014.jpg/1196,274,1092,3138/full/0/default.jpg", "iiif_url")</f>
        <v/>
      </c>
    </row>
    <row r="2208">
      <c r="A2208" t="inlineStr">
        <is>
          <t>NL-HaNA_1.01.02_3780_0014-page-26</t>
        </is>
      </c>
      <c r="B2208" t="inlineStr">
        <is>
          <t>NL-HaNA_1.01.02_3780_0014-column-1296-374-892-2938</t>
        </is>
      </c>
      <c r="C2208" t="inlineStr">
        <is>
          <t>continuation</t>
        </is>
      </c>
      <c r="D2208" t="n">
        <v>1353</v>
      </c>
      <c r="E2208" t="n">
        <v>1678</v>
      </c>
      <c r="F2208" t="inlineStr">
        <is>
          <t xml:space="preserve">    herwaarts ende te rugge, te examineeren.</t>
        </is>
      </c>
      <c r="G2208">
        <f>HYPERLINK("https://images.diginfra.net/iiif/NL-HaNA_1.01.02/3780/NL-HaNA_1.01.02_3780_0014.jpg/1196,274,1092,3138/full/0/default.jpg", "iiif_url")</f>
        <v/>
      </c>
    </row>
    <row r="2209">
      <c r="A2209" t="inlineStr">
        <is>
          <t>NL-HaNA_1.01.02_3780_0014-page-26</t>
        </is>
      </c>
      <c r="B2209" t="inlineStr">
        <is>
          <t>NL-HaNA_1.01.02_3780_0014-column-1296-374-892-2938</t>
        </is>
      </c>
      <c r="C2209" t="inlineStr">
        <is>
          <t>continuation</t>
        </is>
      </c>
      <c r="D2209" t="n">
        <v>1358</v>
      </c>
      <c r="E2209" t="n">
        <v>1735</v>
      </c>
      <c r="F2209" t="inlineStr">
        <is>
          <t xml:space="preserve">    495.</t>
        </is>
      </c>
      <c r="G2209">
        <f>HYPERLINK("https://images.diginfra.net/iiif/NL-HaNA_1.01.02/3780/NL-HaNA_1.01.02_3780_0014.jpg/1196,274,1092,3138/full/0/default.jpg", "iiif_url")</f>
        <v/>
      </c>
    </row>
    <row r="2210">
      <c r="A2210" t="inlineStr">
        <is>
          <t>NL-HaNA_1.01.02_3780_0014-page-26</t>
        </is>
      </c>
      <c r="B2210" t="inlineStr">
        <is>
          <t>NL-HaNA_1.01.02_3780_0014-column-1296-374-892-2938</t>
        </is>
      </c>
      <c r="C2210" t="inlineStr">
        <is>
          <t>repeat_lemma</t>
        </is>
      </c>
      <c r="D2210" t="n">
        <v>1472</v>
      </c>
      <c r="E2210" t="n">
        <v>1768</v>
      </c>
      <c r="F2210" t="inlineStr">
        <is>
          <t xml:space="preserve">        rapport en afgeweesen. 788.</t>
        </is>
      </c>
      <c r="G2210">
        <f>HYPERLINK("https://images.diginfra.net/iiif/NL-HaNA_1.01.02/3780/NL-HaNA_1.01.02_3780_0014.jpg/1196,274,1092,3138/full/0/default.jpg", "iiif_url")</f>
        <v/>
      </c>
    </row>
    <row r="2211">
      <c r="A2211" t="inlineStr">
        <is>
          <t>NL-HaNA_1.01.02_3780_0014-page-26</t>
        </is>
      </c>
      <c r="B2211" t="inlineStr">
        <is>
          <t>NL-HaNA_1.01.02_3780_0014-column-1296-374-892-2938</t>
        </is>
      </c>
      <c r="C2211" t="inlineStr">
        <is>
          <t>repeat_lemma</t>
        </is>
      </c>
      <c r="D2211" t="n">
        <v>1472</v>
      </c>
      <c r="E2211" t="n">
        <v>1814</v>
      </c>
      <c r="F2211" t="inlineStr">
        <is>
          <t xml:space="preserve">        nader Request om assistentie, te exa-</t>
        </is>
      </c>
      <c r="G2211">
        <f>HYPERLINK("https://images.diginfra.net/iiif/NL-HaNA_1.01.02/3780/NL-HaNA_1.01.02_3780_0014.jpg/1196,274,1092,3138/full/0/default.jpg", "iiif_url")</f>
        <v/>
      </c>
    </row>
    <row r="2212">
      <c r="A2212" t="inlineStr">
        <is>
          <t>NL-HaNA_1.01.02_3780_0014-page-26</t>
        </is>
      </c>
      <c r="B2212" t="inlineStr">
        <is>
          <t>NL-HaNA_1.01.02_3780_0014-column-1296-374-892-2938</t>
        </is>
      </c>
      <c r="C2212" t="inlineStr">
        <is>
          <t>continuation</t>
        </is>
      </c>
      <c r="D2212" t="n">
        <v>1351</v>
      </c>
      <c r="E2212" t="n">
        <v>1866</v>
      </c>
      <c r="F2212" t="inlineStr">
        <is>
          <t xml:space="preserve">    mineren. 892.</t>
        </is>
      </c>
      <c r="G2212">
        <f>HYPERLINK("https://images.diginfra.net/iiif/NL-HaNA_1.01.02/3780/NL-HaNA_1.01.02_3780_0014.jpg/1196,274,1092,3138/full/0/default.jpg", "iiif_url")</f>
        <v/>
      </c>
    </row>
    <row r="2213">
      <c r="A2213" t="inlineStr">
        <is>
          <t>NL-HaNA_1.01.02_3780_0014-page-26</t>
        </is>
      </c>
      <c r="B2213" t="inlineStr">
        <is>
          <t>NL-HaNA_1.01.02_3780_0014-column-1296-374-892-2938</t>
        </is>
      </c>
      <c r="C2213" t="inlineStr">
        <is>
          <t>repeat_lemma</t>
        </is>
      </c>
      <c r="D2213" t="n">
        <v>1464</v>
      </c>
      <c r="E2213" t="n">
        <v>1901</v>
      </c>
      <c r="F2213" t="inlineStr">
        <is>
          <t xml:space="preserve">        rapport en duysent guldens toegeleght.</t>
        </is>
      </c>
      <c r="G2213">
        <f>HYPERLINK("https://images.diginfra.net/iiif/NL-HaNA_1.01.02/3780/NL-HaNA_1.01.02_3780_0014.jpg/1196,274,1092,3138/full/0/default.jpg", "iiif_url")</f>
        <v/>
      </c>
    </row>
    <row r="2214">
      <c r="A2214" t="inlineStr">
        <is>
          <t>NL-HaNA_1.01.02_3780_0014-page-26</t>
        </is>
      </c>
      <c r="B2214" t="inlineStr">
        <is>
          <t>NL-HaNA_1.01.02_3780_0014-column-1296-374-892-2938</t>
        </is>
      </c>
      <c r="C2214" t="inlineStr">
        <is>
          <t>continuation</t>
        </is>
      </c>
      <c r="D2214" t="n">
        <v>1355</v>
      </c>
      <c r="E2214" t="n">
        <v>1972</v>
      </c>
      <c r="F2214" t="inlineStr">
        <is>
          <t xml:space="preserve">    947.</t>
        </is>
      </c>
      <c r="G2214">
        <f>HYPERLINK("https://images.diginfra.net/iiif/NL-HaNA_1.01.02/3780/NL-HaNA_1.01.02_3780_0014.jpg/1196,274,1092,3138/full/0/default.jpg", "iiif_url")</f>
        <v/>
      </c>
    </row>
    <row r="2215">
      <c r="A2215" t="inlineStr">
        <is>
          <t>NL-HaNA_1.01.02_3780_0014-page-26</t>
        </is>
      </c>
      <c r="B2215" t="inlineStr">
        <is>
          <t>NL-HaNA_1.01.02_3780_0014-column-1296-374-892-2938</t>
        </is>
      </c>
      <c r="C2215" t="inlineStr">
        <is>
          <t>lemma</t>
        </is>
      </c>
      <c r="D2215" t="n">
        <v>1305</v>
      </c>
      <c r="E2215" t="n">
        <v>2001</v>
      </c>
      <c r="F2215" t="inlineStr">
        <is>
          <t>Fortificatiewerckers, Zemet om subsistentie, af-</t>
        </is>
      </c>
      <c r="G2215">
        <f>HYPERLINK("https://images.diginfra.net/iiif/NL-HaNA_1.01.02/3780/NL-HaNA_1.01.02_3780_0014.jpg/1196,274,1092,3138/full/0/default.jpg", "iiif_url")</f>
        <v/>
      </c>
    </row>
    <row r="2216">
      <c r="A2216" t="inlineStr">
        <is>
          <t>NL-HaNA_1.01.02_3780_0014-page-26</t>
        </is>
      </c>
      <c r="B2216" t="inlineStr">
        <is>
          <t>NL-HaNA_1.01.02_3780_0014-column-1296-374-892-2938</t>
        </is>
      </c>
      <c r="C2216" t="inlineStr">
        <is>
          <t>continuation</t>
        </is>
      </c>
      <c r="D2216" t="n">
        <v>1351</v>
      </c>
      <c r="E2216" t="n">
        <v>2061</v>
      </c>
      <c r="F2216" t="inlineStr">
        <is>
          <t xml:space="preserve">    geweesen. 70. 924.</t>
        </is>
      </c>
      <c r="G2216">
        <f>HYPERLINK("https://images.diginfra.net/iiif/NL-HaNA_1.01.02/3780/NL-HaNA_1.01.02_3780_0014.jpg/1196,274,1092,3138/full/0/default.jpg", "iiif_url")</f>
        <v/>
      </c>
    </row>
    <row r="2217">
      <c r="A2217" t="inlineStr">
        <is>
          <t>NL-HaNA_1.01.02_3780_0014-page-26</t>
        </is>
      </c>
      <c r="B2217" t="inlineStr">
        <is>
          <t>NL-HaNA_1.01.02_3780_0014-column-1296-374-892-2938</t>
        </is>
      </c>
      <c r="C2217" t="inlineStr">
        <is>
          <t>repeat_lemma</t>
        </is>
      </c>
      <c r="D2217" t="n">
        <v>1466</v>
      </c>
      <c r="E2217" t="n">
        <v>2093</v>
      </c>
      <c r="F2217" t="inlineStr">
        <is>
          <t xml:space="preserve">        om betalinge van aghterstallen, Pro-</t>
        </is>
      </c>
      <c r="G2217">
        <f>HYPERLINK("https://images.diginfra.net/iiif/NL-HaNA_1.01.02/3780/NL-HaNA_1.01.02_3780_0014.jpg/1196,274,1092,3138/full/0/default.jpg", "iiif_url")</f>
        <v/>
      </c>
    </row>
    <row r="2218">
      <c r="A2218" t="inlineStr">
        <is>
          <t>NL-HaNA_1.01.02_3780_0014-page-26</t>
        </is>
      </c>
      <c r="B2218" t="inlineStr">
        <is>
          <t>NL-HaNA_1.01.02_3780_0014-column-1296-374-892-2938</t>
        </is>
      </c>
      <c r="C2218" t="inlineStr">
        <is>
          <t>continuation</t>
        </is>
      </c>
      <c r="D2218" t="n">
        <v>1351</v>
      </c>
      <c r="E2218" t="n">
        <v>2151</v>
      </c>
      <c r="F2218" t="inlineStr">
        <is>
          <t xml:space="preserve">    vincien versoght consenten ie presteeren.</t>
        </is>
      </c>
      <c r="G2218">
        <f>HYPERLINK("https://images.diginfra.net/iiif/NL-HaNA_1.01.02/3780/NL-HaNA_1.01.02_3780_0014.jpg/1196,274,1092,3138/full/0/default.jpg", "iiif_url")</f>
        <v/>
      </c>
    </row>
    <row r="2219">
      <c r="A2219" t="inlineStr">
        <is>
          <t>NL-HaNA_1.01.02_3780_0014-page-26</t>
        </is>
      </c>
      <c r="B2219" t="inlineStr">
        <is>
          <t>NL-HaNA_1.01.02_3780_0014-column-1296-374-892-2938</t>
        </is>
      </c>
      <c r="C2219" t="inlineStr">
        <is>
          <t>continuation</t>
        </is>
      </c>
      <c r="D2219" t="n">
        <v>1353</v>
      </c>
      <c r="E2219" t="n">
        <v>2209</v>
      </c>
      <c r="F2219" t="inlineStr">
        <is>
          <t xml:space="preserve">    256.</t>
        </is>
      </c>
      <c r="G2219">
        <f>HYPERLINK("https://images.diginfra.net/iiif/NL-HaNA_1.01.02/3780/NL-HaNA_1.01.02_3780_0014.jpg/1196,274,1092,3138/full/0/default.jpg", "iiif_url")</f>
        <v/>
      </c>
    </row>
    <row r="2220">
      <c r="A2220" t="inlineStr">
        <is>
          <t>NL-HaNA_1.01.02_3780_0014-page-26</t>
        </is>
      </c>
      <c r="B2220" t="inlineStr">
        <is>
          <t>NL-HaNA_1.01.02_3780_0014-column-1296-374-892-2938</t>
        </is>
      </c>
      <c r="C2220" t="inlineStr">
        <is>
          <t>repeat_lemma</t>
        </is>
      </c>
      <c r="D2220" t="n">
        <v>1470</v>
      </c>
      <c r="E2220" t="n">
        <v>2231</v>
      </c>
      <c r="F2220" t="inlineStr">
        <is>
          <t xml:space="preserve">        de Haas om subsistentie, asgeweesen.</t>
        </is>
      </c>
      <c r="G2220">
        <f>HYPERLINK("https://images.diginfra.net/iiif/NL-HaNA_1.01.02/3780/NL-HaNA_1.01.02_3780_0014.jpg/1196,274,1092,3138/full/0/default.jpg", "iiif_url")</f>
        <v/>
      </c>
    </row>
    <row r="2221">
      <c r="A2221" t="inlineStr">
        <is>
          <t>NL-HaNA_1.01.02_3780_0014-page-26</t>
        </is>
      </c>
      <c r="B2221" t="inlineStr">
        <is>
          <t>NL-HaNA_1.01.02_3780_0014-column-1296-374-892-2938</t>
        </is>
      </c>
      <c r="C2221" t="inlineStr">
        <is>
          <t>continuation</t>
        </is>
      </c>
      <c r="D2221" t="n">
        <v>1360</v>
      </c>
      <c r="E2221" t="n">
        <v>2306</v>
      </c>
      <c r="F2221" t="inlineStr">
        <is>
          <t xml:space="preserve">    410.</t>
        </is>
      </c>
      <c r="G2221">
        <f>HYPERLINK("https://images.diginfra.net/iiif/NL-HaNA_1.01.02/3780/NL-HaNA_1.01.02_3780_0014.jpg/1196,274,1092,3138/full/0/default.jpg", "iiif_url")</f>
        <v/>
      </c>
    </row>
    <row r="2222">
      <c r="A2222" t="inlineStr">
        <is>
          <t>NL-HaNA_1.01.02_3780_0014-page-26</t>
        </is>
      </c>
      <c r="B2222" t="inlineStr">
        <is>
          <t>NL-HaNA_1.01.02_3780_0014-column-1296-374-892-2938</t>
        </is>
      </c>
      <c r="C2222" t="inlineStr">
        <is>
          <t>repeat_lemma</t>
        </is>
      </c>
      <c r="D2222" t="n">
        <v>1479</v>
      </c>
      <c r="E2222" t="n">
        <v>2331</v>
      </c>
      <c r="F2222" t="inlineStr">
        <is>
          <t xml:space="preserve">        de Heas tien ducatons toegeleght.</t>
        </is>
      </c>
      <c r="G2222">
        <f>HYPERLINK("https://images.diginfra.net/iiif/NL-HaNA_1.01.02/3780/NL-HaNA_1.01.02_3780_0014.jpg/1196,274,1092,3138/full/0/default.jpg", "iiif_url")</f>
        <v/>
      </c>
    </row>
    <row r="2223">
      <c r="A2223" t="inlineStr">
        <is>
          <t>NL-HaNA_1.01.02_3780_0014-page-26</t>
        </is>
      </c>
      <c r="B2223" t="inlineStr">
        <is>
          <t>NL-HaNA_1.01.02_3780_0014-column-1296-374-892-2938</t>
        </is>
      </c>
      <c r="C2223" t="inlineStr">
        <is>
          <t>continuation</t>
        </is>
      </c>
      <c r="D2223" t="n">
        <v>1351</v>
      </c>
      <c r="E2223" t="n">
        <v>2402</v>
      </c>
      <c r="F2223" t="inlineStr">
        <is>
          <t xml:space="preserve">    ais.</t>
        </is>
      </c>
      <c r="G2223">
        <f>HYPERLINK("https://images.diginfra.net/iiif/NL-HaNA_1.01.02/3780/NL-HaNA_1.01.02_3780_0014.jpg/1196,274,1092,3138/full/0/default.jpg", "iiif_url")</f>
        <v/>
      </c>
    </row>
    <row r="2224">
      <c r="A2224" t="inlineStr">
        <is>
          <t>NL-HaNA_1.01.02_3780_0014-page-26</t>
        </is>
      </c>
      <c r="B2224" t="inlineStr">
        <is>
          <t>NL-HaNA_1.01.02_3780_0014-column-1296-374-892-2938</t>
        </is>
      </c>
      <c r="C2224" t="inlineStr">
        <is>
          <t>repeat_lemma</t>
        </is>
      </c>
      <c r="D2224" t="n">
        <v>1475</v>
      </c>
      <c r="E2224" t="n">
        <v>2430</v>
      </c>
      <c r="F2224" t="inlineStr">
        <is>
          <t xml:space="preserve">        om betalinge van aghterstallen, te</t>
        </is>
      </c>
      <c r="G2224">
        <f>HYPERLINK("https://images.diginfra.net/iiif/NL-HaNA_1.01.02/3780/NL-HaNA_1.01.02_3780_0014.jpg/1196,274,1092,3138/full/0/default.jpg", "iiif_url")</f>
        <v/>
      </c>
    </row>
    <row r="2225">
      <c r="A2225" t="inlineStr">
        <is>
          <t>NL-HaNA_1.01.02_3780_0014-page-26</t>
        </is>
      </c>
      <c r="B2225" t="inlineStr">
        <is>
          <t>NL-HaNA_1.01.02_3780_0014-column-1296-374-892-2938</t>
        </is>
      </c>
      <c r="C2225" t="inlineStr">
        <is>
          <t>continuation</t>
        </is>
      </c>
      <c r="D2225" t="n">
        <v>1346</v>
      </c>
      <c r="E2225" t="n">
        <v>2485</v>
      </c>
      <c r="F2225" t="inlineStr">
        <is>
          <t xml:space="preserve">    examineeren. 516.</t>
        </is>
      </c>
      <c r="G2225">
        <f>HYPERLINK("https://images.diginfra.net/iiif/NL-HaNA_1.01.02/3780/NL-HaNA_1.01.02_3780_0014.jpg/1196,274,1092,3138/full/0/default.jpg", "iiif_url")</f>
        <v/>
      </c>
    </row>
    <row r="2226">
      <c r="A2226" t="inlineStr">
        <is>
          <t>NL-HaNA_1.01.02_3780_0014-page-26</t>
        </is>
      </c>
      <c r="B2226" t="inlineStr">
        <is>
          <t>NL-HaNA_1.01.02_3780_0014-column-1296-374-892-2938</t>
        </is>
      </c>
      <c r="C2226" t="inlineStr">
        <is>
          <t>lemma</t>
        </is>
      </c>
      <c r="D2226" t="n">
        <v>1298</v>
      </c>
      <c r="E2226" t="n">
        <v>2531</v>
      </c>
      <c r="F2226" t="inlineStr">
        <is>
          <t>Freher, cum suis, Brieven van voorschrij-</t>
        </is>
      </c>
      <c r="G2226">
        <f>HYPERLINK("https://images.diginfra.net/iiif/NL-HaNA_1.01.02/3780/NL-HaNA_1.01.02_3780_0014.jpg/1196,274,1092,3138/full/0/default.jpg", "iiif_url")</f>
        <v/>
      </c>
    </row>
    <row r="2227">
      <c r="A2227" t="inlineStr">
        <is>
          <t>NL-HaNA_1.01.02_3780_0014-page-26</t>
        </is>
      </c>
      <c r="B2227" t="inlineStr">
        <is>
          <t>NL-HaNA_1.01.02_3780_0014-column-1296-374-892-2938</t>
        </is>
      </c>
      <c r="C2227" t="inlineStr">
        <is>
          <t>continuation</t>
        </is>
      </c>
      <c r="D2227" t="n">
        <v>1346</v>
      </c>
      <c r="E2227" t="n">
        <v>2581</v>
      </c>
      <c r="F2227" t="inlineStr">
        <is>
          <t xml:space="preserve">    vens aan het Hof van Deenemarcken.</t>
        </is>
      </c>
      <c r="G2227">
        <f>HYPERLINK("https://images.diginfra.net/iiif/NL-HaNA_1.01.02/3780/NL-HaNA_1.01.02_3780_0014.jpg/1196,274,1092,3138/full/0/default.jpg", "iiif_url")</f>
        <v/>
      </c>
    </row>
    <row r="2228">
      <c r="A2228" t="inlineStr">
        <is>
          <t>NL-HaNA_1.01.02_3780_0014-page-26</t>
        </is>
      </c>
      <c r="B2228" t="inlineStr">
        <is>
          <t>NL-HaNA_1.01.02_3780_0014-column-1296-374-892-2938</t>
        </is>
      </c>
      <c r="C2228" t="inlineStr">
        <is>
          <t>continuation</t>
        </is>
      </c>
      <c r="D2228" t="n">
        <v>1342</v>
      </c>
      <c r="E2228" t="n">
        <v>2633</v>
      </c>
      <c r="F2228" t="inlineStr">
        <is>
          <t xml:space="preserve">    248.</t>
        </is>
      </c>
      <c r="G2228">
        <f>HYPERLINK("https://images.diginfra.net/iiif/NL-HaNA_1.01.02/3780/NL-HaNA_1.01.02_3780_0014.jpg/1196,274,1092,3138/full/0/default.jpg", "iiif_url")</f>
        <v/>
      </c>
    </row>
    <row r="2229">
      <c r="A2229" t="inlineStr">
        <is>
          <t>NL-HaNA_1.01.02_3780_0014-page-26</t>
        </is>
      </c>
      <c r="B2229" t="inlineStr">
        <is>
          <t>NL-HaNA_1.01.02_3780_0014-column-1296-374-892-2938</t>
        </is>
      </c>
      <c r="C2229" t="inlineStr">
        <is>
          <t>repeat_lemma</t>
        </is>
      </c>
      <c r="D2229" t="n">
        <v>1463</v>
      </c>
      <c r="E2229" t="n">
        <v>2668</v>
      </c>
      <c r="F2229" t="inlineStr">
        <is>
          <t xml:space="preserve">        Grijs aangenoomen dien aangaande fa-</t>
        </is>
      </c>
      <c r="G2229">
        <f>HYPERLINK("https://images.diginfra.net/iiif/NL-HaNA_1.01.02/3780/NL-HaNA_1.01.02_3780_0014.jpg/1196,274,1092,3138/full/0/default.jpg", "iiif_url")</f>
        <v/>
      </c>
    </row>
    <row r="2230">
      <c r="A2230" t="inlineStr">
        <is>
          <t>NL-HaNA_1.01.02_3780_0014-page-26</t>
        </is>
      </c>
      <c r="B2230" t="inlineStr">
        <is>
          <t>NL-HaNA_1.01.02_3780_0014-column-1296-374-892-2938</t>
        </is>
      </c>
      <c r="C2230" t="inlineStr">
        <is>
          <t>continuation</t>
        </is>
      </c>
      <c r="D2230" t="n">
        <v>1342</v>
      </c>
      <c r="E2230" t="n">
        <v>2730</v>
      </c>
      <c r="F2230" t="inlineStr">
        <is>
          <t xml:space="preserve">    vorabel te schrijven. 287.</t>
        </is>
      </c>
      <c r="G2230">
        <f>HYPERLINK("https://images.diginfra.net/iiif/NL-HaNA_1.01.02/3780/NL-HaNA_1.01.02_3780_0014.jpg/1196,274,1092,3138/full/0/default.jpg", "iiif_url")</f>
        <v/>
      </c>
    </row>
    <row r="2231">
      <c r="A2231" t="inlineStr">
        <is>
          <t>NL-HaNA_1.01.02_3780_0014-page-26</t>
        </is>
      </c>
      <c r="B2231" t="inlineStr">
        <is>
          <t>NL-HaNA_1.01.02_3780_0014-column-1296-374-892-2938</t>
        </is>
      </c>
      <c r="C2231" t="inlineStr">
        <is>
          <t>lemma</t>
        </is>
      </c>
      <c r="D2231" t="n">
        <v>1293</v>
      </c>
      <c r="E2231" t="n">
        <v>2763</v>
      </c>
      <c r="F2231" t="inlineStr">
        <is>
          <t>Friesheym om agbterstalien, Provincie van</t>
        </is>
      </c>
      <c r="G2231">
        <f>HYPERLINK("https://images.diginfra.net/iiif/NL-HaNA_1.01.02/3780/NL-HaNA_1.01.02_3780_0014.jpg/1196,274,1092,3138/full/0/default.jpg", "iiif_url")</f>
        <v/>
      </c>
    </row>
    <row r="2232">
      <c r="A2232" t="inlineStr">
        <is>
          <t>NL-HaNA_1.01.02_3780_0014-page-26</t>
        </is>
      </c>
      <c r="B2232" t="inlineStr">
        <is>
          <t>NL-HaNA_1.01.02_3780_0014-column-1296-374-892-2938</t>
        </is>
      </c>
      <c r="C2232" t="inlineStr">
        <is>
          <t>continuation</t>
        </is>
      </c>
      <c r="D2232" t="n">
        <v>1339</v>
      </c>
      <c r="E2232" t="n">
        <v>2817</v>
      </c>
      <c r="F2232" t="inlineStr">
        <is>
          <t xml:space="preserve">    Zeelandt versoght de selve te voldoen.</t>
        </is>
      </c>
      <c r="G2232">
        <f>HYPERLINK("https://images.diginfra.net/iiif/NL-HaNA_1.01.02/3780/NL-HaNA_1.01.02_3780_0014.jpg/1196,274,1092,3138/full/0/default.jpg", "iiif_url")</f>
        <v/>
      </c>
    </row>
    <row r="2233">
      <c r="A2233" t="inlineStr">
        <is>
          <t>NL-HaNA_1.01.02_3780_0014-page-26</t>
        </is>
      </c>
      <c r="B2233" t="inlineStr">
        <is>
          <t>NL-HaNA_1.01.02_3780_0014-column-1296-374-892-2938</t>
        </is>
      </c>
      <c r="C2233" t="inlineStr">
        <is>
          <t>continuation</t>
        </is>
      </c>
      <c r="D2233" t="n">
        <v>1339</v>
      </c>
      <c r="E2233" t="n">
        <v>2874</v>
      </c>
      <c r="F2233" t="inlineStr">
        <is>
          <t xml:space="preserve">    co.</t>
        </is>
      </c>
      <c r="G2233">
        <f>HYPERLINK("https://images.diginfra.net/iiif/NL-HaNA_1.01.02/3780/NL-HaNA_1.01.02_3780_0014.jpg/1196,274,1092,3138/full/0/default.jpg", "iiif_url")</f>
        <v/>
      </c>
    </row>
    <row r="2234">
      <c r="A2234" t="inlineStr">
        <is>
          <t>NL-HaNA_1.01.02_3780_0014-page-26</t>
        </is>
      </c>
      <c r="B2234" t="inlineStr">
        <is>
          <t>NL-HaNA_1.01.02_3780_0014-column-1296-374-892-2938</t>
        </is>
      </c>
      <c r="C2234" t="inlineStr">
        <is>
          <t>repeat_lemma</t>
        </is>
      </c>
      <c r="D2234" t="n">
        <v>1457</v>
      </c>
      <c r="E2234" t="n">
        <v>2897</v>
      </c>
      <c r="F2234" t="inlineStr">
        <is>
          <t xml:space="preserve">        antwoordt, raakende de soogenaamde</t>
        </is>
      </c>
      <c r="G2234">
        <f>HYPERLINK("https://images.diginfra.net/iiif/NL-HaNA_1.01.02/3780/NL-HaNA_1.01.02_3780_0014.jpg/1196,274,1092,3138/full/0/default.jpg", "iiif_url")</f>
        <v/>
      </c>
    </row>
    <row r="2235">
      <c r="A2235" t="inlineStr">
        <is>
          <t>NL-HaNA_1.01.02_3780_0014-page-26</t>
        </is>
      </c>
      <c r="B2235" t="inlineStr">
        <is>
          <t>NL-HaNA_1.01.02_3780_0014-column-1296-374-892-2938</t>
        </is>
      </c>
      <c r="C2235" t="inlineStr">
        <is>
          <t>continuation</t>
        </is>
      </c>
      <c r="D2235" t="n">
        <v>1339</v>
      </c>
      <c r="E2235" t="n">
        <v>2969</v>
      </c>
      <c r="F2235" t="inlineStr">
        <is>
          <t xml:space="preserve">    Heydens. 535.</t>
        </is>
      </c>
      <c r="G2235">
        <f>HYPERLINK("https://images.diginfra.net/iiif/NL-HaNA_1.01.02/3780/NL-HaNA_1.01.02_3780_0014.jpg/1196,274,1092,3138/full/0/default.jpg", "iiif_url")</f>
        <v/>
      </c>
    </row>
    <row r="2236">
      <c r="A2236" t="inlineStr">
        <is>
          <t>NL-HaNA_1.01.02_3780_0014-page-26</t>
        </is>
      </c>
      <c r="B2236" t="inlineStr">
        <is>
          <t>NL-HaNA_1.01.02_3780_0014-column-1296-374-892-2938</t>
        </is>
      </c>
      <c r="C2236" t="inlineStr">
        <is>
          <t>repeat_lemma</t>
        </is>
      </c>
      <c r="D2236" t="n">
        <v>1456</v>
      </c>
      <c r="E2236" t="n">
        <v>3012</v>
      </c>
      <c r="F2236" t="inlineStr">
        <is>
          <t xml:space="preserve">        notificeerende het gepasseerde tegens de</t>
        </is>
      </c>
      <c r="G2236">
        <f>HYPERLINK("https://images.diginfra.net/iiif/NL-HaNA_1.01.02/3780/NL-HaNA_1.01.02_3780_0014.jpg/1196,274,1092,3138/full/0/default.jpg", "iiif_url")</f>
        <v/>
      </c>
    </row>
    <row r="2237">
      <c r="A2237" t="inlineStr">
        <is>
          <t>NL-HaNA_1.01.02_3780_0014-page-26</t>
        </is>
      </c>
      <c r="B2237" t="inlineStr">
        <is>
          <t>NL-HaNA_1.01.02_3780_0014-column-1296-374-892-2938</t>
        </is>
      </c>
      <c r="C2237" t="inlineStr">
        <is>
          <t>continuation</t>
        </is>
      </c>
      <c r="D2237" t="n">
        <v>1339</v>
      </c>
      <c r="E2237" t="n">
        <v>3054</v>
      </c>
      <c r="F2237" t="inlineStr">
        <is>
          <t xml:space="preserve">    Heydens. 697.</t>
        </is>
      </c>
      <c r="G2237">
        <f>HYPERLINK("https://images.diginfra.net/iiif/NL-HaNA_1.01.02/3780/NL-HaNA_1.01.02_3780_0014.jpg/1196,274,1092,3138/full/0/default.jpg", "iiif_url")</f>
        <v/>
      </c>
    </row>
    <row r="2238">
      <c r="A2238" t="inlineStr">
        <is>
          <t>NL-HaNA_1.01.02_3780_0014-page-26</t>
        </is>
      </c>
      <c r="B2238" t="inlineStr">
        <is>
          <t>NL-HaNA_1.01.02_3780_0014-column-1296-374-892-2938</t>
        </is>
      </c>
      <c r="C2238" t="inlineStr">
        <is>
          <t>repeat_lemma</t>
        </is>
      </c>
      <c r="D2238" t="n">
        <v>1456</v>
      </c>
      <c r="E2238" t="n">
        <v>3104</v>
      </c>
      <c r="F2238" t="inlineStr">
        <is>
          <t xml:space="preserve">        te berichten op' de klaghten van den</t>
        </is>
      </c>
      <c r="G2238">
        <f>HYPERLINK("https://images.diginfra.net/iiif/NL-HaNA_1.01.02/3780/NL-HaNA_1.01.02_3780_0014.jpg/1196,274,1092,3138/full/0/default.jpg", "iiif_url")</f>
        <v/>
      </c>
    </row>
    <row r="2239">
      <c r="A2239" t="inlineStr">
        <is>
          <t>NL-HaNA_1.01.02_3780_0014-page-26</t>
        </is>
      </c>
      <c r="B2239" t="inlineStr">
        <is>
          <t>NL-HaNA_1.01.02_3780_0014-column-1296-374-892-2938</t>
        </is>
      </c>
      <c r="C2239" t="inlineStr">
        <is>
          <t>lemma</t>
        </is>
      </c>
      <c r="D2239" t="n">
        <v>1337</v>
      </c>
      <c r="E2239" t="n">
        <v>3154</v>
      </c>
      <c r="F2239" t="inlineStr">
        <is>
          <t>substituyt Drossard van Heusden over de de-</t>
        </is>
      </c>
      <c r="G2239">
        <f>HYPERLINK("https://images.diginfra.net/iiif/NL-HaNA_1.01.02/3780/NL-HaNA_1.01.02_3780_0014.jpg/1196,274,1092,3138/full/0/default.jpg", "iiif_url")</f>
        <v/>
      </c>
    </row>
    <row r="2240">
      <c r="A2240" t="inlineStr">
        <is>
          <t>NL-HaNA_1.01.02_3780_0014-page-26</t>
        </is>
      </c>
      <c r="B2240" t="inlineStr">
        <is>
          <t>NL-HaNA_1.01.02_3780_0014-column-1296-374-892-2938</t>
        </is>
      </c>
      <c r="C2240" t="inlineStr">
        <is>
          <t>continuation</t>
        </is>
      </c>
      <c r="D2240" t="n">
        <v>1337</v>
      </c>
      <c r="E2240" t="n">
        <v>3211</v>
      </c>
      <c r="F2240" t="inlineStr">
        <is>
          <t xml:space="preserve">    tachementen. 697.</t>
        </is>
      </c>
      <c r="G2240">
        <f>HYPERLINK("https://images.diginfra.net/iiif/NL-HaNA_1.01.02/3780/NL-HaNA_1.01.02_3780_0014.jpg/1196,274,1092,3138/full/0/default.jpg", "iiif_url")</f>
        <v/>
      </c>
    </row>
    <row r="2241">
      <c r="A2241" t="inlineStr">
        <is>
          <t>NL-HaNA_1.01.02_3780_0014-page-26</t>
        </is>
      </c>
      <c r="B2241" t="inlineStr">
        <is>
          <t>NL-HaNA_1.01.02_3780_0014-column-1296-374-892-2938</t>
        </is>
      </c>
      <c r="C2241" t="inlineStr">
        <is>
          <t>repeat_lemma</t>
        </is>
      </c>
      <c r="D2241" t="n">
        <v>1454</v>
      </c>
      <c r="E2241" t="n">
        <v>3242</v>
      </c>
      <c r="F2241" t="inlineStr">
        <is>
          <t xml:space="preserve">        bericht dien aangaande. 703.</t>
        </is>
      </c>
      <c r="G2241">
        <f>HYPERLINK("https://images.diginfra.net/iiif/NL-HaNA_1.01.02/3780/NL-HaNA_1.01.02_3780_0014.jpg/1196,274,1092,3138/full/0/default.jpg", "iiif_url")</f>
        <v/>
      </c>
    </row>
    <row r="2245">
      <c r="A2245" t="inlineStr">
        <is>
          <t>NL-HaNA_1.01.02_3780_0014-page-27</t>
        </is>
      </c>
      <c r="B2245" t="inlineStr">
        <is>
          <t>NL-HaNA_1.01.02_3780_0014-column-2532-367-863-2937</t>
        </is>
      </c>
      <c r="C2245" t="inlineStr">
        <is>
          <t>lemma</t>
        </is>
      </c>
      <c r="D2245" t="n">
        <v>2523</v>
      </c>
      <c r="E2245" t="n">
        <v>360</v>
      </c>
      <c r="F2245" t="inlineStr">
        <is>
          <t>Frundt om de Vorstersplaatse van Eersel,</t>
        </is>
      </c>
      <c r="G2245">
        <f>HYPERLINK("https://images.diginfra.net/iiif/NL-HaNA_1.01.02/3780/NL-HaNA_1.01.02_3780_0014.jpg/2432,267,1063,3137/full/0/default.jpg", "iiif_url")</f>
        <v/>
      </c>
    </row>
    <row r="2246">
      <c r="A2246" t="inlineStr">
        <is>
          <t>NL-HaNA_1.01.02_3780_0014-page-27</t>
        </is>
      </c>
      <c r="B2246" t="inlineStr">
        <is>
          <t>NL-HaNA_1.01.02_3780_0014-column-2532-367-863-2937</t>
        </is>
      </c>
      <c r="C2246" t="inlineStr">
        <is>
          <t>continuation</t>
        </is>
      </c>
      <c r="D2246" t="n">
        <v>2571</v>
      </c>
      <c r="E2246" t="n">
        <v>413</v>
      </c>
      <c r="F2246" t="inlineStr">
        <is>
          <t xml:space="preserve">    Steensel en Duysel, de Hooghschout te ad-</t>
        </is>
      </c>
      <c r="G2246">
        <f>HYPERLINK("https://images.diginfra.net/iiif/NL-HaNA_1.01.02/3780/NL-HaNA_1.01.02_3780_0014.jpg/2432,267,1063,3137/full/0/default.jpg", "iiif_url")</f>
        <v/>
      </c>
    </row>
    <row r="2247">
      <c r="A2247" t="inlineStr">
        <is>
          <t>NL-HaNA_1.01.02_3780_0014-page-27</t>
        </is>
      </c>
      <c r="B2247" t="inlineStr">
        <is>
          <t>NL-HaNA_1.01.02_3780_0014-column-2532-367-863-2937</t>
        </is>
      </c>
      <c r="C2247" t="inlineStr">
        <is>
          <t>continuation</t>
        </is>
      </c>
      <c r="D2247" t="n">
        <v>2571</v>
      </c>
      <c r="E2247" t="n">
        <v>464</v>
      </c>
      <c r="F2247" t="inlineStr">
        <is>
          <t xml:space="preserve">    viseeren. 253.</t>
        </is>
      </c>
      <c r="G2247">
        <f>HYPERLINK("https://images.diginfra.net/iiif/NL-HaNA_1.01.02/3780/NL-HaNA_1.01.02_3780_0014.jpg/2432,267,1063,3137/full/0/default.jpg", "iiif_url")</f>
        <v/>
      </c>
    </row>
    <row r="2248">
      <c r="A2248" t="inlineStr">
        <is>
          <t>NL-HaNA_1.01.02_3780_0014-page-27</t>
        </is>
      </c>
      <c r="B2248" t="inlineStr">
        <is>
          <t>NL-HaNA_1.01.02_3780_0014-column-2532-367-863-2937</t>
        </is>
      </c>
      <c r="C2248" t="inlineStr">
        <is>
          <t>repeat_lemma</t>
        </is>
      </c>
      <c r="D2248" t="n">
        <v>2690</v>
      </c>
      <c r="E2248" t="n">
        <v>511</v>
      </c>
      <c r="F2248" t="inlineStr">
        <is>
          <t xml:space="preserve">        advis en geaccordeert. 363.</t>
        </is>
      </c>
      <c r="G2248">
        <f>HYPERLINK("https://images.diginfra.net/iiif/NL-HaNA_1.01.02/3780/NL-HaNA_1.01.02_3780_0014.jpg/2432,267,1063,3137/full/0/default.jpg", "iiif_url")</f>
        <v/>
      </c>
    </row>
    <row r="2249">
      <c r="A2249" t="inlineStr">
        <is>
          <t>NL-HaNA_1.01.02_3780_0014-page-27</t>
        </is>
      </c>
      <c r="B2249" t="inlineStr">
        <is>
          <t>NL-HaNA_1.01.02_3780_0014-column-2532-367-863-2937</t>
        </is>
      </c>
      <c r="C2249" t="inlineStr">
        <is>
          <t>lemma</t>
        </is>
      </c>
      <c r="D2249" t="n">
        <v>2521</v>
      </c>
      <c r="E2249" t="n">
        <v>554</v>
      </c>
      <c r="F2249" t="inlineStr">
        <is>
          <t>Furth gepermitteert te comparecren als een Lid</t>
        </is>
      </c>
      <c r="G2249">
        <f>HYPERLINK("https://images.diginfra.net/iiif/NL-HaNA_1.01.02/3780/NL-HaNA_1.01.02_3780_0014.jpg/2432,267,1063,3137/full/0/default.jpg", "iiif_url")</f>
        <v/>
      </c>
    </row>
    <row r="2250">
      <c r="A2250" t="inlineStr">
        <is>
          <t>NL-HaNA_1.01.02_3780_0014-page-27</t>
        </is>
      </c>
      <c r="B2250" t="inlineStr">
        <is>
          <t>NL-HaNA_1.01.02_3780_0014-column-2532-367-863-2937</t>
        </is>
      </c>
      <c r="C2250" t="inlineStr">
        <is>
          <t>continuation</t>
        </is>
      </c>
      <c r="D2250" t="n">
        <v>2567</v>
      </c>
      <c r="E2250" t="n">
        <v>603</v>
      </c>
      <c r="F2250" t="inlineStr">
        <is>
          <t xml:space="preserve">    van de Ridderschap in de Vergaderinge</t>
        </is>
      </c>
      <c r="G2250">
        <f>HYPERLINK("https://images.diginfra.net/iiif/NL-HaNA_1.01.02/3780/NL-HaNA_1.01.02_3780_0014.jpg/2432,267,1063,3137/full/0/default.jpg", "iiif_url")</f>
        <v/>
      </c>
    </row>
    <row r="2251">
      <c r="A2251" t="inlineStr">
        <is>
          <t>NL-HaNA_1.01.02_3780_0014-page-27</t>
        </is>
      </c>
      <c r="B2251" t="inlineStr">
        <is>
          <t>NL-HaNA_1.01.02_3780_0014-column-2532-367-863-2937</t>
        </is>
      </c>
      <c r="C2251" t="inlineStr">
        <is>
          <t>continuation</t>
        </is>
      </c>
      <c r="D2251" t="n">
        <v>2567</v>
      </c>
      <c r="E2251" t="n">
        <v>652</v>
      </c>
      <c r="F2251" t="inlineStr">
        <is>
          <t xml:space="preserve">    wan de Staaten 's Landts van 's Hertogenra-</t>
        </is>
      </c>
      <c r="G2251">
        <f>HYPERLINK("https://images.diginfra.net/iiif/NL-HaNA_1.01.02/3780/NL-HaNA_1.01.02_3780_0014.jpg/2432,267,1063,3137/full/0/default.jpg", "iiif_url")</f>
        <v/>
      </c>
    </row>
    <row r="2252">
      <c r="A2252" t="inlineStr">
        <is>
          <t>NL-HaNA_1.01.02_3780_0014-page-27</t>
        </is>
      </c>
      <c r="B2252" t="inlineStr">
        <is>
          <t>NL-HaNA_1.01.02_3780_0014-column-2532-367-863-2937</t>
        </is>
      </c>
      <c r="C2252" t="inlineStr">
        <is>
          <t>continuation</t>
        </is>
      </c>
      <c r="D2252" t="n">
        <v>2564</v>
      </c>
      <c r="E2252" t="n">
        <v>707</v>
      </c>
      <c r="F2252" t="inlineStr">
        <is>
          <t xml:space="preserve">    de. 592.</t>
        </is>
      </c>
      <c r="G2252">
        <f>HYPERLINK("https://images.diginfra.net/iiif/NL-HaNA_1.01.02/3780/NL-HaNA_1.01.02_3780_0014.jpg/2432,267,1063,3137/full/0/default.jpg", "iiif_url")</f>
        <v/>
      </c>
    </row>
    <row r="2253">
      <c r="A2253" t="inlineStr">
        <is>
          <t>NL-HaNA_1.01.02_3780_0014-page-27</t>
        </is>
      </c>
      <c r="B2253" t="inlineStr">
        <is>
          <t>NL-HaNA_1.01.02_3780_0014-column-2532-367-863-2937</t>
        </is>
      </c>
      <c r="C2253" t="inlineStr">
        <is>
          <t>non_index_line</t>
        </is>
      </c>
      <c r="D2253" t="n">
        <v>2908</v>
      </c>
      <c r="E2253" t="n">
        <v>840</v>
      </c>
      <c r="F2253" t="inlineStr">
        <is>
          <t xml:space="preserve">        G.</t>
        </is>
      </c>
      <c r="G2253">
        <f>HYPERLINK("https://images.diginfra.net/iiif/NL-HaNA_1.01.02/3780/NL-HaNA_1.01.02_3780_0014.jpg/2432,267,1063,3137/full/0/default.jpg", "iiif_url")</f>
        <v/>
      </c>
    </row>
    <row r="2254">
      <c r="A2254" t="inlineStr">
        <is>
          <t>NL-HaNA_1.01.02_3780_0014-page-27</t>
        </is>
      </c>
      <c r="B2254" t="inlineStr">
        <is>
          <t>NL-HaNA_1.01.02_3780_0014-column-2532-367-863-2937</t>
        </is>
      </c>
      <c r="C2254" t="inlineStr">
        <is>
          <t>lemma</t>
        </is>
      </c>
      <c r="D2254" t="n">
        <v>2528</v>
      </c>
      <c r="E2254" t="n">
        <v>908</v>
      </c>
      <c r="F2254" t="inlineStr">
        <is>
          <t>OAllas wegens Hollandt gecommitteert ter</t>
        </is>
      </c>
      <c r="G2254">
        <f>HYPERLINK("https://images.diginfra.net/iiif/NL-HaNA_1.01.02/3780/NL-HaNA_1.01.02_3780_0014.jpg/2432,267,1063,3137/full/0/default.jpg", "iiif_url")</f>
        <v/>
      </c>
    </row>
    <row r="2255">
      <c r="A2255" t="inlineStr">
        <is>
          <t>NL-HaNA_1.01.02_3780_0014-page-27</t>
        </is>
      </c>
      <c r="B2255" t="inlineStr">
        <is>
          <t>NL-HaNA_1.01.02_3780_0014-column-2532-367-863-2937</t>
        </is>
      </c>
      <c r="C2255" t="inlineStr">
        <is>
          <t>repeat_lemma</t>
        </is>
      </c>
      <c r="D2255" t="n">
        <v>2645</v>
      </c>
      <c r="E2255" t="n">
        <v>987</v>
      </c>
      <c r="F2255" t="inlineStr">
        <is>
          <t xml:space="preserve">        Aduiraliteyt op de Maze. 260.</t>
        </is>
      </c>
      <c r="G2255">
        <f>HYPERLINK("https://images.diginfra.net/iiif/NL-HaNA_1.01.02/3780/NL-HaNA_1.01.02_3780_0014.jpg/2432,267,1063,3137/full/0/default.jpg", "iiif_url")</f>
        <v/>
      </c>
    </row>
    <row r="2256">
      <c r="A2256" t="inlineStr">
        <is>
          <t>NL-HaNA_1.01.02_3780_0014-page-27</t>
        </is>
      </c>
      <c r="B2256" t="inlineStr">
        <is>
          <t>NL-HaNA_1.01.02_3780_0014-column-2532-367-863-2937</t>
        </is>
      </c>
      <c r="C2256" t="inlineStr">
        <is>
          <t>repeat_lemma</t>
        </is>
      </c>
      <c r="D2256" t="n">
        <v>2606</v>
      </c>
      <c r="E2256" t="n">
        <v>1026</v>
      </c>
      <c r="F2256" t="inlineStr">
        <is>
          <t xml:space="preserve">        Callieris, advertentie. 1. t1. 19. 88.</t>
        </is>
      </c>
      <c r="G2256">
        <f>HYPERLINK("https://images.diginfra.net/iiif/NL-HaNA_1.01.02/3780/NL-HaNA_1.01.02_3780_0014.jpg/2432,267,1063,3137/full/0/default.jpg", "iiif_url")</f>
        <v/>
      </c>
    </row>
    <row r="2257">
      <c r="A2257" t="inlineStr">
        <is>
          <t>NL-HaNA_1.01.02_3780_0014-page-27</t>
        </is>
      </c>
      <c r="B2257" t="inlineStr">
        <is>
          <t>NL-HaNA_1.01.02_3780_0014-column-2532-367-863-2937</t>
        </is>
      </c>
      <c r="C2257" t="inlineStr">
        <is>
          <t>continuation</t>
        </is>
      </c>
      <c r="D2257" t="n">
        <v>2567</v>
      </c>
      <c r="E2257" t="n">
        <v>1084</v>
      </c>
      <c r="F2257" t="inlineStr">
        <is>
          <t xml:space="preserve">    34. 40. 54. 67. 77. 83. 87. 97. 102.</t>
        </is>
      </c>
      <c r="G2257">
        <f>HYPERLINK("https://images.diginfra.net/iiif/NL-HaNA_1.01.02/3780/NL-HaNA_1.01.02_3780_0014.jpg/2432,267,1063,3137/full/0/default.jpg", "iiif_url")</f>
        <v/>
      </c>
    </row>
    <row r="2258">
      <c r="A2258" t="inlineStr">
        <is>
          <t>NL-HaNA_1.01.02_3780_0014-page-27</t>
        </is>
      </c>
      <c r="B2258" t="inlineStr">
        <is>
          <t>NL-HaNA_1.01.02_3780_0014-column-2532-367-863-2937</t>
        </is>
      </c>
      <c r="C2258" t="inlineStr">
        <is>
          <t>continuation</t>
        </is>
      </c>
      <c r="D2258" t="n">
        <v>2567</v>
      </c>
      <c r="E2258" t="n">
        <v>1131</v>
      </c>
      <c r="F2258" t="inlineStr">
        <is>
          <t xml:space="preserve">    108. 122. 130. 139. 150. 160. 167. 178.</t>
        </is>
      </c>
      <c r="G2258">
        <f>HYPERLINK("https://images.diginfra.net/iiif/NL-HaNA_1.01.02/3780/NL-HaNA_1.01.02_3780_0014.jpg/2432,267,1063,3137/full/0/default.jpg", "iiif_url")</f>
        <v/>
      </c>
    </row>
    <row r="2259">
      <c r="A2259" t="inlineStr">
        <is>
          <t>NL-HaNA_1.01.02_3780_0014-page-27</t>
        </is>
      </c>
      <c r="B2259" t="inlineStr">
        <is>
          <t>NL-HaNA_1.01.02_3780_0014-column-2532-367-863-2937</t>
        </is>
      </c>
      <c r="C2259" t="inlineStr">
        <is>
          <t>continuation</t>
        </is>
      </c>
      <c r="D2259" t="n">
        <v>2567</v>
      </c>
      <c r="E2259" t="n">
        <v>1176</v>
      </c>
      <c r="F2259" t="inlineStr">
        <is>
          <t xml:space="preserve">    181. 191. 202. 214. 232. 239. 254. 261.</t>
        </is>
      </c>
      <c r="G2259">
        <f>HYPERLINK("https://images.diginfra.net/iiif/NL-HaNA_1.01.02/3780/NL-HaNA_1.01.02_3780_0014.jpg/2432,267,1063,3137/full/0/default.jpg", "iiif_url")</f>
        <v/>
      </c>
    </row>
    <row r="2260">
      <c r="A2260" t="inlineStr">
        <is>
          <t>NL-HaNA_1.01.02_3780_0014-page-27</t>
        </is>
      </c>
      <c r="B2260" t="inlineStr">
        <is>
          <t>NL-HaNA_1.01.02_3780_0014-column-2532-367-863-2937</t>
        </is>
      </c>
      <c r="C2260" t="inlineStr">
        <is>
          <t>continuation</t>
        </is>
      </c>
      <c r="D2260" t="n">
        <v>2562</v>
      </c>
      <c r="E2260" t="n">
        <v>1230</v>
      </c>
      <c r="F2260" t="inlineStr">
        <is>
          <t xml:space="preserve">    274. 281. gy. 306. 313. 322. 333. 342.</t>
        </is>
      </c>
      <c r="G2260">
        <f>HYPERLINK("https://images.diginfra.net/iiif/NL-HaNA_1.01.02/3780/NL-HaNA_1.01.02_3780_0014.jpg/2432,267,1063,3137/full/0/default.jpg", "iiif_url")</f>
        <v/>
      </c>
    </row>
    <row r="2261">
      <c r="A2261" t="inlineStr">
        <is>
          <t>NL-HaNA_1.01.02_3780_0014-page-27</t>
        </is>
      </c>
      <c r="B2261" t="inlineStr">
        <is>
          <t>NL-HaNA_1.01.02_3780_0014-column-2532-367-863-2937</t>
        </is>
      </c>
      <c r="C2261" t="inlineStr">
        <is>
          <t>continuation</t>
        </is>
      </c>
      <c r="D2261" t="n">
        <v>2564</v>
      </c>
      <c r="E2261" t="n">
        <v>1272</v>
      </c>
      <c r="F2261" t="inlineStr">
        <is>
          <t xml:space="preserve">    350. 356. 366. 376. 381. 385. 393. 4o1.</t>
        </is>
      </c>
      <c r="G2261">
        <f>HYPERLINK("https://images.diginfra.net/iiif/NL-HaNA_1.01.02/3780/NL-HaNA_1.01.02_3780_0014.jpg/2432,267,1063,3137/full/0/default.jpg", "iiif_url")</f>
        <v/>
      </c>
    </row>
    <row r="2262">
      <c r="A2262" t="inlineStr">
        <is>
          <t>NL-HaNA_1.01.02_3780_0014-page-27</t>
        </is>
      </c>
      <c r="B2262" t="inlineStr">
        <is>
          <t>NL-HaNA_1.01.02_3780_0014-column-2532-367-863-2937</t>
        </is>
      </c>
      <c r="C2262" t="inlineStr">
        <is>
          <t>continuation</t>
        </is>
      </c>
      <c r="D2262" t="n">
        <v>2564</v>
      </c>
      <c r="E2262" t="n">
        <v>1326</v>
      </c>
      <c r="F2262" t="inlineStr">
        <is>
          <t xml:space="preserve">    415. 420. 428. 435. 444. 455. 463. 473.</t>
        </is>
      </c>
      <c r="G2262">
        <f>HYPERLINK("https://images.diginfra.net/iiif/NL-HaNA_1.01.02/3780/NL-HaNA_1.01.02_3780_0014.jpg/2432,267,1063,3137/full/0/default.jpg", "iiif_url")</f>
        <v/>
      </c>
    </row>
    <row r="2263">
      <c r="A2263" t="inlineStr">
        <is>
          <t>NL-HaNA_1.01.02_3780_0014-page-27</t>
        </is>
      </c>
      <c r="B2263" t="inlineStr">
        <is>
          <t>NL-HaNA_1.01.02_3780_0014-column-2532-367-863-2937</t>
        </is>
      </c>
      <c r="C2263" t="inlineStr">
        <is>
          <t>continuation</t>
        </is>
      </c>
      <c r="D2263" t="n">
        <v>2564</v>
      </c>
      <c r="E2263" t="n">
        <v>1371</v>
      </c>
      <c r="F2263" t="inlineStr">
        <is>
          <t xml:space="preserve">    480. 487. 494. 507. 514. 519. 526. 535.</t>
        </is>
      </c>
      <c r="G2263">
        <f>HYPERLINK("https://images.diginfra.net/iiif/NL-HaNA_1.01.02/3780/NL-HaNA_1.01.02_3780_0014.jpg/2432,267,1063,3137/full/0/default.jpg", "iiif_url")</f>
        <v/>
      </c>
    </row>
    <row r="2264">
      <c r="A2264" t="inlineStr">
        <is>
          <t>NL-HaNA_1.01.02_3780_0014-page-27</t>
        </is>
      </c>
      <c r="B2264" t="inlineStr">
        <is>
          <t>NL-HaNA_1.01.02_3780_0014-column-2532-367-863-2937</t>
        </is>
      </c>
      <c r="C2264" t="inlineStr">
        <is>
          <t>continuation</t>
        </is>
      </c>
      <c r="D2264" t="n">
        <v>2567</v>
      </c>
      <c r="E2264" t="n">
        <v>1419</v>
      </c>
      <c r="F2264" t="inlineStr">
        <is>
          <t xml:space="preserve">    590. Gou. 610. 618. 626. 640. 648. 655.</t>
        </is>
      </c>
      <c r="G2264">
        <f>HYPERLINK("https://images.diginfra.net/iiif/NL-HaNA_1.01.02/3780/NL-HaNA_1.01.02_3780_0014.jpg/2432,267,1063,3137/full/0/default.jpg", "iiif_url")</f>
        <v/>
      </c>
    </row>
    <row r="2265">
      <c r="A2265" t="inlineStr">
        <is>
          <t>NL-HaNA_1.01.02_3780_0014-page-27</t>
        </is>
      </c>
      <c r="B2265" t="inlineStr">
        <is>
          <t>NL-HaNA_1.01.02_3780_0014-column-2532-367-863-2937</t>
        </is>
      </c>
      <c r="C2265" t="inlineStr">
        <is>
          <t>continuation</t>
        </is>
      </c>
      <c r="D2265" t="n">
        <v>2562</v>
      </c>
      <c r="E2265" t="n">
        <v>1464</v>
      </c>
      <c r="F2265" t="inlineStr">
        <is>
          <t xml:space="preserve">    659. 665. 678. 691. 702. 715. 725. 731.</t>
        </is>
      </c>
      <c r="G2265">
        <f>HYPERLINK("https://images.diginfra.net/iiif/NL-HaNA_1.01.02/3780/NL-HaNA_1.01.02_3780_0014.jpg/2432,267,1063,3137/full/0/default.jpg", "iiif_url")</f>
        <v/>
      </c>
    </row>
    <row r="2266">
      <c r="A2266" t="inlineStr">
        <is>
          <t>NL-HaNA_1.01.02_3780_0014-page-27</t>
        </is>
      </c>
      <c r="B2266" t="inlineStr">
        <is>
          <t>NL-HaNA_1.01.02_3780_0014-column-2532-367-863-2937</t>
        </is>
      </c>
      <c r="C2266" t="inlineStr">
        <is>
          <t>continuation</t>
        </is>
      </c>
      <c r="D2266" t="n">
        <v>2562</v>
      </c>
      <c r="E2266" t="n">
        <v>1512</v>
      </c>
      <c r="F2266" t="inlineStr">
        <is>
          <t xml:space="preserve">    743. 750. 759. 768. 781. 786. 796. Bos.</t>
        </is>
      </c>
      <c r="G2266">
        <f>HYPERLINK("https://images.diginfra.net/iiif/NL-HaNA_1.01.02/3780/NL-HaNA_1.01.02_3780_0014.jpg/2432,267,1063,3137/full/0/default.jpg", "iiif_url")</f>
        <v/>
      </c>
    </row>
    <row r="2267">
      <c r="A2267" t="inlineStr">
        <is>
          <t>NL-HaNA_1.01.02_3780_0014-page-27</t>
        </is>
      </c>
      <c r="B2267" t="inlineStr">
        <is>
          <t>NL-HaNA_1.01.02_3780_0014-column-2532-367-863-2937</t>
        </is>
      </c>
      <c r="C2267" t="inlineStr">
        <is>
          <t>continuation</t>
        </is>
      </c>
      <c r="D2267" t="n">
        <v>2567</v>
      </c>
      <c r="E2267" t="n">
        <v>1559</v>
      </c>
      <c r="F2267" t="inlineStr">
        <is>
          <t xml:space="preserve">    818. 828. 843. Sar. 858. Sas. 875. 890.</t>
        </is>
      </c>
      <c r="G2267">
        <f>HYPERLINK("https://images.diginfra.net/iiif/NL-HaNA_1.01.02/3780/NL-HaNA_1.01.02_3780_0014.jpg/2432,267,1063,3137/full/0/default.jpg", "iiif_url")</f>
        <v/>
      </c>
    </row>
    <row r="2268">
      <c r="A2268" t="inlineStr">
        <is>
          <t>NL-HaNA_1.01.02_3780_0014-page-27</t>
        </is>
      </c>
      <c r="B2268" t="inlineStr">
        <is>
          <t>NL-HaNA_1.01.02_3780_0014-column-2532-367-863-2937</t>
        </is>
      </c>
      <c r="C2268" t="inlineStr">
        <is>
          <t>continuation</t>
        </is>
      </c>
      <c r="D2268" t="n">
        <v>2564</v>
      </c>
      <c r="E2268" t="n">
        <v>1610</v>
      </c>
      <c r="F2268" t="inlineStr">
        <is>
          <t xml:space="preserve">    897. gos. 909. 918. 923. 946. 945. 955.</t>
        </is>
      </c>
      <c r="G2268">
        <f>HYPERLINK("https://images.diginfra.net/iiif/NL-HaNA_1.01.02/3780/NL-HaNA_1.01.02_3780_0014.jpg/2432,267,1063,3137/full/0/default.jpg", "iiif_url")</f>
        <v/>
      </c>
    </row>
    <row r="2269">
      <c r="A2269" t="inlineStr">
        <is>
          <t>NL-HaNA_1.01.02_3780_0014-page-27</t>
        </is>
      </c>
      <c r="B2269" t="inlineStr">
        <is>
          <t>NL-HaNA_1.01.02_3780_0014-column-2532-367-863-2937</t>
        </is>
      </c>
      <c r="C2269" t="inlineStr">
        <is>
          <t>continuation</t>
        </is>
      </c>
      <c r="D2269" t="n">
        <v>2567</v>
      </c>
      <c r="E2269" t="n">
        <v>1671</v>
      </c>
      <c r="F2269" t="inlineStr">
        <is>
          <t xml:space="preserve">    964. 965. 977.</t>
        </is>
      </c>
      <c r="G2269">
        <f>HYPERLINK("https://images.diginfra.net/iiif/NL-HaNA_1.01.02/3780/NL-HaNA_1.01.02_3780_0014.jpg/2432,267,1063,3137/full/0/default.jpg", "iiif_url")</f>
        <v/>
      </c>
    </row>
    <row r="2270">
      <c r="A2270" t="inlineStr">
        <is>
          <t>NL-HaNA_1.01.02_3780_0014-page-27</t>
        </is>
      </c>
      <c r="B2270" t="inlineStr">
        <is>
          <t>NL-HaNA_1.01.02_3780_0014-column-2532-367-863-2937</t>
        </is>
      </c>
      <c r="C2270" t="inlineStr">
        <is>
          <t>repeat_lemma</t>
        </is>
      </c>
      <c r="D2270" t="n">
        <v>2686</v>
      </c>
      <c r="E2270" t="n">
        <v>1695</v>
      </c>
      <c r="F2270" t="inlineStr">
        <is>
          <t xml:space="preserve">        wegens de onlusten in Oost-Vrieslandt.</t>
        </is>
      </c>
      <c r="G2270">
        <f>HYPERLINK("https://images.diginfra.net/iiif/NL-HaNA_1.01.02/3780/NL-HaNA_1.01.02_3780_0014.jpg/2432,267,1063,3137/full/0/default.jpg", "iiif_url")</f>
        <v/>
      </c>
    </row>
    <row r="2271">
      <c r="A2271" t="inlineStr">
        <is>
          <t>NL-HaNA_1.01.02_3780_0014-page-27</t>
        </is>
      </c>
      <c r="B2271" t="inlineStr">
        <is>
          <t>NL-HaNA_1.01.02_3780_0014-column-2532-367-863-2937</t>
        </is>
      </c>
      <c r="C2271" t="inlineStr">
        <is>
          <t>continuation</t>
        </is>
      </c>
      <c r="D2271" t="n">
        <v>2567</v>
      </c>
      <c r="E2271" t="n">
        <v>1759</v>
      </c>
      <c r="F2271" t="inlineStr">
        <is>
          <t xml:space="preserve">    te examineeren. 3-</t>
        </is>
      </c>
      <c r="G2271">
        <f>HYPERLINK("https://images.diginfra.net/iiif/NL-HaNA_1.01.02/3780/NL-HaNA_1.01.02_3780_0014.jpg/2432,267,1063,3137/full/0/default.jpg", "iiif_url")</f>
        <v/>
      </c>
    </row>
    <row r="2272">
      <c r="A2272" t="inlineStr">
        <is>
          <t>NL-HaNA_1.01.02_3780_0014-page-27</t>
        </is>
      </c>
      <c r="B2272" t="inlineStr">
        <is>
          <t>NL-HaNA_1.01.02_3780_0014-column-2532-367-863-2937</t>
        </is>
      </c>
      <c r="C2272" t="inlineStr">
        <is>
          <t>repeat_lemma</t>
        </is>
      </c>
      <c r="D2272" t="n">
        <v>2690</v>
      </c>
      <c r="E2272" t="n">
        <v>1804</v>
      </c>
      <c r="F2272" t="inlineStr">
        <is>
          <t xml:space="preserve">        declaratie. 20. 487.</t>
        </is>
      </c>
      <c r="G2272">
        <f>HYPERLINK("https://images.diginfra.net/iiif/NL-HaNA_1.01.02/3780/NL-HaNA_1.01.02_3780_0014.jpg/2432,267,1063,3137/full/0/default.jpg", "iiif_url")</f>
        <v/>
      </c>
    </row>
    <row r="2273">
      <c r="A2273" t="inlineStr">
        <is>
          <t>NL-HaNA_1.01.02_3780_0014-page-27</t>
        </is>
      </c>
      <c r="B2273" t="inlineStr">
        <is>
          <t>NL-HaNA_1.01.02_3780_0014-column-2532-367-863-2937</t>
        </is>
      </c>
      <c r="C2273" t="inlineStr">
        <is>
          <t>repeat_lemma</t>
        </is>
      </c>
      <c r="D2273" t="n">
        <v>2686</v>
      </c>
      <c r="E2273" t="n">
        <v>1840</v>
      </c>
      <c r="F2273" t="inlineStr">
        <is>
          <t xml:space="preserve">        devoir aangewendt tot betalinge van</t>
        </is>
      </c>
      <c r="G2273">
        <f>HYPERLINK("https://images.diginfra.net/iiif/NL-HaNA_1.01.02/3780/NL-HaNA_1.01.02_3780_0014.jpg/2432,267,1063,3137/full/0/default.jpg", "iiif_url")</f>
        <v/>
      </c>
    </row>
    <row r="2274">
      <c r="A2274" t="inlineStr">
        <is>
          <t>NL-HaNA_1.01.02_3780_0014-page-27</t>
        </is>
      </c>
      <c r="B2274" t="inlineStr">
        <is>
          <t>NL-HaNA_1.01.02_3780_0014-column-2532-367-863-2937</t>
        </is>
      </c>
      <c r="C2274" t="inlineStr">
        <is>
          <t>continuation</t>
        </is>
      </c>
      <c r="D2274" t="n">
        <v>2567</v>
      </c>
      <c r="E2274" t="n">
        <v>1896</v>
      </c>
      <c r="F2274" t="inlineStr">
        <is>
          <t xml:space="preserve">    de achterstallen van Beyeren, te examinee-</t>
        </is>
      </c>
      <c r="G2274">
        <f>HYPERLINK("https://images.diginfra.net/iiif/NL-HaNA_1.01.02/3780/NL-HaNA_1.01.02_3780_0014.jpg/2432,267,1063,3137/full/0/default.jpg", "iiif_url")</f>
        <v/>
      </c>
    </row>
    <row r="2275">
      <c r="A2275" t="inlineStr">
        <is>
          <t>NL-HaNA_1.01.02_3780_0014-page-27</t>
        </is>
      </c>
      <c r="B2275" t="inlineStr">
        <is>
          <t>NL-HaNA_1.01.02_3780_0014-column-2532-367-863-2937</t>
        </is>
      </c>
      <c r="C2275" t="inlineStr">
        <is>
          <t>continuation</t>
        </is>
      </c>
      <c r="D2275" t="n">
        <v>2564</v>
      </c>
      <c r="E2275" t="n">
        <v>1948</v>
      </c>
      <c r="F2275" t="inlineStr">
        <is>
          <t xml:space="preserve">    ren. 131. 142.</t>
        </is>
      </c>
      <c r="G2275">
        <f>HYPERLINK("https://images.diginfra.net/iiif/NL-HaNA_1.01.02/3780/NL-HaNA_1.01.02_3780_0014.jpg/2432,267,1063,3137/full/0/default.jpg", "iiif_url")</f>
        <v/>
      </c>
    </row>
    <row r="2276">
      <c r="A2276" t="inlineStr">
        <is>
          <t>NL-HaNA_1.01.02_3780_0014-page-27</t>
        </is>
      </c>
      <c r="B2276" t="inlineStr">
        <is>
          <t>NL-HaNA_1.01.02_3780_0014-column-2532-367-863-2937</t>
        </is>
      </c>
      <c r="C2276" t="inlineStr">
        <is>
          <t>repeat_lemma</t>
        </is>
      </c>
      <c r="D2276" t="n">
        <v>2688</v>
      </c>
      <c r="E2276" t="n">
        <v>1986</v>
      </c>
      <c r="F2276" t="inlineStr">
        <is>
          <t xml:space="preserve">        gepermitteert veertien pistoslen in ree-</t>
        </is>
      </c>
      <c r="G2276">
        <f>HYPERLINK("https://images.diginfra.net/iiif/NL-HaNA_1.01.02/3780/NL-HaNA_1.01.02_3780_0014.jpg/2432,267,1063,3137/full/0/default.jpg", "iiif_url")</f>
        <v/>
      </c>
    </row>
    <row r="2277">
      <c r="A2277" t="inlineStr">
        <is>
          <t>NL-HaNA_1.01.02_3780_0014-page-27</t>
        </is>
      </c>
      <c r="B2277" t="inlineStr">
        <is>
          <t>NL-HaNA_1.01.02_3780_0014-column-2532-367-863-2937</t>
        </is>
      </c>
      <c r="C2277" t="inlineStr">
        <is>
          <t>continuation</t>
        </is>
      </c>
      <c r="D2277" t="n">
        <v>2567</v>
      </c>
      <c r="E2277" t="n">
        <v>2041</v>
      </c>
      <c r="F2277" t="inlineStr">
        <is>
          <t xml:space="preserve">    keninge te mogen brengen. ii.</t>
        </is>
      </c>
      <c r="G2277">
        <f>HYPERLINK("https://images.diginfra.net/iiif/NL-HaNA_1.01.02/3780/NL-HaNA_1.01.02_3780_0014.jpg/2432,267,1063,3137/full/0/default.jpg", "iiif_url")</f>
        <v/>
      </c>
    </row>
    <row r="2278">
      <c r="A2278" t="inlineStr">
        <is>
          <t>NL-HaNA_1.01.02_3780_0014-page-27</t>
        </is>
      </c>
      <c r="B2278" t="inlineStr">
        <is>
          <t>NL-HaNA_1.01.02_3780_0014-column-2532-367-863-2937</t>
        </is>
      </c>
      <c r="C2278" t="inlineStr">
        <is>
          <t>repeat_lemma</t>
        </is>
      </c>
      <c r="D2278" t="n">
        <v>2690</v>
      </c>
      <c r="E2278" t="n">
        <v>2086</v>
      </c>
      <c r="F2278" t="inlineStr">
        <is>
          <t xml:space="preserve">        notificeerende fijn afscbeydt van fijne</t>
        </is>
      </c>
      <c r="G2278">
        <f>HYPERLINK("https://images.diginfra.net/iiif/NL-HaNA_1.01.02/3780/NL-HaNA_1.01.02_3780_0014.jpg/2432,267,1063,3137/full/0/default.jpg", "iiif_url")</f>
        <v/>
      </c>
    </row>
    <row r="2279">
      <c r="A2279" t="inlineStr">
        <is>
          <t>NL-HaNA_1.01.02_3780_0014-page-27</t>
        </is>
      </c>
      <c r="B2279" t="inlineStr">
        <is>
          <t>NL-HaNA_1.01.02_3780_0014-column-2532-367-863-2937</t>
        </is>
      </c>
      <c r="C2279" t="inlineStr">
        <is>
          <t>continuation</t>
        </is>
      </c>
      <c r="D2279" t="n">
        <v>2569</v>
      </c>
      <c r="E2279" t="n">
        <v>2130</v>
      </c>
      <c r="F2279" t="inlineStr">
        <is>
          <t xml:space="preserve">    Churfurstelijcke Doorluchtigheyt van Beyeren</t>
        </is>
      </c>
      <c r="G2279">
        <f>HYPERLINK("https://images.diginfra.net/iiif/NL-HaNA_1.01.02/3780/NL-HaNA_1.01.02_3780_0014.jpg/2432,267,1063,3137/full/0/default.jpg", "iiif_url")</f>
        <v/>
      </c>
    </row>
    <row r="2280">
      <c r="A2280" t="inlineStr">
        <is>
          <t>NL-HaNA_1.01.02_3780_0014-page-27</t>
        </is>
      </c>
      <c r="B2280" t="inlineStr">
        <is>
          <t>NL-HaNA_1.01.02_3780_0014-column-2532-367-863-2937</t>
        </is>
      </c>
      <c r="C2280" t="inlineStr">
        <is>
          <t>continuation</t>
        </is>
      </c>
      <c r="D2280" t="n">
        <v>2567</v>
      </c>
      <c r="E2280" t="n">
        <v>2184</v>
      </c>
      <c r="F2280" t="inlineStr">
        <is>
          <t xml:space="preserve">    en welgevallen in fijn conduites. 152.</t>
        </is>
      </c>
      <c r="G2280">
        <f>HYPERLINK("https://images.diginfra.net/iiif/NL-HaNA_1.01.02/3780/NL-HaNA_1.01.02_3780_0014.jpg/2432,267,1063,3137/full/0/default.jpg", "iiif_url")</f>
        <v/>
      </c>
    </row>
    <row r="2281">
      <c r="A2281" t="inlineStr">
        <is>
          <t>NL-HaNA_1.01.02_3780_0014-page-27</t>
        </is>
      </c>
      <c r="B2281" t="inlineStr">
        <is>
          <t>NL-HaNA_1.01.02_3780_0014-column-2532-367-863-2937</t>
        </is>
      </c>
      <c r="C2281" t="inlineStr">
        <is>
          <t>repeat_lemma</t>
        </is>
      </c>
      <c r="D2281" t="n">
        <v>2690</v>
      </c>
      <c r="E2281" t="n">
        <v>2227</v>
      </c>
      <c r="F2281" t="inlineStr">
        <is>
          <t xml:space="preserve">        om twee bysondere posten in fijn de-</t>
        </is>
      </c>
      <c r="G2281">
        <f>HYPERLINK("https://images.diginfra.net/iiif/NL-HaNA_1.01.02/3780/NL-HaNA_1.01.02_3780_0014.jpg/2432,267,1063,3137/full/0/default.jpg", "iiif_url")</f>
        <v/>
      </c>
    </row>
    <row r="2282">
      <c r="A2282" t="inlineStr">
        <is>
          <t>NL-HaNA_1.01.02_3780_0014-page-27</t>
        </is>
      </c>
      <c r="B2282" t="inlineStr">
        <is>
          <t>NL-HaNA_1.01.02_3780_0014-column-2532-367-863-2937</t>
        </is>
      </c>
      <c r="C2282" t="inlineStr">
        <is>
          <t>continuation</t>
        </is>
      </c>
      <c r="D2282" t="n">
        <v>2571</v>
      </c>
      <c r="E2282" t="n">
        <v>2278</v>
      </c>
      <c r="F2282" t="inlineStr">
        <is>
          <t xml:space="preserve">    claratie te moogen brengen, te examineren.</t>
        </is>
      </c>
      <c r="G2282">
        <f>HYPERLINK("https://images.diginfra.net/iiif/NL-HaNA_1.01.02/3780/NL-HaNA_1.01.02_3780_0014.jpg/2432,267,1063,3137/full/0/default.jpg", "iiif_url")</f>
        <v/>
      </c>
    </row>
    <row r="2283">
      <c r="A2283" t="inlineStr">
        <is>
          <t>NL-HaNA_1.01.02_3780_0014-page-27</t>
        </is>
      </c>
      <c r="B2283" t="inlineStr">
        <is>
          <t>NL-HaNA_1.01.02_3780_0014-column-2532-367-863-2937</t>
        </is>
      </c>
      <c r="C2283" t="inlineStr">
        <is>
          <t>continuation</t>
        </is>
      </c>
      <c r="D2283" t="n">
        <v>2571</v>
      </c>
      <c r="E2283" t="n">
        <v>2339</v>
      </c>
      <c r="F2283" t="inlineStr">
        <is>
          <t xml:space="preserve">    632.</t>
        </is>
      </c>
      <c r="G2283">
        <f>HYPERLINK("https://images.diginfra.net/iiif/NL-HaNA_1.01.02/3780/NL-HaNA_1.01.02_3780_0014.jpg/2432,267,1063,3137/full/0/default.jpg", "iiif_url")</f>
        <v/>
      </c>
    </row>
    <row r="2284">
      <c r="A2284" t="inlineStr">
        <is>
          <t>NL-HaNA_1.01.02_3780_0014-page-27</t>
        </is>
      </c>
      <c r="B2284" t="inlineStr">
        <is>
          <t>NL-HaNA_1.01.02_3780_0014-column-2532-367-863-2937</t>
        </is>
      </c>
      <c r="C2284" t="inlineStr">
        <is>
          <t>repeat_lemma</t>
        </is>
      </c>
      <c r="D2284" t="n">
        <v>2693</v>
      </c>
      <c r="E2284" t="n">
        <v>2362</v>
      </c>
      <c r="F2284" t="inlineStr">
        <is>
          <t xml:space="preserve">        wegens den staat der Kercken en Goe-</t>
        </is>
      </c>
      <c r="G2284">
        <f>HYPERLINK("https://images.diginfra.net/iiif/NL-HaNA_1.01.02/3780/NL-HaNA_1.01.02_3780_0014.jpg/2432,267,1063,3137/full/0/default.jpg", "iiif_url")</f>
        <v/>
      </c>
    </row>
    <row r="2285">
      <c r="A2285" t="inlineStr">
        <is>
          <t>NL-HaNA_1.01.02_3780_0014-page-27</t>
        </is>
      </c>
      <c r="B2285" t="inlineStr">
        <is>
          <t>NL-HaNA_1.01.02_3780_0014-column-2532-367-863-2937</t>
        </is>
      </c>
      <c r="C2285" t="inlineStr">
        <is>
          <t>continuation</t>
        </is>
      </c>
      <c r="D2285" t="n">
        <v>2569</v>
      </c>
      <c r="E2285" t="n">
        <v>2422</v>
      </c>
      <c r="F2285" t="inlineStr">
        <is>
          <t xml:space="preserve">    deren in de Palts, te examineeren. 632.</t>
        </is>
      </c>
      <c r="G2285">
        <f>HYPERLINK("https://images.diginfra.net/iiif/NL-HaNA_1.01.02/3780/NL-HaNA_1.01.02_3780_0014.jpg/2432,267,1063,3137/full/0/default.jpg", "iiif_url")</f>
        <v/>
      </c>
    </row>
    <row r="2286">
      <c r="A2286" t="inlineStr">
        <is>
          <t>NL-HaNA_1.01.02_3780_0014-page-27</t>
        </is>
      </c>
      <c r="B2286" t="inlineStr">
        <is>
          <t>NL-HaNA_1.01.02_3780_0014-column-2532-367-863-2937</t>
        </is>
      </c>
      <c r="C2286" t="inlineStr">
        <is>
          <t>repeat_lemma</t>
        </is>
      </c>
      <c r="D2286" t="n">
        <v>2693</v>
      </c>
      <c r="E2286" t="n">
        <v>2467</v>
      </c>
      <c r="F2286" t="inlineStr">
        <is>
          <t xml:space="preserve">        om seekere geroyeerde post wegens reys-</t>
        </is>
      </c>
      <c r="G2286">
        <f>HYPERLINK("https://images.diginfra.net/iiif/NL-HaNA_1.01.02/3780/NL-HaNA_1.01.02_3780_0014.jpg/2432,267,1063,3137/full/0/default.jpg", "iiif_url")</f>
        <v/>
      </c>
    </row>
    <row r="2287">
      <c r="A2287" t="inlineStr">
        <is>
          <t>NL-HaNA_1.01.02_3780_0014-page-27</t>
        </is>
      </c>
      <c r="B2287" t="inlineStr">
        <is>
          <t>NL-HaNA_1.01.02_3780_0014-column-2532-367-863-2937</t>
        </is>
      </c>
      <c r="C2287" t="inlineStr">
        <is>
          <t>continuation</t>
        </is>
      </c>
      <c r="D2287" t="n">
        <v>2571</v>
      </c>
      <c r="E2287" t="n">
        <v>2517</v>
      </c>
      <c r="F2287" t="inlineStr">
        <is>
          <t xml:space="preserve">    kosten na Munchen in declaratie te moogen</t>
        </is>
      </c>
      <c r="G2287">
        <f>HYPERLINK("https://images.diginfra.net/iiif/NL-HaNA_1.01.02/3780/NL-HaNA_1.01.02_3780_0014.jpg/2432,267,1063,3137/full/0/default.jpg", "iiif_url")</f>
        <v/>
      </c>
    </row>
    <row r="2288">
      <c r="A2288" t="inlineStr">
        <is>
          <t>NL-HaNA_1.01.02_3780_0014-page-27</t>
        </is>
      </c>
      <c r="B2288" t="inlineStr">
        <is>
          <t>NL-HaNA_1.01.02_3780_0014-column-2532-367-863-2937</t>
        </is>
      </c>
      <c r="C2288" t="inlineStr">
        <is>
          <t>continuation</t>
        </is>
      </c>
      <c r="D2288" t="n">
        <v>2569</v>
      </c>
      <c r="E2288" t="n">
        <v>2573</v>
      </c>
      <c r="F2288" t="inlineStr">
        <is>
          <t xml:space="preserve">    brengen, te examineren. 692.</t>
        </is>
      </c>
      <c r="G2288">
        <f>HYPERLINK("https://images.diginfra.net/iiif/NL-HaNA_1.01.02/3780/NL-HaNA_1.01.02_3780_0014.jpg/2432,267,1063,3137/full/0/default.jpg", "iiif_url")</f>
        <v/>
      </c>
    </row>
    <row r="2289">
      <c r="A2289" t="inlineStr">
        <is>
          <t>NL-HaNA_1.01.02_3780_0014-page-27</t>
        </is>
      </c>
      <c r="B2289" t="inlineStr">
        <is>
          <t>NL-HaNA_1.01.02_3780_0014-column-2532-367-863-2937</t>
        </is>
      </c>
      <c r="C2289" t="inlineStr">
        <is>
          <t>repeat_lemma</t>
        </is>
      </c>
      <c r="D2289" t="n">
        <v>2690</v>
      </c>
      <c r="E2289" t="n">
        <v>2602</v>
      </c>
      <c r="F2289" t="inlineStr">
        <is>
          <t xml:space="preserve">        middelen tot verbeteringe van de in-</t>
        </is>
      </c>
      <c r="G2289">
        <f>HYPERLINK("https://images.diginfra.net/iiif/NL-HaNA_1.01.02/3780/NL-HaNA_1.01.02_3780_0014.jpg/2432,267,1063,3137/full/0/default.jpg", "iiif_url")</f>
        <v/>
      </c>
    </row>
    <row r="2290">
      <c r="A2290" t="inlineStr">
        <is>
          <t>NL-HaNA_1.01.02_3780_0014-page-27</t>
        </is>
      </c>
      <c r="B2290" t="inlineStr">
        <is>
          <t>NL-HaNA_1.01.02_3780_0014-column-2532-367-863-2937</t>
        </is>
      </c>
      <c r="C2290" t="inlineStr">
        <is>
          <t>continuation</t>
        </is>
      </c>
      <c r="D2290" t="n">
        <v>2578</v>
      </c>
      <c r="E2290" t="n">
        <v>2659</v>
      </c>
      <c r="F2290" t="inlineStr">
        <is>
          <t xml:space="preserve">    komsten van den Staat, te examineeren.</t>
        </is>
      </c>
      <c r="G2290">
        <f>HYPERLINK("https://images.diginfra.net/iiif/NL-HaNA_1.01.02/3780/NL-HaNA_1.01.02_3780_0014.jpg/2432,267,1063,3137/full/0/default.jpg", "iiif_url")</f>
        <v/>
      </c>
    </row>
    <row r="2291">
      <c r="A2291" t="inlineStr">
        <is>
          <t>NL-HaNA_1.01.02_3780_0014-page-27</t>
        </is>
      </c>
      <c r="B2291" t="inlineStr">
        <is>
          <t>NL-HaNA_1.01.02_3780_0014-column-2532-367-863-2937</t>
        </is>
      </c>
      <c r="C2291" t="inlineStr">
        <is>
          <t>continuation</t>
        </is>
      </c>
      <c r="D2291" t="n">
        <v>2578</v>
      </c>
      <c r="E2291" t="n">
        <v>2719</v>
      </c>
      <c r="F2291" t="inlineStr">
        <is>
          <t xml:space="preserve">    718.</t>
        </is>
      </c>
      <c r="G2291">
        <f>HYPERLINK("https://images.diginfra.net/iiif/NL-HaNA_1.01.02/3780/NL-HaNA_1.01.02_3780_0014.jpg/2432,267,1063,3137/full/0/default.jpg", "iiif_url")</f>
        <v/>
      </c>
    </row>
    <row r="2292">
      <c r="A2292" t="inlineStr">
        <is>
          <t>NL-HaNA_1.01.02_3780_0014-page-27</t>
        </is>
      </c>
      <c r="B2292" t="inlineStr">
        <is>
          <t>NL-HaNA_1.01.02_3780_0014-column-2532-367-863-2937</t>
        </is>
      </c>
      <c r="C2292" t="inlineStr">
        <is>
          <t>repeat_lemma</t>
        </is>
      </c>
      <c r="D2292" t="n">
        <v>2688</v>
      </c>
      <c r="E2292" t="n">
        <v>2732</v>
      </c>
      <c r="F2292" t="inlineStr">
        <is>
          <t xml:space="preserve">        om caracter als extraordinaris Envoyé,</t>
        </is>
      </c>
      <c r="G2292">
        <f>HYPERLINK("https://images.diginfra.net/iiif/NL-HaNA_1.01.02/3780/NL-HaNA_1.01.02_3780_0014.jpg/2432,267,1063,3137/full/0/default.jpg", "iiif_url")</f>
        <v/>
      </c>
    </row>
    <row r="2293">
      <c r="A2293" t="inlineStr">
        <is>
          <t>NL-HaNA_1.01.02_3780_0014-page-27</t>
        </is>
      </c>
      <c r="B2293" t="inlineStr">
        <is>
          <t>NL-HaNA_1.01.02_3780_0014-column-2532-367-863-2937</t>
        </is>
      </c>
      <c r="C2293" t="inlineStr">
        <is>
          <t>continuation</t>
        </is>
      </c>
      <c r="D2293" t="n">
        <v>2573</v>
      </c>
      <c r="E2293" t="n">
        <v>2813</v>
      </c>
      <c r="F2293" t="inlineStr">
        <is>
          <t xml:space="preserve">    te examineren. 731.</t>
        </is>
      </c>
      <c r="G2293">
        <f>HYPERLINK("https://images.diginfra.net/iiif/NL-HaNA_1.01.02/3780/NL-HaNA_1.01.02_3780_0014.jpg/2432,267,1063,3137/full/0/default.jpg", "iiif_url")</f>
        <v/>
      </c>
    </row>
    <row r="2294">
      <c r="A2294" t="inlineStr">
        <is>
          <t>NL-HaNA_1.01.02_3780_0014-page-27</t>
        </is>
      </c>
      <c r="B2294" t="inlineStr">
        <is>
          <t>NL-HaNA_1.01.02_3780_0014-column-2532-367-863-2937</t>
        </is>
      </c>
      <c r="C2294" t="inlineStr">
        <is>
          <t>repeat_lemma</t>
        </is>
      </c>
      <c r="D2294" t="n">
        <v>2695</v>
      </c>
      <c r="E2294" t="n">
        <v>2855</v>
      </c>
      <c r="F2294" t="inlineStr">
        <is>
          <t xml:space="preserve">        antwoordt wegens inventien tot ver-</t>
        </is>
      </c>
      <c r="G2294">
        <f>HYPERLINK("https://images.diginfra.net/iiif/NL-HaNA_1.01.02/3780/NL-HaNA_1.01.02_3780_0014.jpg/2432,267,1063,3137/full/0/default.jpg", "iiif_url")</f>
        <v/>
      </c>
    </row>
    <row r="2295">
      <c r="A2295" t="inlineStr">
        <is>
          <t>NL-HaNA_1.01.02_3780_0014-page-27</t>
        </is>
      </c>
      <c r="B2295" t="inlineStr">
        <is>
          <t>NL-HaNA_1.01.02_3780_0014-column-2532-367-863-2937</t>
        </is>
      </c>
      <c r="C2295" t="inlineStr">
        <is>
          <t>continuation</t>
        </is>
      </c>
      <c r="D2295" t="n">
        <v>2573</v>
      </c>
      <c r="E2295" t="n">
        <v>2896</v>
      </c>
      <c r="F2295" t="inlineStr">
        <is>
          <t xml:space="preserve">    beeteringe van de inkomsten van den Staat.</t>
        </is>
      </c>
      <c r="G2295">
        <f>HYPERLINK("https://images.diginfra.net/iiif/NL-HaNA_1.01.02/3780/NL-HaNA_1.01.02_3780_0014.jpg/2432,267,1063,3137/full/0/default.jpg", "iiif_url")</f>
        <v/>
      </c>
    </row>
    <row r="2296">
      <c r="A2296" t="inlineStr">
        <is>
          <t>NL-HaNA_1.01.02_3780_0014-page-27</t>
        </is>
      </c>
      <c r="B2296" t="inlineStr">
        <is>
          <t>NL-HaNA_1.01.02_3780_0014-column-2532-367-863-2937</t>
        </is>
      </c>
      <c r="C2296" t="inlineStr">
        <is>
          <t>continuation</t>
        </is>
      </c>
      <c r="D2296" t="n">
        <v>2576</v>
      </c>
      <c r="E2296" t="n">
        <v>2957</v>
      </c>
      <c r="F2296" t="inlineStr">
        <is>
          <t xml:space="preserve">    748. 837.</t>
        </is>
      </c>
      <c r="G2296">
        <f>HYPERLINK("https://images.diginfra.net/iiif/NL-HaNA_1.01.02/3780/NL-HaNA_1.01.02_3780_0014.jpg/2432,267,1063,3137/full/0/default.jpg", "iiif_url")</f>
        <v/>
      </c>
    </row>
    <row r="2297">
      <c r="A2297" t="inlineStr">
        <is>
          <t>NL-HaNA_1.01.02_3780_0014-page-27</t>
        </is>
      </c>
      <c r="B2297" t="inlineStr">
        <is>
          <t>NL-HaNA_1.01.02_3780_0014-column-2532-367-863-2937</t>
        </is>
      </c>
      <c r="C2297" t="inlineStr">
        <is>
          <t>repeat_lemma</t>
        </is>
      </c>
      <c r="D2297" t="n">
        <v>2695</v>
      </c>
      <c r="E2297" t="n">
        <v>2982</v>
      </c>
      <c r="F2297" t="inlineStr">
        <is>
          <t xml:space="preserve">        reyskosten te valideeren vi.</t>
        </is>
      </c>
      <c r="G2297">
        <f>HYPERLINK("https://images.diginfra.net/iiif/NL-HaNA_1.01.02/3780/NL-HaNA_1.01.02_3780_0014.jpg/2432,267,1063,3137/full/0/default.jpg", "iiif_url")</f>
        <v/>
      </c>
    </row>
    <row r="2298">
      <c r="A2298" t="inlineStr">
        <is>
          <t>NL-HaNA_1.01.02_3780_0014-page-27</t>
        </is>
      </c>
      <c r="B2298" t="inlineStr">
        <is>
          <t>NL-HaNA_1.01.02_3780_0014-column-2532-367-863-2937</t>
        </is>
      </c>
      <c r="C2298" t="inlineStr">
        <is>
          <t>repeat_lemma</t>
        </is>
      </c>
      <c r="D2298" t="n">
        <v>2697</v>
      </c>
      <c r="E2298" t="n">
        <v>3045</v>
      </c>
      <c r="F2298" t="inlineStr">
        <is>
          <t xml:space="preserve">        welgevallen, en gelast sonder beboor-</t>
        </is>
      </c>
      <c r="G2298">
        <f>HYPERLINK("https://images.diginfra.net/iiif/NL-HaNA_1.01.02/3780/NL-HaNA_1.01.02_3780_0014.jpg/2432,267,1063,3137/full/0/default.jpg", "iiif_url")</f>
        <v/>
      </c>
    </row>
    <row r="2299">
      <c r="A2299" t="inlineStr">
        <is>
          <t>NL-HaNA_1.01.02_3780_0014-page-27</t>
        </is>
      </c>
      <c r="B2299" t="inlineStr">
        <is>
          <t>NL-HaNA_1.01.02_3780_0014-column-2532-367-863-2937</t>
        </is>
      </c>
      <c r="C2299" t="inlineStr">
        <is>
          <t>lemma</t>
        </is>
      </c>
      <c r="D2299" t="n">
        <v>2571</v>
      </c>
      <c r="E2299" t="n">
        <v>3091</v>
      </c>
      <c r="F2299" t="inlineStr">
        <is>
          <t>lijcke notificatie geen eerste visite aan den</t>
        </is>
      </c>
      <c r="G2299">
        <f>HYPERLINK("https://images.diginfra.net/iiif/NL-HaNA_1.01.02/3780/NL-HaNA_1.01.02_3780_0014.jpg/2432,267,1063,3137/full/0/default.jpg", "iiif_url")</f>
        <v/>
      </c>
    </row>
    <row r="2300">
      <c r="A2300" t="inlineStr">
        <is>
          <t>NL-HaNA_1.01.02_3780_0014-page-27</t>
        </is>
      </c>
      <c r="B2300" t="inlineStr">
        <is>
          <t>NL-HaNA_1.01.02_3780_0014-column-2532-367-863-2937</t>
        </is>
      </c>
      <c r="C2300" t="inlineStr">
        <is>
          <t>continuation</t>
        </is>
      </c>
      <c r="D2300" t="n">
        <v>2578</v>
      </c>
      <c r="E2300" t="n">
        <v>3138</v>
      </c>
      <c r="F2300" t="inlineStr">
        <is>
          <t xml:space="preserve">    Chur-Saxischen Minister te geeven, nogb</t>
        </is>
      </c>
      <c r="G2300">
        <f>HYPERLINK("https://images.diginfra.net/iiif/NL-HaNA_1.01.02/3780/NL-HaNA_1.01.02_3780_0014.jpg/2432,267,1063,3137/full/0/default.jpg", "iiif_url")</f>
        <v/>
      </c>
    </row>
    <row r="2301">
      <c r="A2301" t="inlineStr">
        <is>
          <t>NL-HaNA_1.01.02_3780_0014-page-27</t>
        </is>
      </c>
      <c r="B2301" t="inlineStr">
        <is>
          <t>NL-HaNA_1.01.02_3780_0014-column-2532-367-863-2937</t>
        </is>
      </c>
      <c r="C2301" t="inlineStr">
        <is>
          <t>continuation</t>
        </is>
      </c>
      <c r="D2301" t="n">
        <v>2580</v>
      </c>
      <c r="E2301" t="n">
        <v>3189</v>
      </c>
      <c r="F2301" t="inlineStr">
        <is>
          <t xml:space="preserve">    hem den Titul van Excellentie te geeven.</t>
        </is>
      </c>
      <c r="G2301">
        <f>HYPERLINK("https://images.diginfra.net/iiif/NL-HaNA_1.01.02/3780/NL-HaNA_1.01.02_3780_0014.jpg/2432,267,1063,3137/full/0/default.jpg", "iiif_url")</f>
        <v/>
      </c>
    </row>
    <row r="2302">
      <c r="A2302" t="inlineStr">
        <is>
          <t>NL-HaNA_1.01.02_3780_0014-page-27</t>
        </is>
      </c>
      <c r="B2302" t="inlineStr">
        <is>
          <t>NL-HaNA_1.01.02_3780_0014-column-2532-367-863-2937</t>
        </is>
      </c>
      <c r="C2302" t="inlineStr">
        <is>
          <t>continuation</t>
        </is>
      </c>
      <c r="D2302" t="n">
        <v>2580</v>
      </c>
      <c r="E2302" t="n">
        <v>3261</v>
      </c>
      <c r="F2302" t="inlineStr">
        <is>
          <t xml:space="preserve">    977.</t>
        </is>
      </c>
      <c r="G2302">
        <f>HYPERLINK("https://images.diginfra.net/iiif/NL-HaNA_1.01.02/3780/NL-HaNA_1.01.02_3780_0014.jpg/2432,267,1063,3137/full/0/default.jpg", "iiif_url")</f>
        <v/>
      </c>
    </row>
    <row r="2304">
      <c r="A2304" t="inlineStr">
        <is>
          <t>NL-HaNA_1.01.02_3780_0014-page-27</t>
        </is>
      </c>
      <c r="B2304" t="inlineStr">
        <is>
          <t>NL-HaNA_1.01.02_3780_0014-column-3475-359-883-2908</t>
        </is>
      </c>
      <c r="C2304" t="inlineStr">
        <is>
          <t>lemma</t>
        </is>
      </c>
      <c r="D2304" t="n">
        <v>3484</v>
      </c>
      <c r="E2304" t="n">
        <v>355</v>
      </c>
      <c r="F2304" t="inlineStr">
        <is>
          <t>Ganzinot, Memorie om betalinge van subsi</t>
        </is>
      </c>
      <c r="G2304">
        <f>HYPERLINK("https://images.diginfra.net/iiif/NL-HaNA_1.01.02/3780/NL-HaNA_1.01.02_3780_0014.jpg/3375,259,1083,3108/full/0/default.jpg", "iiif_url")</f>
        <v/>
      </c>
    </row>
    <row r="2305">
      <c r="A2305" t="inlineStr">
        <is>
          <t>NL-HaNA_1.01.02_3780_0014-page-27</t>
        </is>
      </c>
      <c r="B2305" t="inlineStr">
        <is>
          <t>NL-HaNA_1.01.02_3780_0014-column-3475-359-883-2908</t>
        </is>
      </c>
      <c r="C2305" t="inlineStr">
        <is>
          <t>continuation</t>
        </is>
      </c>
      <c r="D2305" t="n">
        <v>3528</v>
      </c>
      <c r="E2305" t="n">
        <v>417</v>
      </c>
      <c r="F2305" t="inlineStr">
        <is>
          <t xml:space="preserve">    dien te examineren. 122.</t>
        </is>
      </c>
      <c r="G2305">
        <f>HYPERLINK("https://images.diginfra.net/iiif/NL-HaNA_1.01.02/3780/NL-HaNA_1.01.02_3780_0014.jpg/3375,259,1083,3108/full/0/default.jpg", "iiif_url")</f>
        <v/>
      </c>
    </row>
    <row r="2306">
      <c r="A2306" t="inlineStr">
        <is>
          <t>NL-HaNA_1.01.02_3780_0014-page-27</t>
        </is>
      </c>
      <c r="B2306" t="inlineStr">
        <is>
          <t>NL-HaNA_1.01.02_3780_0014-column-3475-359-883-2908</t>
        </is>
      </c>
      <c r="C2306" t="inlineStr">
        <is>
          <t>repeat_lemma</t>
        </is>
      </c>
      <c r="D2306" t="n">
        <v>3649</v>
      </c>
      <c r="E2306" t="n">
        <v>463</v>
      </c>
      <c r="F2306" t="inlineStr">
        <is>
          <t xml:space="preserve">        aangenoomen te schryven wegens inte-</t>
        </is>
      </c>
      <c r="G2306">
        <f>HYPERLINK("https://images.diginfra.net/iiif/NL-HaNA_1.01.02/3780/NL-HaNA_1.01.02_3780_0014.jpg/3375,259,1083,3108/full/0/default.jpg", "iiif_url")</f>
        <v/>
      </c>
    </row>
    <row r="2307">
      <c r="A2307" t="inlineStr">
        <is>
          <t>NL-HaNA_1.01.02_3780_0014-page-27</t>
        </is>
      </c>
      <c r="B2307" t="inlineStr">
        <is>
          <t>NL-HaNA_1.01.02_3780_0014-column-3475-359-883-2908</t>
        </is>
      </c>
      <c r="C2307" t="inlineStr">
        <is>
          <t>continuation</t>
        </is>
      </c>
      <c r="D2307" t="n">
        <v>3528</v>
      </c>
      <c r="E2307" t="n">
        <v>510</v>
      </c>
      <c r="F2307" t="inlineStr">
        <is>
          <t xml:space="preserve">    ressen en aftossinge van Capitalen. 439.</t>
        </is>
      </c>
      <c r="G2307">
        <f>HYPERLINK("https://images.diginfra.net/iiif/NL-HaNA_1.01.02/3780/NL-HaNA_1.01.02_3780_0014.jpg/3375,259,1083,3108/full/0/default.jpg", "iiif_url")</f>
        <v/>
      </c>
    </row>
    <row r="2308">
      <c r="A2308" t="inlineStr">
        <is>
          <t>NL-HaNA_1.01.02_3780_0014-page-27</t>
        </is>
      </c>
      <c r="B2308" t="inlineStr">
        <is>
          <t>NL-HaNA_1.01.02_3780_0014-column-3475-359-883-2908</t>
        </is>
      </c>
      <c r="C2308" t="inlineStr">
        <is>
          <t>repeat_lemma</t>
        </is>
      </c>
      <c r="D2308" t="n">
        <v>3649</v>
      </c>
      <c r="E2308" t="n">
        <v>558</v>
      </c>
      <c r="F2308" t="inlineStr">
        <is>
          <t xml:space="preserve">        Pasport om aght Paarden uyt Inge-</t>
        </is>
      </c>
      <c r="G2308">
        <f>HYPERLINK("https://images.diginfra.net/iiif/NL-HaNA_1.01.02/3780/NL-HaNA_1.01.02_3780_0014.jpg/3375,259,1083,3108/full/0/default.jpg", "iiif_url")</f>
        <v/>
      </c>
    </row>
    <row r="2309">
      <c r="A2309" t="inlineStr">
        <is>
          <t>NL-HaNA_1.01.02_3780_0014-page-27</t>
        </is>
      </c>
      <c r="B2309" t="inlineStr">
        <is>
          <t>NL-HaNA_1.01.02_3780_0014-column-3475-359-883-2908</t>
        </is>
      </c>
      <c r="C2309" t="inlineStr">
        <is>
          <t>continuation</t>
        </is>
      </c>
      <c r="D2309" t="n">
        <v>3525</v>
      </c>
      <c r="E2309" t="n">
        <v>607</v>
      </c>
      <c r="F2309" t="inlineStr">
        <is>
          <t xml:space="preserve">    landen naar Duyisehlandt te transporteeren</t>
        </is>
      </c>
      <c r="G2309">
        <f>HYPERLINK("https://images.diginfra.net/iiif/NL-HaNA_1.01.02/3780/NL-HaNA_1.01.02_3780_0014.jpg/3375,259,1083,3108/full/0/default.jpg", "iiif_url")</f>
        <v/>
      </c>
    </row>
    <row r="2310">
      <c r="A2310" t="inlineStr">
        <is>
          <t>NL-HaNA_1.01.02_3780_0014-page-27</t>
        </is>
      </c>
      <c r="B2310" t="inlineStr">
        <is>
          <t>NL-HaNA_1.01.02_3780_0014-column-3475-359-883-2908</t>
        </is>
      </c>
      <c r="C2310" t="inlineStr">
        <is>
          <t>continuation</t>
        </is>
      </c>
      <c r="D2310" t="n">
        <v>3528</v>
      </c>
      <c r="E2310" t="n">
        <v>652</v>
      </c>
      <c r="F2310" t="inlineStr">
        <is>
          <t xml:space="preserve">    486.</t>
        </is>
      </c>
      <c r="G2310">
        <f>HYPERLINK("https://images.diginfra.net/iiif/NL-HaNA_1.01.02/3780/NL-HaNA_1.01.02_3780_0014.jpg/3375,259,1083,3108/full/0/default.jpg", "iiif_url")</f>
        <v/>
      </c>
    </row>
    <row r="2311">
      <c r="A2311" t="inlineStr">
        <is>
          <t>NL-HaNA_1.01.02_3780_0014-page-27</t>
        </is>
      </c>
      <c r="B2311" t="inlineStr">
        <is>
          <t>NL-HaNA_1.01.02_3780_0014-column-3475-359-883-2908</t>
        </is>
      </c>
      <c r="C2311" t="inlineStr">
        <is>
          <t>lemma</t>
        </is>
      </c>
      <c r="D2311" t="n">
        <v>3480</v>
      </c>
      <c r="E2311" t="n">
        <v>687</v>
      </c>
      <c r="F2311" t="inlineStr">
        <is>
          <t>Gedeputeerden na Zeelandt afschevdt en ge-</t>
        </is>
      </c>
      <c r="G2311">
        <f>HYPERLINK("https://images.diginfra.net/iiif/NL-HaNA_1.01.02/3780/NL-HaNA_1.01.02_3780_0014.jpg/3375,259,1083,3108/full/0/default.jpg", "iiif_url")</f>
        <v/>
      </c>
    </row>
    <row r="2312">
      <c r="A2312" t="inlineStr">
        <is>
          <t>NL-HaNA_1.01.02_3780_0014-page-27</t>
        </is>
      </c>
      <c r="B2312" t="inlineStr">
        <is>
          <t>NL-HaNA_1.01.02_3780_0014-column-3475-359-883-2908</t>
        </is>
      </c>
      <c r="C2312" t="inlineStr">
        <is>
          <t>continuation</t>
        </is>
      </c>
      <c r="D2312" t="n">
        <v>3530</v>
      </c>
      <c r="E2312" t="n">
        <v>748</v>
      </c>
      <c r="F2312" t="inlineStr">
        <is>
          <t xml:space="preserve">    valediceert. 83.</t>
        </is>
      </c>
      <c r="G2312">
        <f>HYPERLINK("https://images.diginfra.net/iiif/NL-HaNA_1.01.02/3780/NL-HaNA_1.01.02_3780_0014.jpg/3375,259,1083,3108/full/0/default.jpg", "iiif_url")</f>
        <v/>
      </c>
    </row>
    <row r="2313">
      <c r="A2313" t="inlineStr">
        <is>
          <t>NL-HaNA_1.01.02_3780_0014-page-27</t>
        </is>
      </c>
      <c r="B2313" t="inlineStr">
        <is>
          <t>NL-HaNA_1.01.02_3780_0014-column-3475-359-883-2908</t>
        </is>
      </c>
      <c r="C2313" t="inlineStr">
        <is>
          <t>repeat_lemma</t>
        </is>
      </c>
      <c r="D2313" t="n">
        <v>3645</v>
      </c>
      <c r="E2313" t="n">
        <v>798</v>
      </c>
      <c r="F2313" t="inlineStr">
        <is>
          <t xml:space="preserve">        advertentie. 101. 129. 139.</t>
        </is>
      </c>
      <c r="G2313">
        <f>HYPERLINK("https://images.diginfra.net/iiif/NL-HaNA_1.01.02/3780/NL-HaNA_1.01.02_3780_0014.jpg/3375,259,1083,3108/full/0/default.jpg", "iiif_url")</f>
        <v/>
      </c>
    </row>
    <row r="2314">
      <c r="A2314" t="inlineStr">
        <is>
          <t>NL-HaNA_1.01.02_3780_0014-page-27</t>
        </is>
      </c>
      <c r="B2314" t="inlineStr">
        <is>
          <t>NL-HaNA_1.01.02_3780_0014-column-3475-359-883-2908</t>
        </is>
      </c>
      <c r="C2314" t="inlineStr">
        <is>
          <t>repeat_lemma</t>
        </is>
      </c>
      <c r="D2314" t="n">
        <v>3652</v>
      </c>
      <c r="E2314" t="n">
        <v>843</v>
      </c>
      <c r="F2314" t="inlineStr">
        <is>
          <t xml:space="preserve">        Copie van de propositie aan de Sta-</t>
        </is>
      </c>
      <c r="G2314">
        <f>HYPERLINK("https://images.diginfra.net/iiif/NL-HaNA_1.01.02/3780/NL-HaNA_1.01.02_3780_0014.jpg/3375,259,1083,3108/full/0/default.jpg", "iiif_url")</f>
        <v/>
      </c>
    </row>
    <row r="2315">
      <c r="A2315" t="inlineStr">
        <is>
          <t>NL-HaNA_1.01.02_3780_0014-page-27</t>
        </is>
      </c>
      <c r="B2315" t="inlineStr">
        <is>
          <t>NL-HaNA_1.01.02_3780_0014-column-3475-359-883-2908</t>
        </is>
      </c>
      <c r="C2315" t="inlineStr">
        <is>
          <t>continuation</t>
        </is>
      </c>
      <c r="D2315" t="n">
        <v>3528</v>
      </c>
      <c r="E2315" t="n">
        <v>894</v>
      </c>
      <c r="F2315" t="inlineStr">
        <is>
          <t xml:space="preserve">    ten van Zeelandt in geschriste aangegeven.</t>
        </is>
      </c>
      <c r="G2315">
        <f>HYPERLINK("https://images.diginfra.net/iiif/NL-HaNA_1.01.02/3780/NL-HaNA_1.01.02_3780_0014.jpg/3375,259,1083,3108/full/0/default.jpg", "iiif_url")</f>
        <v/>
      </c>
    </row>
    <row r="2316">
      <c r="A2316" t="inlineStr">
        <is>
          <t>NL-HaNA_1.01.02_3780_0014-page-27</t>
        </is>
      </c>
      <c r="B2316" t="inlineStr">
        <is>
          <t>NL-HaNA_1.01.02_3780_0014-column-3475-359-883-2908</t>
        </is>
      </c>
      <c r="C2316" t="inlineStr">
        <is>
          <t>continuation</t>
        </is>
      </c>
      <c r="D2316" t="n">
        <v>3532</v>
      </c>
      <c r="E2316" t="n">
        <v>941</v>
      </c>
      <c r="F2316" t="inlineStr">
        <is>
          <t xml:space="preserve">    108.</t>
        </is>
      </c>
      <c r="G2316">
        <f>HYPERLINK("https://images.diginfra.net/iiif/NL-HaNA_1.01.02/3780/NL-HaNA_1.01.02_3780_0014.jpg/3375,259,1083,3108/full/0/default.jpg", "iiif_url")</f>
        <v/>
      </c>
    </row>
    <row r="2317">
      <c r="A2317" t="inlineStr">
        <is>
          <t>NL-HaNA_1.01.02_3780_0014-page-27</t>
        </is>
      </c>
      <c r="B2317" t="inlineStr">
        <is>
          <t>NL-HaNA_1.01.02_3780_0014-column-3475-359-883-2908</t>
        </is>
      </c>
      <c r="C2317" t="inlineStr">
        <is>
          <t>repeat_lemma</t>
        </is>
      </c>
      <c r="D2317" t="n">
        <v>3642</v>
      </c>
      <c r="E2317" t="n">
        <v>985</v>
      </c>
      <c r="F2317" t="inlineStr">
        <is>
          <t xml:space="preserve">        rapport en bedanckt. igt.</t>
        </is>
      </c>
      <c r="G2317">
        <f>HYPERLINK("https://images.diginfra.net/iiif/NL-HaNA_1.01.02/3780/NL-HaNA_1.01.02_3780_0014.jpg/3375,259,1083,3108/full/0/default.jpg", "iiif_url")</f>
        <v/>
      </c>
    </row>
    <row r="2318">
      <c r="A2318" t="inlineStr">
        <is>
          <t>NL-HaNA_1.01.02_3780_0014-page-27</t>
        </is>
      </c>
      <c r="B2318" t="inlineStr">
        <is>
          <t>NL-HaNA_1.01.02_3780_0014-column-3475-359-883-2908</t>
        </is>
      </c>
      <c r="C2318" t="inlineStr">
        <is>
          <t>repeat_lemma</t>
        </is>
      </c>
      <c r="D2318" t="n">
        <v>3645</v>
      </c>
      <c r="E2318" t="n">
        <v>1035</v>
      </c>
      <c r="F2318" t="inlineStr">
        <is>
          <t xml:space="preserve">        declaratie. 175.</t>
        </is>
      </c>
      <c r="G2318">
        <f>HYPERLINK("https://images.diginfra.net/iiif/NL-HaNA_1.01.02/3780/NL-HaNA_1.01.02_3780_0014.jpg/3375,259,1083,3108/full/0/default.jpg", "iiif_url")</f>
        <v/>
      </c>
    </row>
    <row r="2319">
      <c r="A2319" t="inlineStr">
        <is>
          <t>NL-HaNA_1.01.02_3780_0014-page-27</t>
        </is>
      </c>
      <c r="B2319" t="inlineStr">
        <is>
          <t>NL-HaNA_1.01.02_3780_0014-column-3475-359-883-2908</t>
        </is>
      </c>
      <c r="C2319" t="inlineStr">
        <is>
          <t>lemma</t>
        </is>
      </c>
      <c r="D2319" t="n">
        <v>3480</v>
      </c>
      <c r="E2319" t="n">
        <v>1078</v>
      </c>
      <c r="F2319" t="inlineStr">
        <is>
          <t>Gedeputeerden na Vlaanderen gelast 'haar te</t>
        </is>
      </c>
      <c r="G2319">
        <f>HYPERLINK("https://images.diginfra.net/iiif/NL-HaNA_1.01.02/3780/NL-HaNA_1.01.02_3780_0014.jpg/3375,259,1083,3108/full/0/default.jpg", "iiif_url")</f>
        <v/>
      </c>
    </row>
    <row r="2320">
      <c r="A2320" t="inlineStr">
        <is>
          <t>NL-HaNA_1.01.02_3780_0014-page-27</t>
        </is>
      </c>
      <c r="B2320" t="inlineStr">
        <is>
          <t>NL-HaNA_1.01.02_3780_0014-column-3475-359-883-2908</t>
        </is>
      </c>
      <c r="C2320" t="inlineStr">
        <is>
          <t>continuation</t>
        </is>
      </c>
      <c r="D2320" t="n">
        <v>3525</v>
      </c>
      <c r="E2320" t="n">
        <v>1128</v>
      </c>
      <c r="F2320" t="inlineStr">
        <is>
          <t xml:space="preserve">    informeeren op de Repueste van Roomschge-</t>
        </is>
      </c>
      <c r="G2320">
        <f>HYPERLINK("https://images.diginfra.net/iiif/NL-HaNA_1.01.02/3780/NL-HaNA_1.01.02_3780_0014.jpg/3375,259,1083,3108/full/0/default.jpg", "iiif_url")</f>
        <v/>
      </c>
    </row>
    <row r="2321">
      <c r="A2321" t="inlineStr">
        <is>
          <t>NL-HaNA_1.01.02_3780_0014-page-27</t>
        </is>
      </c>
      <c r="B2321" t="inlineStr">
        <is>
          <t>NL-HaNA_1.01.02_3780_0014-column-3475-359-883-2908</t>
        </is>
      </c>
      <c r="C2321" t="inlineStr">
        <is>
          <t>continuation</t>
        </is>
      </c>
      <c r="D2321" t="n">
        <v>3523</v>
      </c>
      <c r="E2321" t="n">
        <v>1176</v>
      </c>
      <c r="F2321" t="inlineStr">
        <is>
          <t xml:space="preserve">    sinde Ingezeetenen van Sluys wegens het on-</t>
        </is>
      </c>
      <c r="G2321">
        <f>HYPERLINK("https://images.diginfra.net/iiif/NL-HaNA_1.01.02/3780/NL-HaNA_1.01.02_3780_0014.jpg/3375,259,1083,3108/full/0/default.jpg", "iiif_url")</f>
        <v/>
      </c>
    </row>
    <row r="2322">
      <c r="A2322" t="inlineStr">
        <is>
          <t>NL-HaNA_1.01.02_3780_0014-page-27</t>
        </is>
      </c>
      <c r="B2322" t="inlineStr">
        <is>
          <t>NL-HaNA_1.01.02_3780_0014-column-3475-359-883-2908</t>
        </is>
      </c>
      <c r="C2322" t="inlineStr">
        <is>
          <t>continuation</t>
        </is>
      </c>
      <c r="D2322" t="n">
        <v>3525</v>
      </c>
      <c r="E2322" t="n">
        <v>1227</v>
      </c>
      <c r="F2322" t="inlineStr">
        <is>
          <t xml:space="preserve">    derbouden van baar eygen armen. 149.</t>
        </is>
      </c>
      <c r="G2322">
        <f>HYPERLINK("https://images.diginfra.net/iiif/NL-HaNA_1.01.02/3780/NL-HaNA_1.01.02_3780_0014.jpg/3375,259,1083,3108/full/0/default.jpg", "iiif_url")</f>
        <v/>
      </c>
    </row>
    <row r="2323">
      <c r="A2323" t="inlineStr">
        <is>
          <t>NL-HaNA_1.01.02_3780_0014-page-27</t>
        </is>
      </c>
      <c r="B2323" t="inlineStr">
        <is>
          <t>NL-HaNA_1.01.02_3780_0014-column-3475-359-883-2908</t>
        </is>
      </c>
      <c r="C2323" t="inlineStr">
        <is>
          <t>repeat_lemma</t>
        </is>
      </c>
      <c r="D2323" t="n">
        <v>3645</v>
      </c>
      <c r="E2323" t="n">
        <v>1272</v>
      </c>
      <c r="F2323" t="inlineStr">
        <is>
          <t xml:space="preserve">        te disponeeren in de saak van Nagh-</t>
        </is>
      </c>
      <c r="G2323">
        <f>HYPERLINK("https://images.diginfra.net/iiif/NL-HaNA_1.01.02/3780/NL-HaNA_1.01.02_3780_0014.jpg/3375,259,1083,3108/full/0/default.jpg", "iiif_url")</f>
        <v/>
      </c>
    </row>
    <row r="2324">
      <c r="A2324" t="inlineStr">
        <is>
          <t>NL-HaNA_1.01.02_3780_0014-page-27</t>
        </is>
      </c>
      <c r="B2324" t="inlineStr">
        <is>
          <t>NL-HaNA_1.01.02_3780_0014-column-3475-359-883-2908</t>
        </is>
      </c>
      <c r="C2324" t="inlineStr">
        <is>
          <t>continuation</t>
        </is>
      </c>
      <c r="D2324" t="n">
        <v>3525</v>
      </c>
      <c r="E2324" t="n">
        <v>1320</v>
      </c>
      <c r="F2324" t="inlineStr">
        <is>
          <t xml:space="preserve">    tegaal, Weduwe vander Mandere, tegens</t>
        </is>
      </c>
      <c r="G2324">
        <f>HYPERLINK("https://images.diginfra.net/iiif/NL-HaNA_1.01.02/3780/NL-HaNA_1.01.02_3780_0014.jpg/3375,259,1083,3108/full/0/default.jpg", "iiif_url")</f>
        <v/>
      </c>
    </row>
    <row r="2325">
      <c r="A2325" t="inlineStr">
        <is>
          <t>NL-HaNA_1.01.02_3780_0014-page-27</t>
        </is>
      </c>
      <c r="B2325" t="inlineStr">
        <is>
          <t>NL-HaNA_1.01.02_3780_0014-column-3475-359-883-2908</t>
        </is>
      </c>
      <c r="C2325" t="inlineStr">
        <is>
          <t>continuation</t>
        </is>
      </c>
      <c r="D2325" t="n">
        <v>3530</v>
      </c>
      <c r="E2325" t="n">
        <v>1368</v>
      </c>
      <c r="F2325" t="inlineStr">
        <is>
          <t xml:space="preserve">    Kerckmeesteren van Sas van Gent. 168.</t>
        </is>
      </c>
      <c r="G2325">
        <f>HYPERLINK("https://images.diginfra.net/iiif/NL-HaNA_1.01.02/3780/NL-HaNA_1.01.02_3780_0014.jpg/3375,259,1083,3108/full/0/default.jpg", "iiif_url")</f>
        <v/>
      </c>
    </row>
    <row r="2326">
      <c r="A2326" t="inlineStr">
        <is>
          <t>NL-HaNA_1.01.02_3780_0014-page-27</t>
        </is>
      </c>
      <c r="B2326" t="inlineStr">
        <is>
          <t>NL-HaNA_1.01.02_3780_0014-column-3475-359-883-2908</t>
        </is>
      </c>
      <c r="C2326" t="inlineStr">
        <is>
          <t>repeat_lemma</t>
        </is>
      </c>
      <c r="D2326" t="n">
        <v>3650</v>
      </c>
      <c r="E2326" t="n">
        <v>1412</v>
      </c>
      <c r="F2326" t="inlineStr">
        <is>
          <t xml:space="preserve">        te disponeeren op bet versoeck van</t>
        </is>
      </c>
      <c r="G2326">
        <f>HYPERLINK("https://images.diginfra.net/iiif/NL-HaNA_1.01.02/3780/NL-HaNA_1.01.02_3780_0014.jpg/3375,259,1083,3108/full/0/default.jpg", "iiif_url")</f>
        <v/>
      </c>
    </row>
    <row r="2327">
      <c r="A2327" t="inlineStr">
        <is>
          <t>NL-HaNA_1.01.02_3780_0014-page-27</t>
        </is>
      </c>
      <c r="B2327" t="inlineStr">
        <is>
          <t>NL-HaNA_1.01.02_3780_0014-column-3475-359-883-2908</t>
        </is>
      </c>
      <c r="C2327" t="inlineStr">
        <is>
          <t>continuation</t>
        </is>
      </c>
      <c r="D2327" t="n">
        <v>3528</v>
      </c>
      <c r="E2327" t="n">
        <v>1464</v>
      </c>
      <c r="F2327" t="inlineStr">
        <is>
          <t xml:space="preserve">    Boeye om emolumenten by fijn Voorsaat ge-</t>
        </is>
      </c>
      <c r="G2327">
        <f>HYPERLINK("https://images.diginfra.net/iiif/NL-HaNA_1.01.02/3780/NL-HaNA_1.01.02_3780_0014.jpg/3375,259,1083,3108/full/0/default.jpg", "iiif_url")</f>
        <v/>
      </c>
    </row>
    <row r="2328">
      <c r="A2328" t="inlineStr">
        <is>
          <t>NL-HaNA_1.01.02_3780_0014-page-27</t>
        </is>
      </c>
      <c r="B2328" t="inlineStr">
        <is>
          <t>NL-HaNA_1.01.02_3780_0014-column-3475-359-883-2908</t>
        </is>
      </c>
      <c r="C2328" t="inlineStr">
        <is>
          <t>continuation</t>
        </is>
      </c>
      <c r="D2328" t="n">
        <v>3525</v>
      </c>
      <c r="E2328" t="n">
        <v>1519</v>
      </c>
      <c r="F2328" t="inlineStr">
        <is>
          <t xml:space="preserve">    nooten. 240.</t>
        </is>
      </c>
      <c r="G2328">
        <f>HYPERLINK("https://images.diginfra.net/iiif/NL-HaNA_1.01.02/3780/NL-HaNA_1.01.02_3780_0014.jpg/3375,259,1083,3108/full/0/default.jpg", "iiif_url")</f>
        <v/>
      </c>
    </row>
    <row r="2329">
      <c r="A2329" t="inlineStr">
        <is>
          <t>NL-HaNA_1.01.02_3780_0014-page-27</t>
        </is>
      </c>
      <c r="B2329" t="inlineStr">
        <is>
          <t>NL-HaNA_1.01.02_3780_0014-column-3475-359-883-2908</t>
        </is>
      </c>
      <c r="C2329" t="inlineStr">
        <is>
          <t>repeat_lemma</t>
        </is>
      </c>
      <c r="D2329" t="n">
        <v>3649</v>
      </c>
      <c r="E2329" t="n">
        <v>1545</v>
      </c>
      <c r="F2329" t="inlineStr">
        <is>
          <t xml:space="preserve">        Haack wegens Hollandt. 334.</t>
        </is>
      </c>
      <c r="G2329">
        <f>HYPERLINK("https://images.diginfra.net/iiif/NL-HaNA_1.01.02/3780/NL-HaNA_1.01.02_3780_0014.jpg/3375,259,1083,3108/full/0/default.jpg", "iiif_url")</f>
        <v/>
      </c>
    </row>
    <row r="2330">
      <c r="A2330" t="inlineStr">
        <is>
          <t>NL-HaNA_1.01.02_3780_0014-page-27</t>
        </is>
      </c>
      <c r="B2330" t="inlineStr">
        <is>
          <t>NL-HaNA_1.01.02_3780_0014-column-3475-359-883-2908</t>
        </is>
      </c>
      <c r="C2330" t="inlineStr">
        <is>
          <t>repeat_lemma</t>
        </is>
      </c>
      <c r="D2330" t="n">
        <v>3649</v>
      </c>
      <c r="E2330" t="n">
        <v>1607</v>
      </c>
      <c r="F2330" t="inlineStr">
        <is>
          <t xml:space="preserve">        Velters wegens Zeelandt. 334.</t>
        </is>
      </c>
      <c r="G2330">
        <f>HYPERLINK("https://images.diginfra.net/iiif/NL-HaNA_1.01.02/3780/NL-HaNA_1.01.02_3780_0014.jpg/3375,259,1083,3108/full/0/default.jpg", "iiif_url")</f>
        <v/>
      </c>
    </row>
    <row r="2331">
      <c r="A2331" t="inlineStr">
        <is>
          <t>NL-HaNA_1.01.02_3780_0014-page-27</t>
        </is>
      </c>
      <c r="B2331" t="inlineStr">
        <is>
          <t>NL-HaNA_1.01.02_3780_0014-column-3475-359-883-2908</t>
        </is>
      </c>
      <c r="C2331" t="inlineStr">
        <is>
          <t>repeat_lemma</t>
        </is>
      </c>
      <c r="D2331" t="n">
        <v>3649</v>
      </c>
      <c r="E2331" t="n">
        <v>1653</v>
      </c>
      <c r="F2331" t="inlineStr">
        <is>
          <t xml:space="preserve">        Ports wegens Vrieslandt. 334.</t>
        </is>
      </c>
      <c r="G2331">
        <f>HYPERLINK("https://images.diginfra.net/iiif/NL-HaNA_1.01.02/3780/NL-HaNA_1.01.02_3780_0014.jpg/3375,259,1083,3108/full/0/default.jpg", "iiif_url")</f>
        <v/>
      </c>
    </row>
    <row r="2332">
      <c r="A2332" t="inlineStr">
        <is>
          <t>NL-HaNA_1.01.02_3780_0014-page-27</t>
        </is>
      </c>
      <c r="B2332" t="inlineStr">
        <is>
          <t>NL-HaNA_1.01.02_3780_0014-column-3475-359-883-2908</t>
        </is>
      </c>
      <c r="C2332" t="inlineStr">
        <is>
          <t>repeat_lemma</t>
        </is>
      </c>
      <c r="D2332" t="n">
        <v>3647</v>
      </c>
      <c r="E2332" t="n">
        <v>1702</v>
      </c>
      <c r="F2332" t="inlineStr">
        <is>
          <t xml:space="preserve">        te disponeeren op het versoeck van</t>
        </is>
      </c>
      <c r="G2332">
        <f>HYPERLINK("https://images.diginfra.net/iiif/NL-HaNA_1.01.02/3780/NL-HaNA_1.01.02_3780_0014.jpg/3375,259,1083,3108/full/0/default.jpg", "iiif_url")</f>
        <v/>
      </c>
    </row>
    <row r="2333">
      <c r="A2333" t="inlineStr">
        <is>
          <t>NL-HaNA_1.01.02_3780_0014-page-27</t>
        </is>
      </c>
      <c r="B2333" t="inlineStr">
        <is>
          <t>NL-HaNA_1.01.02_3780_0014-column-3475-359-883-2908</t>
        </is>
      </c>
      <c r="C2333" t="inlineStr">
        <is>
          <t>lemma</t>
        </is>
      </c>
      <c r="D2333" t="n">
        <v>3528</v>
      </c>
      <c r="E2333" t="n">
        <v>1750</v>
      </c>
      <c r="F2333" t="inlineStr">
        <is>
          <t>van Twist om aghterstallen van de Magi-</t>
        </is>
      </c>
      <c r="G2333">
        <f>HYPERLINK("https://images.diginfra.net/iiif/NL-HaNA_1.01.02/3780/NL-HaNA_1.01.02_3780_0014.jpg/3375,259,1083,3108/full/0/default.jpg", "iiif_url")</f>
        <v/>
      </c>
    </row>
    <row r="2334">
      <c r="A2334" t="inlineStr">
        <is>
          <t>NL-HaNA_1.01.02_3780_0014-page-27</t>
        </is>
      </c>
      <c r="B2334" t="inlineStr">
        <is>
          <t>NL-HaNA_1.01.02_3780_0014-column-3475-359-883-2908</t>
        </is>
      </c>
      <c r="C2334" t="inlineStr">
        <is>
          <t>lemma</t>
        </is>
      </c>
      <c r="D2334" t="n">
        <v>3523</v>
      </c>
      <c r="E2334" t="n">
        <v>1797</v>
      </c>
      <c r="F2334" t="inlineStr">
        <is>
          <t>straat van Hulst. 344.</t>
        </is>
      </c>
      <c r="G2334">
        <f>HYPERLINK("https://images.diginfra.net/iiif/NL-HaNA_1.01.02/3780/NL-HaNA_1.01.02_3780_0014.jpg/3375,259,1083,3108/full/0/default.jpg", "iiif_url")</f>
        <v/>
      </c>
    </row>
    <row r="2335">
      <c r="A2335" t="inlineStr">
        <is>
          <t>NL-HaNA_1.01.02_3780_0014-page-27</t>
        </is>
      </c>
      <c r="B2335" t="inlineStr">
        <is>
          <t>NL-HaNA_1.01.02_3780_0014-column-3475-359-883-2908</t>
        </is>
      </c>
      <c r="C2335" t="inlineStr">
        <is>
          <t>repeat_lemma</t>
        </is>
      </c>
      <c r="D2335" t="n">
        <v>3649</v>
      </c>
      <c r="E2335" t="n">
        <v>1846</v>
      </c>
      <c r="F2335" t="inlineStr">
        <is>
          <t xml:space="preserve">        Raadt van State versoght baar groot-</t>
        </is>
      </c>
      <c r="G2335">
        <f>HYPERLINK("https://images.diginfra.net/iiif/NL-HaNA_1.01.02/3780/NL-HaNA_1.01.02_3780_0014.jpg/3375,259,1083,3108/full/0/default.jpg", "iiif_url")</f>
        <v/>
      </c>
    </row>
    <row r="2336">
      <c r="A2336" t="inlineStr">
        <is>
          <t>NL-HaNA_1.01.02_3780_0014-page-27</t>
        </is>
      </c>
      <c r="B2336" t="inlineStr">
        <is>
          <t>NL-HaNA_1.01.02_3780_0014-column-3475-359-883-2908</t>
        </is>
      </c>
      <c r="C2336" t="inlineStr">
        <is>
          <t>lemma</t>
        </is>
      </c>
      <c r="D2336" t="n">
        <v>3532</v>
      </c>
      <c r="E2336" t="n">
        <v>1897</v>
      </c>
      <c r="F2336" t="inlineStr">
        <is>
          <t>ste Jaght gereet te maken. 378.</t>
        </is>
      </c>
      <c r="G2336">
        <f>HYPERLINK("https://images.diginfra.net/iiif/NL-HaNA_1.01.02/3780/NL-HaNA_1.01.02_3780_0014.jpg/3375,259,1083,3108/full/0/default.jpg", "iiif_url")</f>
        <v/>
      </c>
    </row>
    <row r="2337">
      <c r="A2337" t="inlineStr">
        <is>
          <t>NL-HaNA_1.01.02_3780_0014-page-27</t>
        </is>
      </c>
      <c r="B2337" t="inlineStr">
        <is>
          <t>NL-HaNA_1.01.02_3780_0014-column-3475-359-883-2908</t>
        </is>
      </c>
      <c r="C2337" t="inlineStr">
        <is>
          <t>repeat_lemma</t>
        </is>
      </c>
      <c r="D2337" t="n">
        <v>3645</v>
      </c>
      <c r="E2337" t="n">
        <v>1941</v>
      </c>
      <c r="F2337" t="inlineStr">
        <is>
          <t xml:space="preserve">        drie hondert ducatons ter goeder ree-</t>
        </is>
      </c>
      <c r="G2337">
        <f>HYPERLINK("https://images.diginfra.net/iiif/NL-HaNA_1.01.02/3780/NL-HaNA_1.01.02_3780_0014.jpg/3375,259,1083,3108/full/0/default.jpg", "iiif_url")</f>
        <v/>
      </c>
    </row>
    <row r="2338">
      <c r="A2338" t="inlineStr">
        <is>
          <t>NL-HaNA_1.01.02_3780_0014-page-27</t>
        </is>
      </c>
      <c r="B2338" t="inlineStr">
        <is>
          <t>NL-HaNA_1.01.02_3780_0014-column-3475-359-883-2908</t>
        </is>
      </c>
      <c r="C2338" t="inlineStr">
        <is>
          <t>lemma</t>
        </is>
      </c>
      <c r="D2338" t="n">
        <v>3530</v>
      </c>
      <c r="E2338" t="n">
        <v>1983</v>
      </c>
      <c r="F2338" t="inlineStr">
        <is>
          <t>keninge. 378.</t>
        </is>
      </c>
      <c r="G2338">
        <f>HYPERLINK("https://images.diginfra.net/iiif/NL-HaNA_1.01.02/3780/NL-HaNA_1.01.02_3780_0014.jpg/3375,259,1083,3108/full/0/default.jpg", "iiif_url")</f>
        <v/>
      </c>
    </row>
    <row r="2339">
      <c r="A2339" t="inlineStr">
        <is>
          <t>NL-HaNA_1.01.02_3780_0014-page-27</t>
        </is>
      </c>
      <c r="B2339" t="inlineStr">
        <is>
          <t>NL-HaNA_1.01.02_3780_0014-column-3475-359-883-2908</t>
        </is>
      </c>
      <c r="C2339" t="inlineStr">
        <is>
          <t>repeat_lemma</t>
        </is>
      </c>
      <c r="D2339" t="n">
        <v>3649</v>
      </c>
      <c r="E2339" t="n">
        <v>2035</v>
      </c>
      <c r="F2339" t="inlineStr">
        <is>
          <t xml:space="preserve">        te disponeeren op het bericht van Re-</t>
        </is>
      </c>
      <c r="G2339">
        <f>HYPERLINK("https://images.diginfra.net/iiif/NL-HaNA_1.01.02/3780/NL-HaNA_1.01.02_3780_0014.jpg/3375,259,1083,3108/full/0/default.jpg", "iiif_url")</f>
        <v/>
      </c>
    </row>
    <row r="2340">
      <c r="A2340" t="inlineStr">
        <is>
          <t>NL-HaNA_1.01.02_3780_0014-page-27</t>
        </is>
      </c>
      <c r="B2340" t="inlineStr">
        <is>
          <t>NL-HaNA_1.01.02_3780_0014-column-3475-359-883-2908</t>
        </is>
      </c>
      <c r="C2340" t="inlineStr">
        <is>
          <t>lemma</t>
        </is>
      </c>
      <c r="D2340" t="n">
        <v>3530</v>
      </c>
      <c r="E2340" t="n">
        <v>2081</v>
      </c>
      <c r="F2340" t="inlineStr">
        <is>
          <t>genten van Tfendijcke op de Requeste van</t>
        </is>
      </c>
      <c r="G2340">
        <f>HYPERLINK("https://images.diginfra.net/iiif/NL-HaNA_1.01.02/3780/NL-HaNA_1.01.02_3780_0014.jpg/3375,259,1083,3108/full/0/default.jpg", "iiif_url")</f>
        <v/>
      </c>
    </row>
    <row r="2341">
      <c r="A2341" t="inlineStr">
        <is>
          <t>NL-HaNA_1.01.02_3780_0014-page-27</t>
        </is>
      </c>
      <c r="B2341" t="inlineStr">
        <is>
          <t>NL-HaNA_1.01.02_3780_0014-column-3475-359-883-2908</t>
        </is>
      </c>
      <c r="C2341" t="inlineStr">
        <is>
          <t>lemma</t>
        </is>
      </c>
      <c r="D2341" t="n">
        <v>3528</v>
      </c>
      <c r="E2341" t="n">
        <v>2132</v>
      </c>
      <c r="F2341" t="inlineStr">
        <is>
          <t>N'eduwe Boot. 410.</t>
        </is>
      </c>
      <c r="G2341">
        <f>HYPERLINK("https://images.diginfra.net/iiif/NL-HaNA_1.01.02/3780/NL-HaNA_1.01.02_3780_0014.jpg/3375,259,1083,3108/full/0/default.jpg", "iiif_url")</f>
        <v/>
      </c>
    </row>
    <row r="2342">
      <c r="A2342" t="inlineStr">
        <is>
          <t>NL-HaNA_1.01.02_3780_0014-page-27</t>
        </is>
      </c>
      <c r="B2342" t="inlineStr">
        <is>
          <t>NL-HaNA_1.01.02_3780_0014-column-3475-359-883-2908</t>
        </is>
      </c>
      <c r="C2342" t="inlineStr">
        <is>
          <t>repeat_lemma</t>
        </is>
      </c>
      <c r="D2342" t="n">
        <v>3649</v>
      </c>
      <c r="E2342" t="n">
        <v>2178</v>
      </c>
      <c r="F2342" t="inlineStr">
        <is>
          <t xml:space="preserve">        afscbeydt. 423.</t>
        </is>
      </c>
      <c r="G2342">
        <f>HYPERLINK("https://images.diginfra.net/iiif/NL-HaNA_1.01.02/3780/NL-HaNA_1.01.02_3780_0014.jpg/3375,259,1083,3108/full/0/default.jpg", "iiif_url")</f>
        <v/>
      </c>
    </row>
    <row r="2343">
      <c r="A2343" t="inlineStr">
        <is>
          <t>NL-HaNA_1.01.02_3780_0014-page-27</t>
        </is>
      </c>
      <c r="B2343" t="inlineStr">
        <is>
          <t>NL-HaNA_1.01.02_3780_0014-column-3475-359-883-2908</t>
        </is>
      </c>
      <c r="C2343" t="inlineStr">
        <is>
          <t>repeat_lemma</t>
        </is>
      </c>
      <c r="D2343" t="n">
        <v>3652</v>
      </c>
      <c r="E2343" t="n">
        <v>2213</v>
      </c>
      <c r="F2343" t="inlineStr">
        <is>
          <t xml:space="preserve">        se disponeeren op het versoeck van</t>
        </is>
      </c>
      <c r="G2343">
        <f>HYPERLINK("https://images.diginfra.net/iiif/NL-HaNA_1.01.02/3780/NL-HaNA_1.01.02_3780_0014.jpg/3375,259,1083,3108/full/0/default.jpg", "iiif_url")</f>
        <v/>
      </c>
    </row>
    <row r="2344">
      <c r="A2344" t="inlineStr">
        <is>
          <t>NL-HaNA_1.01.02_3780_0014-page-27</t>
        </is>
      </c>
      <c r="B2344" t="inlineStr">
        <is>
          <t>NL-HaNA_1.01.02_3780_0014-column-3475-359-883-2908</t>
        </is>
      </c>
      <c r="C2344" t="inlineStr">
        <is>
          <t>lemma</t>
        </is>
      </c>
      <c r="D2344" t="n">
        <v>3532</v>
      </c>
      <c r="E2344" t="n">
        <v>2273</v>
      </c>
      <c r="F2344" t="inlineStr">
        <is>
          <t>Bertoif, houdende klaghten over de Netisz</t>
        </is>
      </c>
      <c r="G2344">
        <f>HYPERLINK("https://images.diginfra.net/iiif/NL-HaNA_1.01.02/3780/NL-HaNA_1.01.02_3780_0014.jpg/3375,259,1083,3108/full/0/default.jpg", "iiif_url")</f>
        <v/>
      </c>
    </row>
    <row r="2345">
      <c r="A2345" t="inlineStr">
        <is>
          <t>NL-HaNA_1.01.02_3780_0014-page-27</t>
        </is>
      </c>
      <c r="B2345" t="inlineStr">
        <is>
          <t>NL-HaNA_1.01.02_3780_0014-column-3475-359-883-2908</t>
        </is>
      </c>
      <c r="C2345" t="inlineStr">
        <is>
          <t>lemma</t>
        </is>
      </c>
      <c r="D2345" t="n">
        <v>3530</v>
      </c>
      <c r="E2345" t="n">
        <v>2325</v>
      </c>
      <c r="F2345" t="inlineStr">
        <is>
          <t>sonnes. 447.</t>
        </is>
      </c>
      <c r="G2345">
        <f>HYPERLINK("https://images.diginfra.net/iiif/NL-HaNA_1.01.02/3780/NL-HaNA_1.01.02_3780_0014.jpg/3375,259,1083,3108/full/0/default.jpg", "iiif_url")</f>
        <v/>
      </c>
    </row>
    <row r="2346">
      <c r="A2346" t="inlineStr">
        <is>
          <t>NL-HaNA_1.01.02_3780_0014-page-27</t>
        </is>
      </c>
      <c r="B2346" t="inlineStr">
        <is>
          <t>NL-HaNA_1.01.02_3780_0014-column-3475-359-883-2908</t>
        </is>
      </c>
      <c r="C2346" t="inlineStr">
        <is>
          <t>repeat_lemma</t>
        </is>
      </c>
      <c r="D2346" t="n">
        <v>3654</v>
      </c>
      <c r="E2346" t="n">
        <v>2359</v>
      </c>
      <c r="F2346" t="inlineStr">
        <is>
          <t xml:space="preserve">        rapport verbaal en bedanckt. 584.</t>
        </is>
      </c>
      <c r="G2346">
        <f>HYPERLINK("https://images.diginfra.net/iiif/NL-HaNA_1.01.02/3780/NL-HaNA_1.01.02_3780_0014.jpg/3375,259,1083,3108/full/0/default.jpg", "iiif_url")</f>
        <v/>
      </c>
    </row>
    <row r="2347">
      <c r="A2347" t="inlineStr">
        <is>
          <t>NL-HaNA_1.01.02_3780_0014-page-27</t>
        </is>
      </c>
      <c r="B2347" t="inlineStr">
        <is>
          <t>NL-HaNA_1.01.02_3780_0014-column-3475-359-883-2908</t>
        </is>
      </c>
      <c r="C2347" t="inlineStr">
        <is>
          <t>repeat_lemma</t>
        </is>
      </c>
      <c r="D2347" t="n">
        <v>3652</v>
      </c>
      <c r="E2347" t="n">
        <v>2416</v>
      </c>
      <c r="F2347" t="inlineStr">
        <is>
          <t xml:space="preserve">        klaghten dat aan haar Jagbt door</t>
        </is>
      </c>
      <c r="G2347">
        <f>HYPERLINK("https://images.diginfra.net/iiif/NL-HaNA_1.01.02/3780/NL-HaNA_1.01.02_3780_0014.jpg/3375,259,1083,3108/full/0/default.jpg", "iiif_url")</f>
        <v/>
      </c>
    </row>
    <row r="2348">
      <c r="A2348" t="inlineStr">
        <is>
          <t>NL-HaNA_1.01.02_3780_0014-page-27</t>
        </is>
      </c>
      <c r="B2348" t="inlineStr">
        <is>
          <t>NL-HaNA_1.01.02_3780_0014-column-3475-359-883-2908</t>
        </is>
      </c>
      <c r="C2348" t="inlineStr">
        <is>
          <t>lemma</t>
        </is>
      </c>
      <c r="D2348" t="n">
        <v>3530</v>
      </c>
      <c r="E2348" t="n">
        <v>2464</v>
      </c>
      <c r="F2348" t="inlineStr">
        <is>
          <t>een ander Jaght niet gedaan is het beboor-</t>
        </is>
      </c>
      <c r="G2348">
        <f>HYPERLINK("https://images.diginfra.net/iiif/NL-HaNA_1.01.02/3780/NL-HaNA_1.01.02_3780_0014.jpg/3375,259,1083,3108/full/0/default.jpg", "iiif_url")</f>
        <v/>
      </c>
    </row>
    <row r="2349">
      <c r="A2349" t="inlineStr">
        <is>
          <t>NL-HaNA_1.01.02_3780_0014-page-27</t>
        </is>
      </c>
      <c r="B2349" t="inlineStr">
        <is>
          <t>NL-HaNA_1.01.02_3780_0014-column-3475-359-883-2908</t>
        </is>
      </c>
      <c r="C2349" t="inlineStr">
        <is>
          <t>lemma</t>
        </is>
      </c>
      <c r="D2349" t="n">
        <v>3532</v>
      </c>
      <c r="E2349" t="n">
        <v>2512</v>
      </c>
      <c r="F2349" t="inlineStr">
        <is>
          <t>liick salut, de Raadt vun Staate versoght</t>
        </is>
      </c>
      <c r="G2349">
        <f>HYPERLINK("https://images.diginfra.net/iiif/NL-HaNA_1.01.02/3780/NL-HaNA_1.01.02_3780_0014.jpg/3375,259,1083,3108/full/0/default.jpg", "iiif_url")</f>
        <v/>
      </c>
    </row>
    <row r="2350">
      <c r="A2350" t="inlineStr">
        <is>
          <t>NL-HaNA_1.01.02_3780_0014-page-27</t>
        </is>
      </c>
      <c r="B2350" t="inlineStr">
        <is>
          <t>NL-HaNA_1.01.02_3780_0014-column-3475-359-883-2908</t>
        </is>
      </c>
      <c r="C2350" t="inlineStr">
        <is>
          <t>lemma</t>
        </is>
      </c>
      <c r="D2350" t="n">
        <v>3532</v>
      </c>
      <c r="E2350" t="n">
        <v>2558</v>
      </c>
      <c r="F2350" t="inlineStr">
        <is>
          <t>haar te informeeren. 584.</t>
        </is>
      </c>
      <c r="G2350">
        <f>HYPERLINK("https://images.diginfra.net/iiif/NL-HaNA_1.01.02/3780/NL-HaNA_1.01.02_3780_0014.jpg/3375,259,1083,3108/full/0/default.jpg", "iiif_url")</f>
        <v/>
      </c>
    </row>
    <row r="2351">
      <c r="A2351" t="inlineStr">
        <is>
          <t>NL-HaNA_1.01.02_3780_0014-page-27</t>
        </is>
      </c>
      <c r="B2351" t="inlineStr">
        <is>
          <t>NL-HaNA_1.01.02_3780_0014-column-3475-359-883-2908</t>
        </is>
      </c>
      <c r="C2351" t="inlineStr">
        <is>
          <t>repeat_lemma</t>
        </is>
      </c>
      <c r="D2351" t="n">
        <v>3654</v>
      </c>
      <c r="E2351" t="n">
        <v>2610</v>
      </c>
      <c r="F2351" t="inlineStr">
        <is>
          <t xml:space="preserve">        declaratie. 609.</t>
        </is>
      </c>
      <c r="G2351">
        <f>HYPERLINK("https://images.diginfra.net/iiif/NL-HaNA_1.01.02/3780/NL-HaNA_1.01.02_3780_0014.jpg/3375,259,1083,3108/full/0/default.jpg", "iiif_url")</f>
        <v/>
      </c>
    </row>
    <row r="2352">
      <c r="A2352" t="inlineStr">
        <is>
          <t>NL-HaNA_1.01.02_3780_0014-page-27</t>
        </is>
      </c>
      <c r="B2352" t="inlineStr">
        <is>
          <t>NL-HaNA_1.01.02_3780_0014-column-3475-359-883-2908</t>
        </is>
      </c>
      <c r="C2352" t="inlineStr">
        <is>
          <t>lemma</t>
        </is>
      </c>
      <c r="D2352" t="n">
        <v>3489</v>
      </c>
      <c r="E2352" t="n">
        <v>2653</v>
      </c>
      <c r="F2352" t="inlineStr">
        <is>
          <t>Geemen, Voorstanders van de Gereformeerde</t>
        </is>
      </c>
      <c r="G2352">
        <f>HYPERLINK("https://images.diginfra.net/iiif/NL-HaNA_1.01.02/3780/NL-HaNA_1.01.02_3780_0014.jpg/3375,259,1083,3108/full/0/default.jpg", "iiif_url")</f>
        <v/>
      </c>
    </row>
    <row r="2353">
      <c r="A2353" t="inlineStr">
        <is>
          <t>NL-HaNA_1.01.02_3780_0014-page-27</t>
        </is>
      </c>
      <c r="B2353" t="inlineStr">
        <is>
          <t>NL-HaNA_1.01.02_3780_0014-column-3475-359-883-2908</t>
        </is>
      </c>
      <c r="C2353" t="inlineStr">
        <is>
          <t>lemma</t>
        </is>
      </c>
      <c r="D2353" t="n">
        <v>3537</v>
      </c>
      <c r="E2353" t="n">
        <v>2704</v>
      </c>
      <c r="F2353" t="inlineStr">
        <is>
          <t>Gemeente aldaar, pensioen van vyf hondert</t>
        </is>
      </c>
      <c r="G2353">
        <f>HYPERLINK("https://images.diginfra.net/iiif/NL-HaNA_1.01.02/3780/NL-HaNA_1.01.02_3780_0014.jpg/3375,259,1083,3108/full/0/default.jpg", "iiif_url")</f>
        <v/>
      </c>
    </row>
    <row r="2354">
      <c r="A2354" t="inlineStr">
        <is>
          <t>NL-HaNA_1.01.02_3780_0014-page-27</t>
        </is>
      </c>
      <c r="B2354" t="inlineStr">
        <is>
          <t>NL-HaNA_1.01.02_3780_0014-column-3475-359-883-2908</t>
        </is>
      </c>
      <c r="C2354" t="inlineStr">
        <is>
          <t>lemma</t>
        </is>
      </c>
      <c r="D2354" t="n">
        <v>3537</v>
      </c>
      <c r="E2354" t="n">
        <v>2752</v>
      </c>
      <c r="F2354" t="inlineStr">
        <is>
          <t>guldens twee jaren gecontinueert. 133.</t>
        </is>
      </c>
      <c r="G2354">
        <f>HYPERLINK("https://images.diginfra.net/iiif/NL-HaNA_1.01.02/3780/NL-HaNA_1.01.02_3780_0014.jpg/3375,259,1083,3108/full/0/default.jpg", "iiif_url")</f>
        <v/>
      </c>
    </row>
    <row r="2355">
      <c r="A2355" t="inlineStr">
        <is>
          <t>NL-HaNA_1.01.02_3780_0014-page-27</t>
        </is>
      </c>
      <c r="B2355" t="inlineStr">
        <is>
          <t>NL-HaNA_1.01.02_3780_0014-column-3475-359-883-2908</t>
        </is>
      </c>
      <c r="C2355" t="inlineStr">
        <is>
          <t>lemma</t>
        </is>
      </c>
      <c r="D2355" t="n">
        <v>3489</v>
      </c>
      <c r="E2355" t="n">
        <v>2801</v>
      </c>
      <c r="F2355" t="inlineStr">
        <is>
          <t>Geerlingh om pardon, afgeweesen. g12.</t>
        </is>
      </c>
      <c r="G2355">
        <f>HYPERLINK("https://images.diginfra.net/iiif/NL-HaNA_1.01.02/3780/NL-HaNA_1.01.02_3780_0014.jpg/3375,259,1083,3108/full/0/default.jpg", "iiif_url")</f>
        <v/>
      </c>
    </row>
    <row r="2356">
      <c r="A2356" t="inlineStr">
        <is>
          <t>NL-HaNA_1.01.02_3780_0014-page-27</t>
        </is>
      </c>
      <c r="B2356" t="inlineStr">
        <is>
          <t>NL-HaNA_1.01.02_3780_0014-column-3475-359-883-2908</t>
        </is>
      </c>
      <c r="C2356" t="inlineStr">
        <is>
          <t>lemma</t>
        </is>
      </c>
      <c r="D2356" t="n">
        <v>3486</v>
      </c>
      <c r="E2356" t="n">
        <v>2847</v>
      </c>
      <c r="F2356" t="inlineStr">
        <is>
          <t>de Geer, Pasport ad omnes Populos.</t>
        </is>
      </c>
      <c r="G2356">
        <f>HYPERLINK("https://images.diginfra.net/iiif/NL-HaNA_1.01.02/3780/NL-HaNA_1.01.02_3780_0014.jpg/3375,259,1083,3108/full/0/default.jpg", "iiif_url")</f>
        <v/>
      </c>
    </row>
    <row r="2357">
      <c r="A2357" t="inlineStr">
        <is>
          <t>NL-HaNA_1.01.02_3780_0014-page-27</t>
        </is>
      </c>
      <c r="B2357" t="inlineStr">
        <is>
          <t>NL-HaNA_1.01.02_3780_0014-column-3475-359-883-2908</t>
        </is>
      </c>
      <c r="C2357" t="inlineStr">
        <is>
          <t>continuation</t>
        </is>
      </c>
      <c r="D2357" t="n">
        <v>3548</v>
      </c>
      <c r="E2357" t="n">
        <v>2909</v>
      </c>
      <c r="F2357" t="inlineStr">
        <is>
          <t xml:space="preserve">    375.</t>
        </is>
      </c>
      <c r="G2357">
        <f>HYPERLINK("https://images.diginfra.net/iiif/NL-HaNA_1.01.02/3780/NL-HaNA_1.01.02_3780_0014.jpg/3375,259,1083,3108/full/0/default.jpg", "iiif_url")</f>
        <v/>
      </c>
    </row>
    <row r="2358">
      <c r="A2358" t="inlineStr">
        <is>
          <t>NL-HaNA_1.01.02_3780_0014-page-27</t>
        </is>
      </c>
      <c r="B2358" t="inlineStr">
        <is>
          <t>NL-HaNA_1.01.02_3780_0014-column-3475-359-883-2908</t>
        </is>
      </c>
      <c r="C2358" t="inlineStr">
        <is>
          <t>lemma</t>
        </is>
      </c>
      <c r="D2358" t="n">
        <v>3489</v>
      </c>
      <c r="E2358" t="n">
        <v>2930</v>
      </c>
      <c r="F2358" t="inlineStr">
        <is>
          <t>Geertsema wegens Stadt en Lande gecommit-</t>
        </is>
      </c>
      <c r="G2358">
        <f>HYPERLINK("https://images.diginfra.net/iiif/NL-HaNA_1.01.02/3780/NL-HaNA_1.01.02_3780_0014.jpg/3375,259,1083,3108/full/0/default.jpg", "iiif_url")</f>
        <v/>
      </c>
    </row>
    <row r="2359">
      <c r="A2359" t="inlineStr">
        <is>
          <t>NL-HaNA_1.01.02_3780_0014-page-27</t>
        </is>
      </c>
      <c r="B2359" t="inlineStr">
        <is>
          <t>NL-HaNA_1.01.02_3780_0014-column-3475-359-883-2908</t>
        </is>
      </c>
      <c r="C2359" t="inlineStr">
        <is>
          <t>continuation</t>
        </is>
      </c>
      <c r="D2359" t="n">
        <v>3537</v>
      </c>
      <c r="E2359" t="n">
        <v>2989</v>
      </c>
      <c r="F2359" t="inlineStr">
        <is>
          <t xml:space="preserve">    teert in den Raadt van Staate. 706.</t>
        </is>
      </c>
      <c r="G2359">
        <f>HYPERLINK("https://images.diginfra.net/iiif/NL-HaNA_1.01.02/3780/NL-HaNA_1.01.02_3780_0014.jpg/3375,259,1083,3108/full/0/default.jpg", "iiif_url")</f>
        <v/>
      </c>
    </row>
    <row r="2360">
      <c r="A2360" t="inlineStr">
        <is>
          <t>NL-HaNA_1.01.02_3780_0014-page-27</t>
        </is>
      </c>
      <c r="B2360" t="inlineStr">
        <is>
          <t>NL-HaNA_1.01.02_3780_0014-column-3475-359-883-2908</t>
        </is>
      </c>
      <c r="C2360" t="inlineStr">
        <is>
          <t>lemma</t>
        </is>
      </c>
      <c r="D2360" t="n">
        <v>3493</v>
      </c>
      <c r="E2360" t="n">
        <v>3038</v>
      </c>
      <c r="F2360" t="inlineStr">
        <is>
          <t>Gelderlandt gereet contingent tot renten en in-</t>
        </is>
      </c>
      <c r="G2360">
        <f>HYPERLINK("https://images.diginfra.net/iiif/NL-HaNA_1.01.02/3780/NL-HaNA_1.01.02_3780_0014.jpg/3375,259,1083,3108/full/0/default.jpg", "iiif_url")</f>
        <v/>
      </c>
    </row>
    <row r="2361">
      <c r="A2361" t="inlineStr">
        <is>
          <t>NL-HaNA_1.01.02_3780_0014-page-27</t>
        </is>
      </c>
      <c r="B2361" t="inlineStr">
        <is>
          <t>NL-HaNA_1.01.02_3780_0014-column-3475-359-883-2908</t>
        </is>
      </c>
      <c r="C2361" t="inlineStr">
        <is>
          <t>continuation</t>
        </is>
      </c>
      <c r="D2361" t="n">
        <v>3539</v>
      </c>
      <c r="E2361" t="n">
        <v>3088</v>
      </c>
      <c r="F2361" t="inlineStr">
        <is>
          <t xml:space="preserve">    teressen. 43.</t>
        </is>
      </c>
      <c r="G2361">
        <f>HYPERLINK("https://images.diginfra.net/iiif/NL-HaNA_1.01.02/3780/NL-HaNA_1.01.02_3780_0014.jpg/3375,259,1083,3108/full/0/default.jpg", "iiif_url")</f>
        <v/>
      </c>
    </row>
    <row r="2362">
      <c r="A2362" t="inlineStr">
        <is>
          <t>NL-HaNA_1.01.02_3780_0014-page-27</t>
        </is>
      </c>
      <c r="B2362" t="inlineStr">
        <is>
          <t>NL-HaNA_1.01.02_3780_0014-column-3475-359-883-2908</t>
        </is>
      </c>
      <c r="C2362" t="inlineStr">
        <is>
          <t>repeat_lemma</t>
        </is>
      </c>
      <c r="D2362" t="n">
        <v>3656</v>
      </c>
      <c r="E2362" t="n">
        <v>3124</v>
      </c>
      <c r="F2362" t="inlineStr">
        <is>
          <t xml:space="preserve">        consent in de augmentatie van de</t>
        </is>
      </c>
      <c r="G2362">
        <f>HYPERLINK("https://images.diginfra.net/iiif/NL-HaNA_1.01.02/3780/NL-HaNA_1.01.02_3780_0014.jpg/3375,259,1083,3108/full/0/default.jpg", "iiif_url")</f>
        <v/>
      </c>
    </row>
    <row r="2363">
      <c r="A2363" t="inlineStr">
        <is>
          <t>NL-HaNA_1.01.02_3780_0014-page-27</t>
        </is>
      </c>
      <c r="B2363" t="inlineStr">
        <is>
          <t>NL-HaNA_1.01.02_3780_0014-column-3475-359-883-2908</t>
        </is>
      </c>
      <c r="C2363" t="inlineStr">
        <is>
          <t>continuation</t>
        </is>
      </c>
      <c r="D2363" t="n">
        <v>3542</v>
      </c>
      <c r="E2363" t="n">
        <v>3189</v>
      </c>
      <c r="F2363" t="inlineStr">
        <is>
          <t xml:space="preserve">    Militie. go.</t>
        </is>
      </c>
      <c r="G2363">
        <f>HYPERLINK("https://images.diginfra.net/iiif/NL-HaNA_1.01.02/3780/NL-HaNA_1.01.02_3780_0014.jpg/3375,259,1083,3108/full/0/default.jpg", "iiif_url")</f>
        <v/>
      </c>
    </row>
    <row r="2364">
      <c r="A2364" t="inlineStr">
        <is>
          <t>NL-HaNA_1.01.02_3780_0014-page-27</t>
        </is>
      </c>
      <c r="B2364" t="inlineStr">
        <is>
          <t>NL-HaNA_1.01.02_3780_0014-column-3475-359-883-2908</t>
        </is>
      </c>
      <c r="C2364" t="inlineStr">
        <is>
          <t>repeat_lemma</t>
        </is>
      </c>
      <c r="D2364" t="n">
        <v>3656</v>
      </c>
      <c r="E2364" t="n">
        <v>3218</v>
      </c>
      <c r="F2364" t="inlineStr">
        <is>
          <t xml:space="preserve">        klaghten over ziolentie van de Pruys-</t>
        </is>
      </c>
      <c r="G2364">
        <f>HYPERLINK("https://images.diginfra.net/iiif/NL-HaNA_1.01.02/3780/NL-HaNA_1.01.02_3780_0014.jpg/3375,259,1083,3108/full/0/default.jpg", "iiif_url")</f>
        <v/>
      </c>
    </row>
    <row r="2368">
      <c r="A2368" t="inlineStr">
        <is>
          <t>NL-HaNA_1.01.02_3780_0015-page-28</t>
        </is>
      </c>
      <c r="B2368" t="inlineStr">
        <is>
          <t>NL-HaNA_1.01.02_3780_0015-column-354-387-890-2911</t>
        </is>
      </c>
      <c r="C2368" t="inlineStr">
        <is>
          <t>lemma</t>
        </is>
      </c>
      <c r="D2368" t="n">
        <v>389</v>
      </c>
      <c r="E2368" t="n">
        <v>374</v>
      </c>
      <c r="F2368" t="inlineStr">
        <is>
          <t>fische Militie, en dien aangaande aan den</t>
        </is>
      </c>
      <c r="G2368">
        <f>HYPERLINK("https://images.diginfra.net/iiif/NL-HaNA_1.01.02/3780/NL-HaNA_1.01.02_3780_0015.jpg/254,287,1090,3111/full/0/default.jpg", "iiif_url")</f>
        <v/>
      </c>
    </row>
    <row r="2369">
      <c r="A2369" t="inlineStr">
        <is>
          <t>NL-HaNA_1.01.02_3780_0015-page-28</t>
        </is>
      </c>
      <c r="B2369" t="inlineStr">
        <is>
          <t>NL-HaNA_1.01.02_3780_0015-column-354-387-890-2911</t>
        </is>
      </c>
      <c r="C2369" t="inlineStr">
        <is>
          <t>lemma</t>
        </is>
      </c>
      <c r="D2369" t="n">
        <v>393</v>
      </c>
      <c r="E2369" t="n">
        <v>434</v>
      </c>
      <c r="F2369" t="inlineStr">
        <is>
          <t>Koningh instattien te doen. tis. 354.</t>
        </is>
      </c>
      <c r="G2369">
        <f>HYPERLINK("https://images.diginfra.net/iiif/NL-HaNA_1.01.02/3780/NL-HaNA_1.01.02_3780_0015.jpg/254,287,1090,3111/full/0/default.jpg", "iiif_url")</f>
        <v/>
      </c>
    </row>
    <row r="2370">
      <c r="A2370" t="inlineStr">
        <is>
          <t>NL-HaNA_1.01.02_3780_0015-page-28</t>
        </is>
      </c>
      <c r="B2370" t="inlineStr">
        <is>
          <t>NL-HaNA_1.01.02_3780_0015-column-354-387-890-2911</t>
        </is>
      </c>
      <c r="C2370" t="inlineStr">
        <is>
          <t>continuation</t>
        </is>
      </c>
      <c r="D2370" t="n">
        <v>512</v>
      </c>
      <c r="E2370" t="n">
        <v>483</v>
      </c>
      <c r="F2370" t="inlineStr">
        <is>
          <t xml:space="preserve">    overgenomen het antwoordt van den</t>
        </is>
      </c>
      <c r="G2370">
        <f>HYPERLINK("https://images.diginfra.net/iiif/NL-HaNA_1.01.02/3780/NL-HaNA_1.01.02_3780_0015.jpg/254,287,1090,3111/full/0/default.jpg", "iiif_url")</f>
        <v/>
      </c>
    </row>
    <row r="2371">
      <c r="A2371" t="inlineStr">
        <is>
          <t>NL-HaNA_1.01.02_3780_0015-page-28</t>
        </is>
      </c>
      <c r="B2371" t="inlineStr">
        <is>
          <t>NL-HaNA_1.01.02_3780_0015-column-354-387-890-2911</t>
        </is>
      </c>
      <c r="C2371" t="inlineStr">
        <is>
          <t>lemma</t>
        </is>
      </c>
      <c r="D2371" t="n">
        <v>393</v>
      </c>
      <c r="E2371" t="n">
        <v>527</v>
      </c>
      <c r="F2371" t="inlineStr">
        <is>
          <t>Resident Rumpff dien aangaande. 184.</t>
        </is>
      </c>
      <c r="G2371">
        <f>HYPERLINK("https://images.diginfra.net/iiif/NL-HaNA_1.01.02/3780/NL-HaNA_1.01.02_3780_0015.jpg/254,287,1090,3111/full/0/default.jpg", "iiif_url")</f>
        <v/>
      </c>
    </row>
    <row r="2372">
      <c r="A2372" t="inlineStr">
        <is>
          <t>NL-HaNA_1.01.02_3780_0015-page-28</t>
        </is>
      </c>
      <c r="B2372" t="inlineStr">
        <is>
          <t>NL-HaNA_1.01.02_3780_0015-column-354-387-890-2911</t>
        </is>
      </c>
      <c r="C2372" t="inlineStr">
        <is>
          <t>repeat_lemma</t>
        </is>
      </c>
      <c r="D2372" t="n">
        <v>517</v>
      </c>
      <c r="E2372" t="n">
        <v>576</v>
      </c>
      <c r="F2372" t="inlineStr">
        <is>
          <t xml:space="preserve">        Comnissie ter Genraliteyt voor den</t>
        </is>
      </c>
      <c r="G2372">
        <f>HYPERLINK("https://images.diginfra.net/iiif/NL-HaNA_1.01.02/3780/NL-HaNA_1.01.02_3780_0015.jpg/254,287,1090,3111/full/0/default.jpg", "iiif_url")</f>
        <v/>
      </c>
    </row>
    <row r="2373">
      <c r="A2373" t="inlineStr">
        <is>
          <t>NL-HaNA_1.01.02_3780_0015-page-28</t>
        </is>
      </c>
      <c r="B2373" t="inlineStr">
        <is>
          <t>NL-HaNA_1.01.02_3780_0015-column-354-387-890-2911</t>
        </is>
      </c>
      <c r="C2373" t="inlineStr">
        <is>
          <t>lemma</t>
        </is>
      </c>
      <c r="D2373" t="n">
        <v>398</v>
      </c>
      <c r="E2373" t="n">
        <v>617</v>
      </c>
      <c r="F2373" t="inlineStr">
        <is>
          <t>Heer van Harn. 275.</t>
        </is>
      </c>
      <c r="G2373">
        <f>HYPERLINK("https://images.diginfra.net/iiif/NL-HaNA_1.01.02/3780/NL-HaNA_1.01.02_3780_0015.jpg/254,287,1090,3111/full/0/default.jpg", "iiif_url")</f>
        <v/>
      </c>
    </row>
    <row r="2374">
      <c r="A2374" t="inlineStr">
        <is>
          <t>NL-HaNA_1.01.02_3780_0015-page-28</t>
        </is>
      </c>
      <c r="B2374" t="inlineStr">
        <is>
          <t>NL-HaNA_1.01.02_3780_0015-column-354-387-890-2911</t>
        </is>
      </c>
      <c r="C2374" t="inlineStr">
        <is>
          <t>repeat_lemma</t>
        </is>
      </c>
      <c r="D2374" t="n">
        <v>510</v>
      </c>
      <c r="E2374" t="n">
        <v>671</v>
      </c>
      <c r="F2374" t="inlineStr">
        <is>
          <t xml:space="preserve">        nopende de veranderingh der Guarni-</t>
        </is>
      </c>
      <c r="G2374">
        <f>HYPERLINK("https://images.diginfra.net/iiif/NL-HaNA_1.01.02/3780/NL-HaNA_1.01.02_3780_0015.jpg/254,287,1090,3111/full/0/default.jpg", "iiif_url")</f>
        <v/>
      </c>
    </row>
    <row r="2375">
      <c r="A2375" t="inlineStr">
        <is>
          <t>NL-HaNA_1.01.02_3780_0015-page-28</t>
        </is>
      </c>
      <c r="B2375" t="inlineStr">
        <is>
          <t>NL-HaNA_1.01.02_3780_0015-column-354-387-890-2911</t>
        </is>
      </c>
      <c r="C2375" t="inlineStr">
        <is>
          <t>lemma</t>
        </is>
      </c>
      <c r="D2375" t="n">
        <v>391</v>
      </c>
      <c r="E2375" t="n">
        <v>715</v>
      </c>
      <c r="F2375" t="inlineStr">
        <is>
          <t>Joeuen, de Raadt van State te disponcren.</t>
        </is>
      </c>
      <c r="G2375">
        <f>HYPERLINK("https://images.diginfra.net/iiif/NL-HaNA_1.01.02/3780/NL-HaNA_1.01.02_3780_0015.jpg/254,287,1090,3111/full/0/default.jpg", "iiif_url")</f>
        <v/>
      </c>
    </row>
    <row r="2376">
      <c r="A2376" t="inlineStr">
        <is>
          <t>NL-HaNA_1.01.02_3780_0015-page-28</t>
        </is>
      </c>
      <c r="B2376" t="inlineStr">
        <is>
          <t>NL-HaNA_1.01.02_3780_0015-column-354-387-890-2911</t>
        </is>
      </c>
      <c r="C2376" t="inlineStr">
        <is>
          <t>continuation</t>
        </is>
      </c>
      <c r="D2376" t="n">
        <v>402</v>
      </c>
      <c r="E2376" t="n">
        <v>766</v>
      </c>
      <c r="F2376" t="inlineStr">
        <is>
          <t xml:space="preserve">    3718.</t>
        </is>
      </c>
      <c r="G2376">
        <f>HYPERLINK("https://images.diginfra.net/iiif/NL-HaNA_1.01.02/3780/NL-HaNA_1.01.02_3780_0015.jpg/254,287,1090,3111/full/0/default.jpg", "iiif_url")</f>
        <v/>
      </c>
    </row>
    <row r="2377">
      <c r="A2377" t="inlineStr">
        <is>
          <t>NL-HaNA_1.01.02_3780_0015-page-28</t>
        </is>
      </c>
      <c r="B2377" t="inlineStr">
        <is>
          <t>NL-HaNA_1.01.02_3780_0015-column-354-387-890-2911</t>
        </is>
      </c>
      <c r="C2377" t="inlineStr">
        <is>
          <t>repeat_lemma</t>
        </is>
      </c>
      <c r="D2377" t="n">
        <v>517</v>
      </c>
      <c r="E2377" t="n">
        <v>810</v>
      </c>
      <c r="F2377" t="inlineStr">
        <is>
          <t xml:space="preserve">        consent in de generale Petitie en Staat</t>
        </is>
      </c>
      <c r="G2377">
        <f>HYPERLINK("https://images.diginfra.net/iiif/NL-HaNA_1.01.02/3780/NL-HaNA_1.01.02_3780_0015.jpg/254,287,1090,3111/full/0/default.jpg", "iiif_url")</f>
        <v/>
      </c>
    </row>
    <row r="2378">
      <c r="A2378" t="inlineStr">
        <is>
          <t>NL-HaNA_1.01.02_3780_0015-page-28</t>
        </is>
      </c>
      <c r="B2378" t="inlineStr">
        <is>
          <t>NL-HaNA_1.01.02_3780_0015-column-354-387-890-2911</t>
        </is>
      </c>
      <c r="C2378" t="inlineStr">
        <is>
          <t>lemma</t>
        </is>
      </c>
      <c r="D2378" t="n">
        <v>398</v>
      </c>
      <c r="E2378" t="n">
        <v>860</v>
      </c>
      <c r="F2378" t="inlineStr">
        <is>
          <t>van Oorlgh. 313.</t>
        </is>
      </c>
      <c r="G2378">
        <f>HYPERLINK("https://images.diginfra.net/iiif/NL-HaNA_1.01.02/3780/NL-HaNA_1.01.02_3780_0015.jpg/254,287,1090,3111/full/0/default.jpg", "iiif_url")</f>
        <v/>
      </c>
    </row>
    <row r="2379">
      <c r="A2379" t="inlineStr">
        <is>
          <t>NL-HaNA_1.01.02_3780_0015-page-28</t>
        </is>
      </c>
      <c r="B2379" t="inlineStr">
        <is>
          <t>NL-HaNA_1.01.02_3780_0015-column-354-387-890-2911</t>
        </is>
      </c>
      <c r="C2379" t="inlineStr">
        <is>
          <t>repeat_lemma</t>
        </is>
      </c>
      <c r="D2379" t="n">
        <v>521</v>
      </c>
      <c r="E2379" t="n">
        <v>913</v>
      </c>
      <c r="F2379" t="inlineStr">
        <is>
          <t xml:space="preserve">        Resiutie wegens de Aetes van de-</t>
        </is>
      </c>
      <c r="G2379">
        <f>HYPERLINK("https://images.diginfra.net/iiif/NL-HaNA_1.01.02/3780/NL-HaNA_1.01.02_3780_0015.jpg/254,287,1090,3111/full/0/default.jpg", "iiif_url")</f>
        <v/>
      </c>
    </row>
    <row r="2380">
      <c r="A2380" t="inlineStr">
        <is>
          <t>NL-HaNA_1.01.02_3780_0015-page-28</t>
        </is>
      </c>
      <c r="B2380" t="inlineStr">
        <is>
          <t>NL-HaNA_1.01.02_3780_0015-column-354-387-890-2911</t>
        </is>
      </c>
      <c r="C2380" t="inlineStr">
        <is>
          <t>lemma</t>
        </is>
      </c>
      <c r="D2380" t="n">
        <v>398</v>
      </c>
      <c r="E2380" t="n">
        <v>957</v>
      </c>
      <c r="F2380" t="inlineStr">
        <is>
          <t>charge. 343.</t>
        </is>
      </c>
      <c r="G2380">
        <f>HYPERLINK("https://images.diginfra.net/iiif/NL-HaNA_1.01.02/3780/NL-HaNA_1.01.02_3780_0015.jpg/254,287,1090,3111/full/0/default.jpg", "iiif_url")</f>
        <v/>
      </c>
    </row>
    <row r="2381">
      <c r="A2381" t="inlineStr">
        <is>
          <t>NL-HaNA_1.01.02_3780_0015-page-28</t>
        </is>
      </c>
      <c r="B2381" t="inlineStr">
        <is>
          <t>NL-HaNA_1.01.02_3780_0015-column-354-387-890-2911</t>
        </is>
      </c>
      <c r="C2381" t="inlineStr">
        <is>
          <t>repeat_lemma</t>
        </is>
      </c>
      <c r="D2381" t="n">
        <v>521</v>
      </c>
      <c r="E2381" t="n">
        <v>1001</v>
      </c>
      <c r="F2381" t="inlineStr">
        <is>
          <t xml:space="preserve">        Comniisie ter Generaliteyt voor den</t>
        </is>
      </c>
      <c r="G2381">
        <f>HYPERLINK("https://images.diginfra.net/iiif/NL-HaNA_1.01.02/3780/NL-HaNA_1.01.02_3780_0015.jpg/254,287,1090,3111/full/0/default.jpg", "iiif_url")</f>
        <v/>
      </c>
    </row>
    <row r="2382">
      <c r="A2382" t="inlineStr">
        <is>
          <t>NL-HaNA_1.01.02_3780_0015-page-28</t>
        </is>
      </c>
      <c r="B2382" t="inlineStr">
        <is>
          <t>NL-HaNA_1.01.02_3780_0015-column-354-387-890-2911</t>
        </is>
      </c>
      <c r="C2382" t="inlineStr">
        <is>
          <t>lemma</t>
        </is>
      </c>
      <c r="D2382" t="n">
        <v>395</v>
      </c>
      <c r="E2382" t="n">
        <v>1056</v>
      </c>
      <c r="F2382" t="inlineStr">
        <is>
          <t>Heer van Heekeren. 345.</t>
        </is>
      </c>
      <c r="G2382">
        <f>HYPERLINK("https://images.diginfra.net/iiif/NL-HaNA_1.01.02/3780/NL-HaNA_1.01.02_3780_0015.jpg/254,287,1090,3111/full/0/default.jpg", "iiif_url")</f>
        <v/>
      </c>
    </row>
    <row r="2383">
      <c r="A2383" t="inlineStr">
        <is>
          <t>NL-HaNA_1.01.02_3780_0015-page-28</t>
        </is>
      </c>
      <c r="B2383" t="inlineStr">
        <is>
          <t>NL-HaNA_1.01.02_3780_0015-column-354-387-890-2911</t>
        </is>
      </c>
      <c r="C2383" t="inlineStr">
        <is>
          <t>repeat_lemma</t>
        </is>
      </c>
      <c r="D2383" t="n">
        <v>521</v>
      </c>
      <c r="E2383" t="n">
        <v>1095</v>
      </c>
      <c r="F2383" t="inlineStr">
        <is>
          <t xml:space="preserve">        overgenomen de Misive van Hagen-</t>
        </is>
      </c>
      <c r="G2383">
        <f>HYPERLINK("https://images.diginfra.net/iiif/NL-HaNA_1.01.02/3780/NL-HaNA_1.01.02_3780_0015.jpg/254,287,1090,3111/full/0/default.jpg", "iiif_url")</f>
        <v/>
      </c>
    </row>
    <row r="2384">
      <c r="A2384" t="inlineStr">
        <is>
          <t>NL-HaNA_1.01.02_3780_0015-page-28</t>
        </is>
      </c>
      <c r="B2384" t="inlineStr">
        <is>
          <t>NL-HaNA_1.01.02_3780_0015-column-354-387-890-2911</t>
        </is>
      </c>
      <c r="C2384" t="inlineStr">
        <is>
          <t>lemma</t>
        </is>
      </c>
      <c r="D2384" t="n">
        <v>398</v>
      </c>
      <c r="E2384" t="n">
        <v>1148</v>
      </c>
      <c r="F2384" t="inlineStr">
        <is>
          <t>dorp wegens houderisten péhningb. 345.</t>
        </is>
      </c>
      <c r="G2384">
        <f>HYPERLINK("https://images.diginfra.net/iiif/NL-HaNA_1.01.02/3780/NL-HaNA_1.01.02_3780_0015.jpg/254,287,1090,3111/full/0/default.jpg", "iiif_url")</f>
        <v/>
      </c>
    </row>
    <row r="2385">
      <c r="A2385" t="inlineStr">
        <is>
          <t>NL-HaNA_1.01.02_3780_0015-page-28</t>
        </is>
      </c>
      <c r="B2385" t="inlineStr">
        <is>
          <t>NL-HaNA_1.01.02_3780_0015-column-354-387-890-2911</t>
        </is>
      </c>
      <c r="C2385" t="inlineStr">
        <is>
          <t>repeat_lemma</t>
        </is>
      </c>
      <c r="D2385" t="n">
        <v>517</v>
      </c>
      <c r="E2385" t="n">
        <v>1195</v>
      </c>
      <c r="F2385" t="inlineStr">
        <is>
          <t xml:space="preserve">        rakende de Mousteringé der Militie</t>
        </is>
      </c>
      <c r="G2385">
        <f>HYPERLINK("https://images.diginfra.net/iiif/NL-HaNA_1.01.02/3780/NL-HaNA_1.01.02_3780_0015.jpg/254,287,1090,3111/full/0/default.jpg", "iiif_url")</f>
        <v/>
      </c>
    </row>
    <row r="2386">
      <c r="A2386" t="inlineStr">
        <is>
          <t>NL-HaNA_1.01.02_3780_0015-page-28</t>
        </is>
      </c>
      <c r="B2386" t="inlineStr">
        <is>
          <t>NL-HaNA_1.01.02_3780_0015-column-354-387-890-2911</t>
        </is>
      </c>
      <c r="C2386" t="inlineStr">
        <is>
          <t>lemma</t>
        </is>
      </c>
      <c r="D2386" t="n">
        <v>400</v>
      </c>
      <c r="E2386" t="n">
        <v>1243</v>
      </c>
      <c r="F2386" t="inlineStr">
        <is>
          <t>van Genralteyts wegen, by de Prwvincien</t>
        </is>
      </c>
      <c r="G2386">
        <f>HYPERLINK("https://images.diginfra.net/iiif/NL-HaNA_1.01.02/3780/NL-HaNA_1.01.02_3780_0015.jpg/254,287,1090,3111/full/0/default.jpg", "iiif_url")</f>
        <v/>
      </c>
    </row>
    <row r="2387">
      <c r="A2387" t="inlineStr">
        <is>
          <t>NL-HaNA_1.01.02_3780_0015-page-28</t>
        </is>
      </c>
      <c r="B2387" t="inlineStr">
        <is>
          <t>NL-HaNA_1.01.02_3780_0015-column-354-387-890-2911</t>
        </is>
      </c>
      <c r="C2387" t="inlineStr">
        <is>
          <t>lemma</t>
        </is>
      </c>
      <c r="D2387" t="n">
        <v>400</v>
      </c>
      <c r="E2387" t="n">
        <v>1302</v>
      </c>
      <c r="F2387" t="inlineStr">
        <is>
          <t>overgenomen. 351.</t>
        </is>
      </c>
      <c r="G2387">
        <f>HYPERLINK("https://images.diginfra.net/iiif/NL-HaNA_1.01.02/3780/NL-HaNA_1.01.02_3780_0015.jpg/254,287,1090,3111/full/0/default.jpg", "iiif_url")</f>
        <v/>
      </c>
    </row>
    <row r="2388">
      <c r="A2388" t="inlineStr">
        <is>
          <t>NL-HaNA_1.01.02_3780_0015-page-28</t>
        </is>
      </c>
      <c r="B2388" t="inlineStr">
        <is>
          <t>NL-HaNA_1.01.02_3780_0015-column-354-387-890-2911</t>
        </is>
      </c>
      <c r="C2388" t="inlineStr">
        <is>
          <t>repeat_lemma</t>
        </is>
      </c>
      <c r="D2388" t="n">
        <v>521</v>
      </c>
      <c r="E2388" t="n">
        <v>1330</v>
      </c>
      <c r="F2388" t="inlineStr">
        <is>
          <t xml:space="preserve">        Commisie voor den Heer van Deelen</t>
        </is>
      </c>
      <c r="G2388">
        <f>HYPERLINK("https://images.diginfra.net/iiif/NL-HaNA_1.01.02/3780/NL-HaNA_1.01.02_3780_0015.jpg/254,287,1090,3111/full/0/default.jpg", "iiif_url")</f>
        <v/>
      </c>
    </row>
    <row r="2389">
      <c r="A2389" t="inlineStr">
        <is>
          <t>NL-HaNA_1.01.02_3780_0015-page-28</t>
        </is>
      </c>
      <c r="B2389" t="inlineStr">
        <is>
          <t>NL-HaNA_1.01.02_3780_0015-column-354-387-890-2911</t>
        </is>
      </c>
      <c r="C2389" t="inlineStr">
        <is>
          <t>lemma</t>
        </is>
      </c>
      <c r="D2389" t="n">
        <v>398</v>
      </c>
      <c r="E2389" t="n">
        <v>1390</v>
      </c>
      <c r="F2389" t="inlineStr">
        <is>
          <t>ter Generauteyt. 377.</t>
        </is>
      </c>
      <c r="G2389">
        <f>HYPERLINK("https://images.diginfra.net/iiif/NL-HaNA_1.01.02/3780/NL-HaNA_1.01.02_3780_0015.jpg/254,287,1090,3111/full/0/default.jpg", "iiif_url")</f>
        <v/>
      </c>
    </row>
    <row r="2390">
      <c r="A2390" t="inlineStr">
        <is>
          <t>NL-HaNA_1.01.02_3780_0015-page-28</t>
        </is>
      </c>
      <c r="B2390" t="inlineStr">
        <is>
          <t>NL-HaNA_1.01.02_3780_0015-column-354-387-890-2911</t>
        </is>
      </c>
      <c r="C2390" t="inlineStr">
        <is>
          <t>repeat_lemma</t>
        </is>
      </c>
      <c r="D2390" t="n">
        <v>526</v>
      </c>
      <c r="E2390" t="n">
        <v>1422</v>
      </c>
      <c r="F2390" t="inlineStr">
        <is>
          <t xml:space="preserve">        item voor den Heer van Lynden.</t>
        </is>
      </c>
      <c r="G2390">
        <f>HYPERLINK("https://images.diginfra.net/iiif/NL-HaNA_1.01.02/3780/NL-HaNA_1.01.02_3780_0015.jpg/254,287,1090,3111/full/0/default.jpg", "iiif_url")</f>
        <v/>
      </c>
    </row>
    <row r="2391">
      <c r="A2391" t="inlineStr">
        <is>
          <t>NL-HaNA_1.01.02_3780_0015-page-28</t>
        </is>
      </c>
      <c r="B2391" t="inlineStr">
        <is>
          <t>NL-HaNA_1.01.02_3780_0015-column-354-387-890-2911</t>
        </is>
      </c>
      <c r="C2391" t="inlineStr">
        <is>
          <t>continuation</t>
        </is>
      </c>
      <c r="D2391" t="n">
        <v>414</v>
      </c>
      <c r="E2391" t="n">
        <v>1496</v>
      </c>
      <c r="F2391" t="inlineStr">
        <is>
          <t xml:space="preserve">    377.</t>
        </is>
      </c>
      <c r="G2391">
        <f>HYPERLINK("https://images.diginfra.net/iiif/NL-HaNA_1.01.02/3780/NL-HaNA_1.01.02_3780_0015.jpg/254,287,1090,3111/full/0/default.jpg", "iiif_url")</f>
        <v/>
      </c>
    </row>
    <row r="2392">
      <c r="A2392" t="inlineStr">
        <is>
          <t>NL-HaNA_1.01.02_3780_0015-page-28</t>
        </is>
      </c>
      <c r="B2392" t="inlineStr">
        <is>
          <t>NL-HaNA_1.01.02_3780_0015-column-354-387-890-2911</t>
        </is>
      </c>
      <c r="C2392" t="inlineStr">
        <is>
          <t>continuation</t>
        </is>
      </c>
      <c r="D2392" t="n">
        <v>528</v>
      </c>
      <c r="E2392" t="n">
        <v>1526</v>
      </c>
      <c r="F2392" t="inlineStr">
        <is>
          <t xml:space="preserve">    op haar versoeck den Resident Pesters</t>
        </is>
      </c>
      <c r="G2392">
        <f>HYPERLINK("https://images.diginfra.net/iiif/NL-HaNA_1.01.02/3780/NL-HaNA_1.01.02_3780_0015.jpg/254,287,1090,3111/full/0/default.jpg", "iiif_url")</f>
        <v/>
      </c>
    </row>
    <row r="2393">
      <c r="A2393" t="inlineStr">
        <is>
          <t>NL-HaNA_1.01.02_3780_0015-page-28</t>
        </is>
      </c>
      <c r="B2393" t="inlineStr">
        <is>
          <t>NL-HaNA_1.01.02_3780_0015-column-354-387-890-2911</t>
        </is>
      </c>
      <c r="C2393" t="inlineStr">
        <is>
          <t>lemma</t>
        </is>
      </c>
      <c r="D2393" t="n">
        <v>398</v>
      </c>
      <c r="E2393" t="n">
        <v>1577</v>
      </c>
      <c r="F2393" t="inlineStr">
        <is>
          <t>gepermitteert vier aamen Wyn te mogen aan-</t>
        </is>
      </c>
      <c r="G2393">
        <f>HYPERLINK("https://images.diginfra.net/iiif/NL-HaNA_1.01.02/3780/NL-HaNA_1.01.02_3780_0015.jpg/254,287,1090,3111/full/0/default.jpg", "iiif_url")</f>
        <v/>
      </c>
    </row>
    <row r="2394">
      <c r="A2394" t="inlineStr">
        <is>
          <t>NL-HaNA_1.01.02_3780_0015-page-28</t>
        </is>
      </c>
      <c r="B2394" t="inlineStr">
        <is>
          <t>NL-HaNA_1.01.02_3780_0015-column-354-387-890-2911</t>
        </is>
      </c>
      <c r="C2394" t="inlineStr">
        <is>
          <t>lemma</t>
        </is>
      </c>
      <c r="D2394" t="n">
        <v>400</v>
      </c>
      <c r="E2394" t="n">
        <v>1630</v>
      </c>
      <c r="F2394" t="inlineStr">
        <is>
          <t>mmen. 382.</t>
        </is>
      </c>
      <c r="G2394">
        <f>HYPERLINK("https://images.diginfra.net/iiif/NL-HaNA_1.01.02/3780/NL-HaNA_1.01.02_3780_0015.jpg/254,287,1090,3111/full/0/default.jpg", "iiif_url")</f>
        <v/>
      </c>
    </row>
    <row r="2395">
      <c r="A2395" t="inlineStr">
        <is>
          <t>NL-HaNA_1.01.02_3780_0015-page-28</t>
        </is>
      </c>
      <c r="B2395" t="inlineStr">
        <is>
          <t>NL-HaNA_1.01.02_3780_0015-column-354-387-890-2911</t>
        </is>
      </c>
      <c r="C2395" t="inlineStr">
        <is>
          <t>repeat_lemma</t>
        </is>
      </c>
      <c r="D2395" t="n">
        <v>524</v>
      </c>
      <c r="E2395" t="n">
        <v>1668</v>
      </c>
      <c r="F2395" t="inlineStr">
        <is>
          <t xml:space="preserve">        aniwoordt van Rumpsf op fin instan-</t>
        </is>
      </c>
      <c r="G2395">
        <f>HYPERLINK("https://images.diginfra.net/iiif/NL-HaNA_1.01.02/3780/NL-HaNA_1.01.02_3780_0015.jpg/254,287,1090,3111/full/0/default.jpg", "iiif_url")</f>
        <v/>
      </c>
    </row>
    <row r="2396">
      <c r="A2396" t="inlineStr">
        <is>
          <t>NL-HaNA_1.01.02_3780_0015-page-28</t>
        </is>
      </c>
      <c r="B2396" t="inlineStr">
        <is>
          <t>NL-HaNA_1.01.02_3780_0015-column-354-387-890-2911</t>
        </is>
      </c>
      <c r="C2396" t="inlineStr">
        <is>
          <t>continuation</t>
        </is>
      </c>
      <c r="D2396" t="n">
        <v>400</v>
      </c>
      <c r="E2396" t="n">
        <v>1719</v>
      </c>
      <c r="F2396" t="inlineStr">
        <is>
          <t xml:space="preserve">    ten tegens de viokntien der Pruysische</t>
        </is>
      </c>
      <c r="G2396">
        <f>HYPERLINK("https://images.diginfra.net/iiif/NL-HaNA_1.01.02/3780/NL-HaNA_1.01.02_3780_0015.jpg/254,287,1090,3111/full/0/default.jpg", "iiif_url")</f>
        <v/>
      </c>
    </row>
    <row r="2397">
      <c r="A2397" t="inlineStr">
        <is>
          <t>NL-HaNA_1.01.02_3780_0015-page-28</t>
        </is>
      </c>
      <c r="B2397" t="inlineStr">
        <is>
          <t>NL-HaNA_1.01.02_3780_0015-column-354-387-890-2911</t>
        </is>
      </c>
      <c r="C2397" t="inlineStr">
        <is>
          <t>lemma</t>
        </is>
      </c>
      <c r="D2397" t="n">
        <v>400</v>
      </c>
      <c r="E2397" t="n">
        <v>1768</v>
      </c>
      <c r="F2397" t="inlineStr">
        <is>
          <t>Ruyters op het territuir van Gelderland.</t>
        </is>
      </c>
      <c r="G2397">
        <f>HYPERLINK("https://images.diginfra.net/iiif/NL-HaNA_1.01.02/3780/NL-HaNA_1.01.02_3780_0015.jpg/254,287,1090,3111/full/0/default.jpg", "iiif_url")</f>
        <v/>
      </c>
    </row>
    <row r="2398">
      <c r="A2398" t="inlineStr">
        <is>
          <t>NL-HaNA_1.01.02_3780_0015-page-28</t>
        </is>
      </c>
      <c r="B2398" t="inlineStr">
        <is>
          <t>NL-HaNA_1.01.02_3780_0015-column-354-387-890-2911</t>
        </is>
      </c>
      <c r="C2398" t="inlineStr">
        <is>
          <t>continuation</t>
        </is>
      </c>
      <c r="D2398" t="n">
        <v>405</v>
      </c>
      <c r="E2398" t="n">
        <v>1816</v>
      </c>
      <c r="F2398" t="inlineStr">
        <is>
          <t xml:space="preserve">    385. 628.</t>
        </is>
      </c>
      <c r="G2398">
        <f>HYPERLINK("https://images.diginfra.net/iiif/NL-HaNA_1.01.02/3780/NL-HaNA_1.01.02_3780_0015.jpg/254,287,1090,3111/full/0/default.jpg", "iiif_url")</f>
        <v/>
      </c>
    </row>
    <row r="2399">
      <c r="A2399" t="inlineStr">
        <is>
          <t>NL-HaNA_1.01.02_3780_0015-page-28</t>
        </is>
      </c>
      <c r="B2399" t="inlineStr">
        <is>
          <t>NL-HaNA_1.01.02_3780_0015-column-354-387-890-2911</t>
        </is>
      </c>
      <c r="C2399" t="inlineStr">
        <is>
          <t>repeat_lemma</t>
        </is>
      </c>
      <c r="D2399" t="n">
        <v>526</v>
      </c>
      <c r="E2399" t="n">
        <v>1865</v>
      </c>
      <c r="F2399" t="inlineStr">
        <is>
          <t xml:space="preserve">        Commisie ter Generaliteyt van den</t>
        </is>
      </c>
      <c r="G2399">
        <f>HYPERLINK("https://images.diginfra.net/iiif/NL-HaNA_1.01.02/3780/NL-HaNA_1.01.02_3780_0015.jpg/254,287,1090,3111/full/0/default.jpg", "iiif_url")</f>
        <v/>
      </c>
    </row>
    <row r="2400">
      <c r="A2400" t="inlineStr">
        <is>
          <t>NL-HaNA_1.01.02_3780_0015-page-28</t>
        </is>
      </c>
      <c r="B2400" t="inlineStr">
        <is>
          <t>NL-HaNA_1.01.02_3780_0015-column-354-387-890-2911</t>
        </is>
      </c>
      <c r="C2400" t="inlineStr">
        <is>
          <t>continuation</t>
        </is>
      </c>
      <c r="D2400" t="n">
        <v>409</v>
      </c>
      <c r="E2400" t="n">
        <v>1905</v>
      </c>
      <c r="F2400" t="inlineStr">
        <is>
          <t xml:space="preserve">    Heer vander Steen. 416.</t>
        </is>
      </c>
      <c r="G2400">
        <f>HYPERLINK("https://images.diginfra.net/iiif/NL-HaNA_1.01.02/3780/NL-HaNA_1.01.02_3780_0015.jpg/254,287,1090,3111/full/0/default.jpg", "iiif_url")</f>
        <v/>
      </c>
    </row>
    <row r="2401">
      <c r="A2401" t="inlineStr">
        <is>
          <t>NL-HaNA_1.01.02_3780_0015-page-28</t>
        </is>
      </c>
      <c r="B2401" t="inlineStr">
        <is>
          <t>NL-HaNA_1.01.02_3780_0015-column-354-387-890-2911</t>
        </is>
      </c>
      <c r="C2401" t="inlineStr">
        <is>
          <t>repeat_lemma</t>
        </is>
      </c>
      <c r="D2401" t="n">
        <v>540</v>
      </c>
      <c r="E2401" t="n">
        <v>1964</v>
      </c>
      <c r="F2401" t="inlineStr">
        <is>
          <t xml:space="preserve">        wegens het aanbouden van eenen</t>
        </is>
      </c>
      <c r="G2401">
        <f>HYPERLINK("https://images.diginfra.net/iiif/NL-HaNA_1.01.02/3780/NL-HaNA_1.01.02_3780_0015.jpg/254,287,1090,3111/full/0/default.jpg", "iiif_url")</f>
        <v/>
      </c>
    </row>
    <row r="2402">
      <c r="A2402" t="inlineStr">
        <is>
          <t>NL-HaNA_1.01.02_3780_0015-page-28</t>
        </is>
      </c>
      <c r="B2402" t="inlineStr">
        <is>
          <t>NL-HaNA_1.01.02_3780_0015-column-354-387-890-2911</t>
        </is>
      </c>
      <c r="C2402" t="inlineStr">
        <is>
          <t>continuation</t>
        </is>
      </c>
      <c r="D2402" t="n">
        <v>405</v>
      </c>
      <c r="E2402" t="n">
        <v>2007</v>
      </c>
      <c r="F2402" t="inlineStr">
        <is>
          <t xml:space="preserve">    Gras door Pruysische Militie en resolutie</t>
        </is>
      </c>
      <c r="G2402">
        <f>HYPERLINK("https://images.diginfra.net/iiif/NL-HaNA_1.01.02/3780/NL-HaNA_1.01.02_3780_0015.jpg/254,287,1090,3111/full/0/default.jpg", "iiif_url")</f>
        <v/>
      </c>
    </row>
    <row r="2403">
      <c r="A2403" t="inlineStr">
        <is>
          <t>NL-HaNA_1.01.02_3780_0015-page-28</t>
        </is>
      </c>
      <c r="B2403" t="inlineStr">
        <is>
          <t>NL-HaNA_1.01.02_3780_0015-column-354-387-890-2911</t>
        </is>
      </c>
      <c r="C2403" t="inlineStr">
        <is>
          <t>continuation</t>
        </is>
      </c>
      <c r="D2403" t="n">
        <v>409</v>
      </c>
      <c r="E2403" t="n">
        <v>2067</v>
      </c>
      <c r="F2403" t="inlineStr">
        <is>
          <t xml:space="preserve">    ar5.</t>
        </is>
      </c>
      <c r="G2403">
        <f>HYPERLINK("https://images.diginfra.net/iiif/NL-HaNA_1.01.02/3780/NL-HaNA_1.01.02_3780_0015.jpg/254,287,1090,3111/full/0/default.jpg", "iiif_url")</f>
        <v/>
      </c>
    </row>
    <row r="2404">
      <c r="A2404" t="inlineStr">
        <is>
          <t>NL-HaNA_1.01.02_3780_0015-page-28</t>
        </is>
      </c>
      <c r="B2404" t="inlineStr">
        <is>
          <t>NL-HaNA_1.01.02_3780_0015-column-354-387-890-2911</t>
        </is>
      </c>
      <c r="C2404" t="inlineStr">
        <is>
          <t>repeat_lemma</t>
        </is>
      </c>
      <c r="D2404" t="n">
        <v>528</v>
      </c>
      <c r="E2404" t="n">
        <v>2102</v>
      </c>
      <c r="F2404" t="inlineStr">
        <is>
          <t xml:space="preserve">        Commisie ter Generalitert voor den</t>
        </is>
      </c>
      <c r="G2404">
        <f>HYPERLINK("https://images.diginfra.net/iiif/NL-HaNA_1.01.02/3780/NL-HaNA_1.01.02_3780_0015.jpg/254,287,1090,3111/full/0/default.jpg", "iiif_url")</f>
        <v/>
      </c>
    </row>
    <row r="2405">
      <c r="A2405" t="inlineStr">
        <is>
          <t>NL-HaNA_1.01.02_3780_0015-page-28</t>
        </is>
      </c>
      <c r="B2405" t="inlineStr">
        <is>
          <t>NL-HaNA_1.01.02_3780_0015-column-354-387-890-2911</t>
        </is>
      </c>
      <c r="C2405" t="inlineStr">
        <is>
          <t>continuation</t>
        </is>
      </c>
      <c r="D2405" t="n">
        <v>402</v>
      </c>
      <c r="E2405" t="n">
        <v>2147</v>
      </c>
      <c r="F2405" t="inlineStr">
        <is>
          <t xml:space="preserve">    Heer Umbgroeve. 430.</t>
        </is>
      </c>
      <c r="G2405">
        <f>HYPERLINK("https://images.diginfra.net/iiif/NL-HaNA_1.01.02/3780/NL-HaNA_1.01.02_3780_0015.jpg/254,287,1090,3111/full/0/default.jpg", "iiif_url")</f>
        <v/>
      </c>
    </row>
    <row r="2406">
      <c r="A2406" t="inlineStr">
        <is>
          <t>NL-HaNA_1.01.02_3780_0015-page-28</t>
        </is>
      </c>
      <c r="B2406" t="inlineStr">
        <is>
          <t>NL-HaNA_1.01.02_3780_0015-column-354-387-890-2911</t>
        </is>
      </c>
      <c r="C2406" t="inlineStr">
        <is>
          <t>repeat_lemma</t>
        </is>
      </c>
      <c r="D2406" t="n">
        <v>528</v>
      </c>
      <c r="E2406" t="n">
        <v>2199</v>
      </c>
      <c r="F2406" t="inlineStr">
        <is>
          <t xml:space="preserve">        overgenomen de Misive van Rumpf</t>
        </is>
      </c>
      <c r="G2406">
        <f>HYPERLINK("https://images.diginfra.net/iiif/NL-HaNA_1.01.02/3780/NL-HaNA_1.01.02_3780_0015.jpg/254,287,1090,3111/full/0/default.jpg", "iiif_url")</f>
        <v/>
      </c>
    </row>
    <row r="2407">
      <c r="A2407" t="inlineStr">
        <is>
          <t>NL-HaNA_1.01.02_3780_0015-page-28</t>
        </is>
      </c>
      <c r="B2407" t="inlineStr">
        <is>
          <t>NL-HaNA_1.01.02_3780_0015-column-354-387-890-2911</t>
        </is>
      </c>
      <c r="C2407" t="inlineStr">
        <is>
          <t>continuation</t>
        </is>
      </c>
      <c r="D2407" t="n">
        <v>407</v>
      </c>
      <c r="E2407" t="n">
        <v>2247</v>
      </c>
      <c r="F2407" t="inlineStr">
        <is>
          <t xml:space="preserve">    wegens geweldadigh aanbouden van Gras</t>
        </is>
      </c>
      <c r="G2407">
        <f>HYPERLINK("https://images.diginfra.net/iiif/NL-HaNA_1.01.02/3780/NL-HaNA_1.01.02_3780_0015.jpg/254,287,1090,3111/full/0/default.jpg", "iiif_url")</f>
        <v/>
      </c>
    </row>
    <row r="2408">
      <c r="A2408" t="inlineStr">
        <is>
          <t>NL-HaNA_1.01.02_3780_0015-page-28</t>
        </is>
      </c>
      <c r="B2408" t="inlineStr">
        <is>
          <t>NL-HaNA_1.01.02_3780_0015-column-354-387-890-2911</t>
        </is>
      </c>
      <c r="C2408" t="inlineStr">
        <is>
          <t>continuation</t>
        </is>
      </c>
      <c r="D2408" t="n">
        <v>402</v>
      </c>
      <c r="E2408" t="n">
        <v>2298</v>
      </c>
      <c r="F2408" t="inlineStr">
        <is>
          <t xml:space="preserve">    binnen Emmerick. 485.</t>
        </is>
      </c>
      <c r="G2408">
        <f>HYPERLINK("https://images.diginfra.net/iiif/NL-HaNA_1.01.02/3780/NL-HaNA_1.01.02_3780_0015.jpg/254,287,1090,3111/full/0/default.jpg", "iiif_url")</f>
        <v/>
      </c>
    </row>
    <row r="2409">
      <c r="A2409" t="inlineStr">
        <is>
          <t>NL-HaNA_1.01.02_3780_0015-page-28</t>
        </is>
      </c>
      <c r="B2409" t="inlineStr">
        <is>
          <t>NL-HaNA_1.01.02_3780_0015-column-354-387-890-2911</t>
        </is>
      </c>
      <c r="C2409" t="inlineStr">
        <is>
          <t>repeat_lemma</t>
        </is>
      </c>
      <c r="D2409" t="n">
        <v>533</v>
      </c>
      <c r="E2409" t="n">
        <v>2341</v>
      </c>
      <c r="F2409" t="inlineStr">
        <is>
          <t xml:space="preserve">        rapport en nader elucidatie van den</t>
        </is>
      </c>
      <c r="G2409">
        <f>HYPERLINK("https://images.diginfra.net/iiif/NL-HaNA_1.01.02/3780/NL-HaNA_1.01.02_3780_0015.jpg/254,287,1090,3111/full/0/default.jpg", "iiif_url")</f>
        <v/>
      </c>
    </row>
    <row r="2410">
      <c r="A2410" t="inlineStr">
        <is>
          <t>NL-HaNA_1.01.02_3780_0015-page-28</t>
        </is>
      </c>
      <c r="B2410" t="inlineStr">
        <is>
          <t>NL-HaNA_1.01.02_3780_0015-column-354-387-890-2911</t>
        </is>
      </c>
      <c r="C2410" t="inlineStr">
        <is>
          <t>continuation</t>
        </is>
      </c>
      <c r="D2410" t="n">
        <v>412</v>
      </c>
      <c r="E2410" t="n">
        <v>2391</v>
      </c>
      <c r="F2410" t="inlineStr">
        <is>
          <t xml:space="preserve">    Resident Rumpif. 502.</t>
        </is>
      </c>
      <c r="G2410">
        <f>HYPERLINK("https://images.diginfra.net/iiif/NL-HaNA_1.01.02/3780/NL-HaNA_1.01.02_3780_0015.jpg/254,287,1090,3111/full/0/default.jpg", "iiif_url")</f>
        <v/>
      </c>
    </row>
    <row r="2411">
      <c r="A2411" t="inlineStr">
        <is>
          <t>NL-HaNA_1.01.02_3780_0015-page-28</t>
        </is>
      </c>
      <c r="B2411" t="inlineStr">
        <is>
          <t>NL-HaNA_1.01.02_3780_0015-column-354-387-890-2911</t>
        </is>
      </c>
      <c r="C2411" t="inlineStr">
        <is>
          <t>repeat_lemma</t>
        </is>
      </c>
      <c r="D2411" t="n">
        <v>533</v>
      </c>
      <c r="E2411" t="n">
        <v>2439</v>
      </c>
      <c r="F2411" t="inlineStr">
        <is>
          <t xml:space="preserve">        ordres wegens Heydens en Vagabon-</t>
        </is>
      </c>
      <c r="G2411">
        <f>HYPERLINK("https://images.diginfra.net/iiif/NL-HaNA_1.01.02/3780/NL-HaNA_1.01.02_3780_0015.jpg/254,287,1090,3111/full/0/default.jpg", "iiif_url")</f>
        <v/>
      </c>
    </row>
    <row r="2412">
      <c r="A2412" t="inlineStr">
        <is>
          <t>NL-HaNA_1.01.02_3780_0015-page-28</t>
        </is>
      </c>
      <c r="B2412" t="inlineStr">
        <is>
          <t>NL-HaNA_1.01.02_3780_0015-column-354-387-890-2911</t>
        </is>
      </c>
      <c r="C2412" t="inlineStr">
        <is>
          <t>continuation</t>
        </is>
      </c>
      <c r="D2412" t="n">
        <v>409</v>
      </c>
      <c r="E2412" t="n">
        <v>2490</v>
      </c>
      <c r="F2412" t="inlineStr">
        <is>
          <t xml:space="preserve">    den 5o8.</t>
        </is>
      </c>
      <c r="G2412">
        <f>HYPERLINK("https://images.diginfra.net/iiif/NL-HaNA_1.01.02/3780/NL-HaNA_1.01.02_3780_0015.jpg/254,287,1090,3111/full/0/default.jpg", "iiif_url")</f>
        <v/>
      </c>
    </row>
    <row r="2413">
      <c r="A2413" t="inlineStr">
        <is>
          <t>NL-HaNA_1.01.02_3780_0015-page-28</t>
        </is>
      </c>
      <c r="B2413" t="inlineStr">
        <is>
          <t>NL-HaNA_1.01.02_3780_0015-column-354-387-890-2911</t>
        </is>
      </c>
      <c r="C2413" t="inlineStr">
        <is>
          <t>non_index_line</t>
        </is>
      </c>
      <c r="D2413" t="n">
        <v>549</v>
      </c>
      <c r="E2413" t="n">
        <v>2536</v>
      </c>
      <c r="F2413" t="inlineStr">
        <is>
          <t xml:space="preserve">        Rumpff notificeerende de outsiagingen</t>
        </is>
      </c>
      <c r="G2413">
        <f>HYPERLINK("https://images.diginfra.net/iiif/NL-HaNA_1.01.02/3780/NL-HaNA_1.01.02_3780_0015.jpg/254,287,1090,3111/full/0/default.jpg", "iiif_url")</f>
        <v/>
      </c>
    </row>
    <row r="2414">
      <c r="A2414" t="inlineStr">
        <is>
          <t>NL-HaNA_1.01.02_3780_0015-page-28</t>
        </is>
      </c>
      <c r="B2414" t="inlineStr">
        <is>
          <t>NL-HaNA_1.01.02_3780_0015-column-354-387-890-2911</t>
        </is>
      </c>
      <c r="C2414" t="inlineStr">
        <is>
          <t>continuation</t>
        </is>
      </c>
      <c r="D2414" t="n">
        <v>412</v>
      </c>
      <c r="E2414" t="n">
        <v>2584</v>
      </c>
      <c r="F2414" t="inlineStr">
        <is>
          <t xml:space="preserve">    van Gras. sj1.</t>
        </is>
      </c>
      <c r="G2414">
        <f>HYPERLINK("https://images.diginfra.net/iiif/NL-HaNA_1.01.02/3780/NL-HaNA_1.01.02_3780_0015.jpg/254,287,1090,3111/full/0/default.jpg", "iiif_url")</f>
        <v/>
      </c>
    </row>
    <row r="2415">
      <c r="A2415" t="inlineStr">
        <is>
          <t>NL-HaNA_1.01.02_3780_0015-page-28</t>
        </is>
      </c>
      <c r="B2415" t="inlineStr">
        <is>
          <t>NL-HaNA_1.01.02_3780_0015-column-354-387-890-2911</t>
        </is>
      </c>
      <c r="C2415" t="inlineStr">
        <is>
          <t>repeat_lemma</t>
        </is>
      </c>
      <c r="D2415" t="n">
        <v>537</v>
      </c>
      <c r="E2415" t="n">
        <v>2631</v>
      </c>
      <c r="F2415" t="inlineStr">
        <is>
          <t xml:space="preserve">        Comnissie ter Generaliteyt voor den</t>
        </is>
      </c>
      <c r="G2415">
        <f>HYPERLINK("https://images.diginfra.net/iiif/NL-HaNA_1.01.02/3780/NL-HaNA_1.01.02_3780_0015.jpg/254,287,1090,3111/full/0/default.jpg", "iiif_url")</f>
        <v/>
      </c>
    </row>
    <row r="2416">
      <c r="A2416" t="inlineStr">
        <is>
          <t>NL-HaNA_1.01.02_3780_0015-page-28</t>
        </is>
      </c>
      <c r="B2416" t="inlineStr">
        <is>
          <t>NL-HaNA_1.01.02_3780_0015-column-354-387-890-2911</t>
        </is>
      </c>
      <c r="C2416" t="inlineStr">
        <is>
          <t>continuation</t>
        </is>
      </c>
      <c r="D2416" t="n">
        <v>412</v>
      </c>
      <c r="E2416" t="n">
        <v>2677</v>
      </c>
      <c r="F2416" t="inlineStr">
        <is>
          <t xml:space="preserve">    Heer Eck. 6o1.</t>
        </is>
      </c>
      <c r="G2416">
        <f>HYPERLINK("https://images.diginfra.net/iiif/NL-HaNA_1.01.02/3780/NL-HaNA_1.01.02_3780_0015.jpg/254,287,1090,3111/full/0/default.jpg", "iiif_url")</f>
        <v/>
      </c>
    </row>
    <row r="2417">
      <c r="A2417" t="inlineStr">
        <is>
          <t>NL-HaNA_1.01.02_3780_0015-page-28</t>
        </is>
      </c>
      <c r="B2417" t="inlineStr">
        <is>
          <t>NL-HaNA_1.01.02_3780_0015-column-354-387-890-2911</t>
        </is>
      </c>
      <c r="C2417" t="inlineStr">
        <is>
          <t>repeat_lemma</t>
        </is>
      </c>
      <c r="D2417" t="n">
        <v>517</v>
      </c>
      <c r="E2417" t="n">
        <v>2728</v>
      </c>
      <c r="F2417" t="inlineStr">
        <is>
          <t xml:space="preserve">        item wor van Reede tot Herveldt.</t>
        </is>
      </c>
      <c r="G2417">
        <f>HYPERLINK("https://images.diginfra.net/iiif/NL-HaNA_1.01.02/3780/NL-HaNA_1.01.02_3780_0015.jpg/254,287,1090,3111/full/0/default.jpg", "iiif_url")</f>
        <v/>
      </c>
    </row>
    <row r="2418">
      <c r="A2418" t="inlineStr">
        <is>
          <t>NL-HaNA_1.01.02_3780_0015-page-28</t>
        </is>
      </c>
      <c r="B2418" t="inlineStr">
        <is>
          <t>NL-HaNA_1.01.02_3780_0015-column-354-387-890-2911</t>
        </is>
      </c>
      <c r="C2418" t="inlineStr">
        <is>
          <t>continuation</t>
        </is>
      </c>
      <c r="D2418" t="n">
        <v>414</v>
      </c>
      <c r="E2418" t="n">
        <v>2782</v>
      </c>
      <c r="F2418" t="inlineStr">
        <is>
          <t xml:space="preserve">    603.</t>
        </is>
      </c>
      <c r="G2418">
        <f>HYPERLINK("https://images.diginfra.net/iiif/NL-HaNA_1.01.02/3780/NL-HaNA_1.01.02_3780_0015.jpg/254,287,1090,3111/full/0/default.jpg", "iiif_url")</f>
        <v/>
      </c>
    </row>
    <row r="2419">
      <c r="A2419" t="inlineStr">
        <is>
          <t>NL-HaNA_1.01.02_3780_0015-page-28</t>
        </is>
      </c>
      <c r="B2419" t="inlineStr">
        <is>
          <t>NL-HaNA_1.01.02_3780_0015-column-354-387-890-2911</t>
        </is>
      </c>
      <c r="C2419" t="inlineStr">
        <is>
          <t>repeat_lemma</t>
        </is>
      </c>
      <c r="D2419" t="n">
        <v>533</v>
      </c>
      <c r="E2419" t="n">
        <v>2823</v>
      </c>
      <c r="F2419" t="inlineStr">
        <is>
          <t xml:space="preserve">        verfight ordre te stellen tot het uyt-</t>
        </is>
      </c>
      <c r="G2419">
        <f>HYPERLINK("https://images.diginfra.net/iiif/NL-HaNA_1.01.02/3780/NL-HaNA_1.01.02_3780_0015.jpg/254,287,1090,3111/full/0/default.jpg", "iiif_url")</f>
        <v/>
      </c>
    </row>
    <row r="2420">
      <c r="A2420" t="inlineStr">
        <is>
          <t>NL-HaNA_1.01.02_3780_0015-page-28</t>
        </is>
      </c>
      <c r="B2420" t="inlineStr">
        <is>
          <t>NL-HaNA_1.01.02_3780_0015-column-354-387-890-2911</t>
        </is>
      </c>
      <c r="C2420" t="inlineStr">
        <is>
          <t>continuation</t>
        </is>
      </c>
      <c r="D2420" t="n">
        <v>414</v>
      </c>
      <c r="E2420" t="n">
        <v>2869</v>
      </c>
      <c r="F2420" t="inlineStr">
        <is>
          <t xml:space="preserve">    royen van Heydens en Landthpers. '666.</t>
        </is>
      </c>
      <c r="G2420">
        <f>HYPERLINK("https://images.diginfra.net/iiif/NL-HaNA_1.01.02/3780/NL-HaNA_1.01.02_3780_0015.jpg/254,287,1090,3111/full/0/default.jpg", "iiif_url")</f>
        <v/>
      </c>
    </row>
    <row r="2421">
      <c r="A2421" t="inlineStr">
        <is>
          <t>NL-HaNA_1.01.02_3780_0015-page-28</t>
        </is>
      </c>
      <c r="B2421" t="inlineStr">
        <is>
          <t>NL-HaNA_1.01.02_3780_0015-column-354-387-890-2911</t>
        </is>
      </c>
      <c r="C2421" t="inlineStr">
        <is>
          <t>repeat_lemma</t>
        </is>
      </c>
      <c r="D2421" t="n">
        <v>537</v>
      </c>
      <c r="E2421" t="n">
        <v>2919</v>
      </c>
      <c r="F2421" t="inlineStr">
        <is>
          <t xml:space="preserve">        antwoordt op de Migive van Rumpsf</t>
        </is>
      </c>
      <c r="G2421">
        <f>HYPERLINK("https://images.diginfra.net/iiif/NL-HaNA_1.01.02/3780/NL-HaNA_1.01.02_3780_0015.jpg/254,287,1090,3111/full/0/default.jpg", "iiif_url")</f>
        <v/>
      </c>
    </row>
    <row r="2422">
      <c r="A2422" t="inlineStr">
        <is>
          <t>NL-HaNA_1.01.02_3780_0015-page-28</t>
        </is>
      </c>
      <c r="B2422" t="inlineStr">
        <is>
          <t>NL-HaNA_1.01.02_3780_0015-column-354-387-890-2911</t>
        </is>
      </c>
      <c r="C2422" t="inlineStr">
        <is>
          <t>continuation</t>
        </is>
      </c>
      <c r="D2422" t="n">
        <v>414</v>
      </c>
      <c r="E2422" t="n">
        <v>2967</v>
      </c>
      <c r="F2422" t="inlineStr">
        <is>
          <t xml:space="preserve">    en ordres. 675.</t>
        </is>
      </c>
      <c r="G2422">
        <f>HYPERLINK("https://images.diginfra.net/iiif/NL-HaNA_1.01.02/3780/NL-HaNA_1.01.02_3780_0015.jpg/254,287,1090,3111/full/0/default.jpg", "iiif_url")</f>
        <v/>
      </c>
    </row>
    <row r="2423">
      <c r="A2423" t="inlineStr">
        <is>
          <t>NL-HaNA_1.01.02_3780_0015-page-28</t>
        </is>
      </c>
      <c r="B2423" t="inlineStr">
        <is>
          <t>NL-HaNA_1.01.02_3780_0015-column-354-387-890-2911</t>
        </is>
      </c>
      <c r="C2423" t="inlineStr">
        <is>
          <t>repeat_lemma</t>
        </is>
      </c>
      <c r="D2423" t="n">
        <v>537</v>
      </c>
      <c r="E2423" t="n">
        <v>3015</v>
      </c>
      <c r="F2423" t="inlineStr">
        <is>
          <t xml:space="preserve">        wegens het uytroyen van Vagabonden.</t>
        </is>
      </c>
      <c r="G2423">
        <f>HYPERLINK("https://images.diginfra.net/iiif/NL-HaNA_1.01.02/3780/NL-HaNA_1.01.02_3780_0015.jpg/254,287,1090,3111/full/0/default.jpg", "iiif_url")</f>
        <v/>
      </c>
    </row>
    <row r="2424">
      <c r="A2424" t="inlineStr">
        <is>
          <t>NL-HaNA_1.01.02_3780_0015-page-28</t>
        </is>
      </c>
      <c r="B2424" t="inlineStr">
        <is>
          <t>NL-HaNA_1.01.02_3780_0015-column-354-387-890-2911</t>
        </is>
      </c>
      <c r="C2424" t="inlineStr">
        <is>
          <t>continuation</t>
        </is>
      </c>
      <c r="D2424" t="n">
        <v>421</v>
      </c>
      <c r="E2424" t="n">
        <v>3068</v>
      </c>
      <c r="F2424" t="inlineStr">
        <is>
          <t xml:space="preserve">    696. 722. 761.</t>
        </is>
      </c>
      <c r="G2424">
        <f>HYPERLINK("https://images.diginfra.net/iiif/NL-HaNA_1.01.02/3780/NL-HaNA_1.01.02_3780_0015.jpg/254,287,1090,3111/full/0/default.jpg", "iiif_url")</f>
        <v/>
      </c>
    </row>
    <row r="2425">
      <c r="A2425" t="inlineStr">
        <is>
          <t>NL-HaNA_1.01.02_3780_0015-page-28</t>
        </is>
      </c>
      <c r="B2425" t="inlineStr">
        <is>
          <t>NL-HaNA_1.01.02_3780_0015-column-354-387-890-2911</t>
        </is>
      </c>
      <c r="C2425" t="inlineStr">
        <is>
          <t>repeat_lemma</t>
        </is>
      </c>
      <c r="D2425" t="n">
        <v>537</v>
      </c>
      <c r="E2425" t="n">
        <v>3109</v>
      </c>
      <c r="F2425" t="inlineStr">
        <is>
          <t xml:space="preserve">        ordre gestelat tot passage van de Ba-</t>
        </is>
      </c>
      <c r="G2425">
        <f>HYPERLINK("https://images.diginfra.net/iiif/NL-HaNA_1.01.02/3780/NL-HaNA_1.01.02_3780_0015.jpg/254,287,1090,3111/full/0/default.jpg", "iiif_url")</f>
        <v/>
      </c>
    </row>
    <row r="2426">
      <c r="A2426" t="inlineStr">
        <is>
          <t>NL-HaNA_1.01.02_3780_0015-page-28</t>
        </is>
      </c>
      <c r="B2426" t="inlineStr">
        <is>
          <t>NL-HaNA_1.01.02_3780_0015-column-354-387-890-2911</t>
        </is>
      </c>
      <c r="C2426" t="inlineStr">
        <is>
          <t>lemma</t>
        </is>
      </c>
      <c r="D2426" t="n">
        <v>414</v>
      </c>
      <c r="E2426" t="n">
        <v>3157</v>
      </c>
      <c r="F2426" t="inlineStr">
        <is>
          <t>gage van de aartshertoginne. 721.</t>
        </is>
      </c>
      <c r="G2426">
        <f>HYPERLINK("https://images.diginfra.net/iiif/NL-HaNA_1.01.02/3780/NL-HaNA_1.01.02_3780_0015.jpg/254,287,1090,3111/full/0/default.jpg", "iiif_url")</f>
        <v/>
      </c>
    </row>
    <row r="2427">
      <c r="A2427" t="inlineStr">
        <is>
          <t>NL-HaNA_1.01.02_3780_0015-page-28</t>
        </is>
      </c>
      <c r="B2427" t="inlineStr">
        <is>
          <t>NL-HaNA_1.01.02_3780_0015-column-354-387-890-2911</t>
        </is>
      </c>
      <c r="C2427" t="inlineStr">
        <is>
          <t>repeat_lemma</t>
        </is>
      </c>
      <c r="D2427" t="n">
        <v>542</v>
      </c>
      <c r="E2427" t="n">
        <v>3201</v>
      </c>
      <c r="F2427" t="inlineStr">
        <is>
          <t xml:space="preserve">        Commissie ter Gexeraliteyt voor den</t>
        </is>
      </c>
      <c r="G2427">
        <f>HYPERLINK("https://images.diginfra.net/iiif/NL-HaNA_1.01.02/3780/NL-HaNA_1.01.02_3780_0015.jpg/254,287,1090,3111/full/0/default.jpg", "iiif_url")</f>
        <v/>
      </c>
    </row>
    <row r="2428">
      <c r="A2428" t="inlineStr">
        <is>
          <t>NL-HaNA_1.01.02_3780_0015-page-28</t>
        </is>
      </c>
      <c r="B2428" t="inlineStr">
        <is>
          <t>NL-HaNA_1.01.02_3780_0015-column-354-387-890-2911</t>
        </is>
      </c>
      <c r="C2428" t="inlineStr">
        <is>
          <t>lemma</t>
        </is>
      </c>
      <c r="D2428" t="n">
        <v>418</v>
      </c>
      <c r="E2428" t="n">
        <v>3254</v>
      </c>
      <c r="F2428" t="inlineStr">
        <is>
          <t>Heer van Baayen. 805.</t>
        </is>
      </c>
      <c r="G2428">
        <f>HYPERLINK("https://images.diginfra.net/iiif/NL-HaNA_1.01.02/3780/NL-HaNA_1.01.02_3780_0015.jpg/254,287,1090,3111/full/0/default.jpg", "iiif_url")</f>
        <v/>
      </c>
    </row>
    <row r="2430">
      <c r="A2430" t="inlineStr">
        <is>
          <t>NL-HaNA_1.01.02_3780_0015-page-28</t>
        </is>
      </c>
      <c r="B2430" t="inlineStr">
        <is>
          <t>NL-HaNA_1.01.02_3780_0015-column-1315-397-904-2906</t>
        </is>
      </c>
      <c r="C2430" t="inlineStr">
        <is>
          <t>continuation</t>
        </is>
      </c>
      <c r="D2430" t="n">
        <v>1485</v>
      </c>
      <c r="E2430" t="n">
        <v>386</v>
      </c>
      <c r="F2430" t="inlineStr">
        <is>
          <t xml:space="preserve">    gereet coutingent voor ses maanden</t>
        </is>
      </c>
      <c r="G2430">
        <f>HYPERLINK("https://images.diginfra.net/iiif/NL-HaNA_1.01.02/3780/NL-HaNA_1.01.02_3780_0015.jpg/1215,297,1104,3106/full/0/default.jpg", "iiif_url")</f>
        <v/>
      </c>
    </row>
    <row r="2431">
      <c r="A2431" t="inlineStr">
        <is>
          <t>NL-HaNA_1.01.02_3780_0015-page-28</t>
        </is>
      </c>
      <c r="B2431" t="inlineStr">
        <is>
          <t>NL-HaNA_1.01.02_3780_0015-column-1315-397-904-2906</t>
        </is>
      </c>
      <c r="C2431" t="inlineStr">
        <is>
          <t>lemma</t>
        </is>
      </c>
      <c r="D2431" t="n">
        <v>1354</v>
      </c>
      <c r="E2431" t="n">
        <v>439</v>
      </c>
      <c r="F2431" t="inlineStr">
        <is>
          <t>renten en interessen 817.</t>
        </is>
      </c>
      <c r="G2431">
        <f>HYPERLINK("https://images.diginfra.net/iiif/NL-HaNA_1.01.02/3780/NL-HaNA_1.01.02_3780_0015.jpg/1215,297,1104,3106/full/0/default.jpg", "iiif_url")</f>
        <v/>
      </c>
    </row>
    <row r="2432">
      <c r="A2432" t="inlineStr">
        <is>
          <t>NL-HaNA_1.01.02_3780_0015-page-28</t>
        </is>
      </c>
      <c r="B2432" t="inlineStr">
        <is>
          <t>NL-HaNA_1.01.02_3780_0015-column-1315-397-904-2906</t>
        </is>
      </c>
      <c r="C2432" t="inlineStr">
        <is>
          <t>continuation</t>
        </is>
      </c>
      <c r="D2432" t="n">
        <v>1480</v>
      </c>
      <c r="E2432" t="n">
        <v>481</v>
      </c>
      <c r="F2432" t="inlineStr">
        <is>
          <t xml:space="preserve">    consent in de conrinuatie van den bon-</t>
        </is>
      </c>
      <c r="G2432">
        <f>HYPERLINK("https://images.diginfra.net/iiif/NL-HaNA_1.01.02/3780/NL-HaNA_1.01.02_3780_0015.jpg/1215,297,1104,3106/full/0/default.jpg", "iiif_url")</f>
        <v/>
      </c>
    </row>
    <row r="2433">
      <c r="A2433" t="inlineStr">
        <is>
          <t>NL-HaNA_1.01.02_3780_0015-page-28</t>
        </is>
      </c>
      <c r="B2433" t="inlineStr">
        <is>
          <t>NL-HaNA_1.01.02_3780_0015-column-1315-397-904-2906</t>
        </is>
      </c>
      <c r="C2433" t="inlineStr">
        <is>
          <t>repeat_lemma</t>
        </is>
      </c>
      <c r="D2433" t="n">
        <v>1356</v>
      </c>
      <c r="E2433" t="n">
        <v>530</v>
      </c>
      <c r="F2433" t="inlineStr">
        <is>
          <t xml:space="preserve">        dertsten penningh op de Olligatien tot laste</t>
        </is>
      </c>
      <c r="G2433">
        <f>HYPERLINK("https://images.diginfra.net/iiif/NL-HaNA_1.01.02/3780/NL-HaNA_1.01.02_3780_0015.jpg/1215,297,1104,3106/full/0/default.jpg", "iiif_url")</f>
        <v/>
      </c>
    </row>
    <row r="2434">
      <c r="A2434" t="inlineStr">
        <is>
          <t>NL-HaNA_1.01.02_3780_0015-page-28</t>
        </is>
      </c>
      <c r="B2434" t="inlineStr">
        <is>
          <t>NL-HaNA_1.01.02_3780_0015-column-1315-397-904-2906</t>
        </is>
      </c>
      <c r="C2434" t="inlineStr">
        <is>
          <t>repeat_lemma</t>
        </is>
      </c>
      <c r="D2434" t="n">
        <v>1361</v>
      </c>
      <c r="E2434" t="n">
        <v>575</v>
      </c>
      <c r="F2434" t="inlineStr">
        <is>
          <t xml:space="preserve">        van de Genraliteyt. 853.</t>
        </is>
      </c>
      <c r="G2434">
        <f>HYPERLINK("https://images.diginfra.net/iiif/NL-HaNA_1.01.02/3780/NL-HaNA_1.01.02_3780_0015.jpg/1215,297,1104,3106/full/0/default.jpg", "iiif_url")</f>
        <v/>
      </c>
    </row>
    <row r="2435">
      <c r="A2435" t="inlineStr">
        <is>
          <t>NL-HaNA_1.01.02_3780_0015-page-28</t>
        </is>
      </c>
      <c r="B2435" t="inlineStr">
        <is>
          <t>NL-HaNA_1.01.02_3780_0015-column-1315-397-904-2906</t>
        </is>
      </c>
      <c r="C2435" t="inlineStr">
        <is>
          <t>continuation</t>
        </is>
      </c>
      <c r="D2435" t="n">
        <v>1480</v>
      </c>
      <c r="E2435" t="n">
        <v>621</v>
      </c>
      <c r="F2435" t="inlineStr">
        <is>
          <t xml:space="preserve">    item in het furnisement van de twee-</t>
        </is>
      </c>
      <c r="G2435">
        <f>HYPERLINK("https://images.diginfra.net/iiif/NL-HaNA_1.01.02/3780/NL-HaNA_1.01.02_3780_0015.jpg/1215,297,1104,3106/full/0/default.jpg", "iiif_url")</f>
        <v/>
      </c>
    </row>
    <row r="2436">
      <c r="A2436" t="inlineStr">
        <is>
          <t>NL-HaNA_1.01.02_3780_0015-page-28</t>
        </is>
      </c>
      <c r="B2436" t="inlineStr">
        <is>
          <t>NL-HaNA_1.01.02_3780_0015-column-1315-397-904-2906</t>
        </is>
      </c>
      <c r="C2436" t="inlineStr">
        <is>
          <t>repeat_lemma</t>
        </is>
      </c>
      <c r="D2436" t="n">
        <v>1359</v>
      </c>
      <c r="E2436" t="n">
        <v>671</v>
      </c>
      <c r="F2436" t="inlineStr">
        <is>
          <t xml:space="preserve">        de helft van de Periric in een millioen gul-</t>
        </is>
      </c>
      <c r="G2436">
        <f>HYPERLINK("https://images.diginfra.net/iiif/NL-HaNA_1.01.02/3780/NL-HaNA_1.01.02_3780_0015.jpg/1215,297,1104,3106/full/0/default.jpg", "iiif_url")</f>
        <v/>
      </c>
    </row>
    <row r="2437">
      <c r="A2437" t="inlineStr">
        <is>
          <t>NL-HaNA_1.01.02_3780_0015-page-28</t>
        </is>
      </c>
      <c r="B2437" t="inlineStr">
        <is>
          <t>NL-HaNA_1.01.02_3780_0015-column-1315-397-904-2906</t>
        </is>
      </c>
      <c r="C2437" t="inlineStr">
        <is>
          <t>repeat_lemma</t>
        </is>
      </c>
      <c r="D2437" t="n">
        <v>1361</v>
      </c>
      <c r="E2437" t="n">
        <v>724</v>
      </c>
      <c r="F2437" t="inlineStr">
        <is>
          <t xml:space="preserve">        dens ht de Furtificatien. 854.</t>
        </is>
      </c>
      <c r="G2437">
        <f>HYPERLINK("https://images.diginfra.net/iiif/NL-HaNA_1.01.02/3780/NL-HaNA_1.01.02_3780_0015.jpg/1215,297,1104,3106/full/0/default.jpg", "iiif_url")</f>
        <v/>
      </c>
    </row>
    <row r="2438">
      <c r="A2438" t="inlineStr">
        <is>
          <t>NL-HaNA_1.01.02_3780_0015-page-28</t>
        </is>
      </c>
      <c r="B2438" t="inlineStr">
        <is>
          <t>NL-HaNA_1.01.02_3780_0015-column-1315-397-904-2906</t>
        </is>
      </c>
      <c r="C2438" t="inlineStr">
        <is>
          <t>repeat_lemma</t>
        </is>
      </c>
      <c r="D2438" t="n">
        <v>1480</v>
      </c>
      <c r="E2438" t="n">
        <v>765</v>
      </c>
      <c r="F2438" t="inlineStr">
        <is>
          <t xml:space="preserve">        rakende het cesteren van alle Pro-</t>
        </is>
      </c>
      <c r="G2438">
        <f>HYPERLINK("https://images.diginfra.net/iiif/NL-HaNA_1.01.02/3780/NL-HaNA_1.01.02_3780_0015.jpg/1215,297,1104,3106/full/0/default.jpg", "iiif_url")</f>
        <v/>
      </c>
    </row>
    <row r="2439">
      <c r="A2439" t="inlineStr">
        <is>
          <t>NL-HaNA_1.01.02_3780_0015-page-28</t>
        </is>
      </c>
      <c r="B2439" t="inlineStr">
        <is>
          <t>NL-HaNA_1.01.02_3780_0015-column-1315-397-904-2906</t>
        </is>
      </c>
      <c r="C2439" t="inlineStr">
        <is>
          <t>repeat_lemma</t>
        </is>
      </c>
      <c r="D2439" t="n">
        <v>1363</v>
      </c>
      <c r="E2439" t="n">
        <v>819</v>
      </c>
      <c r="F2439" t="inlineStr">
        <is>
          <t xml:space="preserve">        vinciale en pa ticulie'é Loteryen, en opregb-</t>
        </is>
      </c>
      <c r="G2439">
        <f>HYPERLINK("https://images.diginfra.net/iiif/NL-HaNA_1.01.02/3780/NL-HaNA_1.01.02_3780_0015.jpg/1215,297,1104,3106/full/0/default.jpg", "iiif_url")</f>
        <v/>
      </c>
    </row>
    <row r="2440">
      <c r="A2440" t="inlineStr">
        <is>
          <t>NL-HaNA_1.01.02_3780_0015-page-28</t>
        </is>
      </c>
      <c r="B2440" t="inlineStr">
        <is>
          <t>NL-HaNA_1.01.02_3780_0015-column-1315-397-904-2906</t>
        </is>
      </c>
      <c r="C2440" t="inlineStr">
        <is>
          <t>repeat_lemma</t>
        </is>
      </c>
      <c r="D2440" t="n">
        <v>1363</v>
      </c>
      <c r="E2440" t="n">
        <v>863</v>
      </c>
      <c r="F2440" t="inlineStr">
        <is>
          <t xml:space="preserve">        ten van cen Generaliteyts Loterye. 854.</t>
        </is>
      </c>
      <c r="G2440">
        <f>HYPERLINK("https://images.diginfra.net/iiif/NL-HaNA_1.01.02/3780/NL-HaNA_1.01.02_3780_0015.jpg/1215,297,1104,3106/full/0/default.jpg", "iiif_url")</f>
        <v/>
      </c>
    </row>
    <row r="2441">
      <c r="A2441" t="inlineStr">
        <is>
          <t>NL-HaNA_1.01.02_3780_0015-page-28</t>
        </is>
      </c>
      <c r="B2441" t="inlineStr">
        <is>
          <t>NL-HaNA_1.01.02_3780_0015-column-1315-397-904-2906</t>
        </is>
      </c>
      <c r="C2441" t="inlineStr">
        <is>
          <t>repeat_lemma</t>
        </is>
      </c>
      <c r="D2441" t="n">
        <v>1480</v>
      </c>
      <c r="E2441" t="n">
        <v>911</v>
      </c>
      <c r="F2441" t="inlineStr">
        <is>
          <t xml:space="preserve">        rakende het compleet bouden van de</t>
        </is>
      </c>
      <c r="G2441">
        <f>HYPERLINK("https://images.diginfra.net/iiif/NL-HaNA_1.01.02/3780/NL-HaNA_1.01.02_3780_0015.jpg/1215,297,1104,3106/full/0/default.jpg", "iiif_url")</f>
        <v/>
      </c>
    </row>
    <row r="2442">
      <c r="A2442" t="inlineStr">
        <is>
          <t>NL-HaNA_1.01.02_3780_0015-page-28</t>
        </is>
      </c>
      <c r="B2442" t="inlineStr">
        <is>
          <t>NL-HaNA_1.01.02_3780_0015-column-1315-397-904-2906</t>
        </is>
      </c>
      <c r="C2442" t="inlineStr">
        <is>
          <t>repeat_lemma</t>
        </is>
      </c>
      <c r="D2442" t="n">
        <v>1363</v>
      </c>
      <c r="E2442" t="n">
        <v>960</v>
      </c>
      <c r="F2442" t="inlineStr">
        <is>
          <t xml:space="preserve">        Militie volgens den Staat van Oorhgh.</t>
        </is>
      </c>
      <c r="G2442">
        <f>HYPERLINK("https://images.diginfra.net/iiif/NL-HaNA_1.01.02/3780/NL-HaNA_1.01.02_3780_0015.jpg/1215,297,1104,3106/full/0/default.jpg", "iiif_url")</f>
        <v/>
      </c>
    </row>
    <row r="2443">
      <c r="A2443" t="inlineStr">
        <is>
          <t>NL-HaNA_1.01.02_3780_0015-page-28</t>
        </is>
      </c>
      <c r="B2443" t="inlineStr">
        <is>
          <t>NL-HaNA_1.01.02_3780_0015-column-1315-397-904-2906</t>
        </is>
      </c>
      <c r="C2443" t="inlineStr">
        <is>
          <t>continuation</t>
        </is>
      </c>
      <c r="D2443" t="n">
        <v>1366</v>
      </c>
      <c r="E2443" t="n">
        <v>1010</v>
      </c>
      <c r="F2443" t="inlineStr">
        <is>
          <t xml:space="preserve">    855.</t>
        </is>
      </c>
      <c r="G2443">
        <f>HYPERLINK("https://images.diginfra.net/iiif/NL-HaNA_1.01.02/3780/NL-HaNA_1.01.02_3780_0015.jpg/1215,297,1104,3106/full/0/default.jpg", "iiif_url")</f>
        <v/>
      </c>
    </row>
    <row r="2444">
      <c r="A2444" t="inlineStr">
        <is>
          <t>NL-HaNA_1.01.02_3780_0015-page-28</t>
        </is>
      </c>
      <c r="B2444" t="inlineStr">
        <is>
          <t>NL-HaNA_1.01.02_3780_0015-column-1315-397-904-2906</t>
        </is>
      </c>
      <c r="C2444" t="inlineStr">
        <is>
          <t>repeat_lemma</t>
        </is>
      </c>
      <c r="D2444" t="n">
        <v>1485</v>
      </c>
      <c r="E2444" t="n">
        <v>1051</v>
      </c>
      <c r="F2444" t="inlineStr">
        <is>
          <t xml:space="preserve">        wegens pracautien tot weeringe van</t>
        </is>
      </c>
      <c r="G2444">
        <f>HYPERLINK("https://images.diginfra.net/iiif/NL-HaNA_1.01.02/3780/NL-HaNA_1.01.02_3780_0015.jpg/1215,297,1104,3106/full/0/default.jpg", "iiif_url")</f>
        <v/>
      </c>
    </row>
    <row r="2445">
      <c r="A2445" t="inlineStr">
        <is>
          <t>NL-HaNA_1.01.02_3780_0015-page-28</t>
        </is>
      </c>
      <c r="B2445" t="inlineStr">
        <is>
          <t>NL-HaNA_1.01.02_3780_0015-column-1315-397-904-2906</t>
        </is>
      </c>
      <c r="C2445" t="inlineStr">
        <is>
          <t>continuation</t>
        </is>
      </c>
      <c r="D2445" t="n">
        <v>1366</v>
      </c>
      <c r="E2445" t="n">
        <v>1106</v>
      </c>
      <c r="F2445" t="inlineStr">
        <is>
          <t xml:space="preserve">    Heydens. 857.</t>
        </is>
      </c>
      <c r="G2445">
        <f>HYPERLINK("https://images.diginfra.net/iiif/NL-HaNA_1.01.02/3780/NL-HaNA_1.01.02_3780_0015.jpg/1215,297,1104,3106/full/0/default.jpg", "iiif_url")</f>
        <v/>
      </c>
    </row>
    <row r="2446">
      <c r="A2446" t="inlineStr">
        <is>
          <t>NL-HaNA_1.01.02_3780_0015-page-28</t>
        </is>
      </c>
      <c r="B2446" t="inlineStr">
        <is>
          <t>NL-HaNA_1.01.02_3780_0015-column-1315-397-904-2906</t>
        </is>
      </c>
      <c r="C2446" t="inlineStr">
        <is>
          <t>repeat_lemma</t>
        </is>
      </c>
      <c r="D2446" t="n">
        <v>1489</v>
      </c>
      <c r="E2446" t="n">
        <v>1147</v>
      </c>
      <c r="F2446" t="inlineStr">
        <is>
          <t xml:space="preserve">        om résomutie op de revifen van fen-</t>
        </is>
      </c>
      <c r="G2446">
        <f>HYPERLINK("https://images.diginfra.net/iiif/NL-HaNA_1.01.02/3780/NL-HaNA_1.01.02_3780_0015.jpg/1215,297,1104,3106/full/0/default.jpg", "iiif_url")</f>
        <v/>
      </c>
    </row>
    <row r="2447">
      <c r="A2447" t="inlineStr">
        <is>
          <t>NL-HaNA_1.01.02_3780_0015-page-28</t>
        </is>
      </c>
      <c r="B2447" t="inlineStr">
        <is>
          <t>NL-HaNA_1.01.02_3780_0015-column-1315-397-904-2906</t>
        </is>
      </c>
      <c r="C2447" t="inlineStr">
        <is>
          <t>continuation</t>
        </is>
      </c>
      <c r="D2447" t="n">
        <v>1361</v>
      </c>
      <c r="E2447" t="n">
        <v>1199</v>
      </c>
      <c r="F2447" t="inlineStr">
        <is>
          <t xml:space="preserve">    tentien van den Raadt van Staate. 870.</t>
        </is>
      </c>
      <c r="G2447">
        <f>HYPERLINK("https://images.diginfra.net/iiif/NL-HaNA_1.01.02/3780/NL-HaNA_1.01.02_3780_0015.jpg/1215,297,1104,3106/full/0/default.jpg", "iiif_url")</f>
        <v/>
      </c>
    </row>
    <row r="2448">
      <c r="A2448" t="inlineStr">
        <is>
          <t>NL-HaNA_1.01.02_3780_0015-page-28</t>
        </is>
      </c>
      <c r="B2448" t="inlineStr">
        <is>
          <t>NL-HaNA_1.01.02_3780_0015-column-1315-397-904-2906</t>
        </is>
      </c>
      <c r="C2448" t="inlineStr">
        <is>
          <t>repeat_lemma</t>
        </is>
      </c>
      <c r="D2448" t="n">
        <v>1485</v>
      </c>
      <c r="E2448" t="n">
        <v>1246</v>
      </c>
      <c r="F2448" t="inlineStr">
        <is>
          <t xml:space="preserve">        instantie tot onslaginge van Smit, ie</t>
        </is>
      </c>
      <c r="G2448">
        <f>HYPERLINK("https://images.diginfra.net/iiif/NL-HaNA_1.01.02/3780/NL-HaNA_1.01.02_3780_0015.jpg/1215,297,1104,3106/full/0/default.jpg", "iiif_url")</f>
        <v/>
      </c>
    </row>
    <row r="2449">
      <c r="A2449" t="inlineStr">
        <is>
          <t>NL-HaNA_1.01.02_3780_0015-page-28</t>
        </is>
      </c>
      <c r="B2449" t="inlineStr">
        <is>
          <t>NL-HaNA_1.01.02_3780_0015-column-1315-397-904-2906</t>
        </is>
      </c>
      <c r="C2449" t="inlineStr">
        <is>
          <t>continuation</t>
        </is>
      </c>
      <c r="D2449" t="n">
        <v>1363</v>
      </c>
      <c r="E2449" t="n">
        <v>1293</v>
      </c>
      <c r="F2449" t="inlineStr">
        <is>
          <t xml:space="preserve">    examineren. 870.</t>
        </is>
      </c>
      <c r="G2449">
        <f>HYPERLINK("https://images.diginfra.net/iiif/NL-HaNA_1.01.02/3780/NL-HaNA_1.01.02_3780_0015.jpg/1215,297,1104,3106/full/0/default.jpg", "iiif_url")</f>
        <v/>
      </c>
    </row>
    <row r="2450">
      <c r="A2450" t="inlineStr">
        <is>
          <t>NL-HaNA_1.01.02_3780_0015-page-28</t>
        </is>
      </c>
      <c r="B2450" t="inlineStr">
        <is>
          <t>NL-HaNA_1.01.02_3780_0015-column-1315-397-904-2906</t>
        </is>
      </c>
      <c r="C2450" t="inlineStr">
        <is>
          <t>repeat_lemma</t>
        </is>
      </c>
      <c r="D2450" t="n">
        <v>1485</v>
      </c>
      <c r="E2450" t="n">
        <v>1347</v>
      </c>
      <c r="F2450" t="inlineStr">
        <is>
          <t xml:space="preserve">        commissie ter Generaliteyt voor Lyn-</t>
        </is>
      </c>
      <c r="G2450">
        <f>HYPERLINK("https://images.diginfra.net/iiif/NL-HaNA_1.01.02/3780/NL-HaNA_1.01.02_3780_0015.jpg/1215,297,1104,3106/full/0/default.jpg", "iiif_url")</f>
        <v/>
      </c>
    </row>
    <row r="2451">
      <c r="A2451" t="inlineStr">
        <is>
          <t>NL-HaNA_1.01.02_3780_0015-page-28</t>
        </is>
      </c>
      <c r="B2451" t="inlineStr">
        <is>
          <t>NL-HaNA_1.01.02_3780_0015-column-1315-397-904-2906</t>
        </is>
      </c>
      <c r="C2451" t="inlineStr">
        <is>
          <t>continuation</t>
        </is>
      </c>
      <c r="D2451" t="n">
        <v>1363</v>
      </c>
      <c r="E2451" t="n">
        <v>1392</v>
      </c>
      <c r="F2451" t="inlineStr">
        <is>
          <t xml:space="preserve">    den. 879.</t>
        </is>
      </c>
      <c r="G2451">
        <f>HYPERLINK("https://images.diginfra.net/iiif/NL-HaNA_1.01.02/3780/NL-HaNA_1.01.02_3780_0015.jpg/1215,297,1104,3106/full/0/default.jpg", "iiif_url")</f>
        <v/>
      </c>
    </row>
    <row r="2452">
      <c r="A2452" t="inlineStr">
        <is>
          <t>NL-HaNA_1.01.02_3780_0015-page-28</t>
        </is>
      </c>
      <c r="B2452" t="inlineStr">
        <is>
          <t>NL-HaNA_1.01.02_3780_0015-column-1315-397-904-2906</t>
        </is>
      </c>
      <c r="C2452" t="inlineStr">
        <is>
          <t>repeat_lemma</t>
        </is>
      </c>
      <c r="D2452" t="n">
        <v>1487</v>
      </c>
      <c r="E2452" t="n">
        <v>1435</v>
      </c>
      <c r="F2452" t="inlineStr">
        <is>
          <t xml:space="preserve">        wegens den tijdt die de Omfaners,</t>
        </is>
      </c>
      <c r="G2452">
        <f>HYPERLINK("https://images.diginfra.net/iiif/NL-HaNA_1.01.02/3780/NL-HaNA_1.01.02_3780_0015.jpg/1215,297,1104,3106/full/0/default.jpg", "iiif_url")</f>
        <v/>
      </c>
    </row>
    <row r="2453">
      <c r="A2453" t="inlineStr">
        <is>
          <t>NL-HaNA_1.01.02_3780_0015-page-28</t>
        </is>
      </c>
      <c r="B2453" t="inlineStr">
        <is>
          <t>NL-HaNA_1.01.02_3780_0015-column-1315-397-904-2906</t>
        </is>
      </c>
      <c r="C2453" t="inlineStr">
        <is>
          <t>lemma</t>
        </is>
      </c>
      <c r="D2453" t="n">
        <v>1366</v>
      </c>
      <c r="E2453" t="n">
        <v>1487</v>
      </c>
      <c r="F2453" t="inlineStr">
        <is>
          <t>&amp;c. van de Aduiraliteyt in baar refiden-</t>
        </is>
      </c>
      <c r="G2453">
        <f>HYPERLINK("https://images.diginfra.net/iiif/NL-HaNA_1.01.02/3780/NL-HaNA_1.01.02_3780_0015.jpg/1215,297,1104,3106/full/0/default.jpg", "iiif_url")</f>
        <v/>
      </c>
    </row>
    <row r="2454">
      <c r="A2454" t="inlineStr">
        <is>
          <t>NL-HaNA_1.01.02_3780_0015-page-28</t>
        </is>
      </c>
      <c r="B2454" t="inlineStr">
        <is>
          <t>NL-HaNA_1.01.02_3780_0015-column-1315-397-904-2906</t>
        </is>
      </c>
      <c r="C2454" t="inlineStr">
        <is>
          <t>continuation</t>
        </is>
      </c>
      <c r="D2454" t="n">
        <v>1366</v>
      </c>
      <c r="E2454" t="n">
        <v>1534</v>
      </c>
      <c r="F2454" t="inlineStr">
        <is>
          <t xml:space="preserve">    tie sullen moeten blijven, te examineren.</t>
        </is>
      </c>
      <c r="G2454">
        <f>HYPERLINK("https://images.diginfra.net/iiif/NL-HaNA_1.01.02/3780/NL-HaNA_1.01.02_3780_0015.jpg/1215,297,1104,3106/full/0/default.jpg", "iiif_url")</f>
        <v/>
      </c>
    </row>
    <row r="2455">
      <c r="A2455" t="inlineStr">
        <is>
          <t>NL-HaNA_1.01.02_3780_0015-page-28</t>
        </is>
      </c>
      <c r="B2455" t="inlineStr">
        <is>
          <t>NL-HaNA_1.01.02_3780_0015-column-1315-397-904-2906</t>
        </is>
      </c>
      <c r="C2455" t="inlineStr">
        <is>
          <t>continuation</t>
        </is>
      </c>
      <c r="D2455" t="n">
        <v>1373</v>
      </c>
      <c r="E2455" t="n">
        <v>1586</v>
      </c>
      <c r="F2455" t="inlineStr">
        <is>
          <t xml:space="preserve">    897.</t>
        </is>
      </c>
      <c r="G2455">
        <f>HYPERLINK("https://images.diginfra.net/iiif/NL-HaNA_1.01.02/3780/NL-HaNA_1.01.02_3780_0015.jpg/1215,297,1104,3106/full/0/default.jpg", "iiif_url")</f>
        <v/>
      </c>
    </row>
    <row r="2456">
      <c r="A2456" t="inlineStr">
        <is>
          <t>NL-HaNA_1.01.02_3780_0015-page-28</t>
        </is>
      </c>
      <c r="B2456" t="inlineStr">
        <is>
          <t>NL-HaNA_1.01.02_3780_0015-column-1315-397-904-2906</t>
        </is>
      </c>
      <c r="C2456" t="inlineStr">
        <is>
          <t>lemma</t>
        </is>
      </c>
      <c r="D2456" t="n">
        <v>1320</v>
      </c>
      <c r="E2456" t="n">
        <v>1627</v>
      </c>
      <c r="F2456" t="inlineStr">
        <is>
          <t>Gelofkin, creditif van hare Gzaarsche Ma-</t>
        </is>
      </c>
      <c r="G2456">
        <f>HYPERLINK("https://images.diginfra.net/iiif/NL-HaNA_1.01.02/3780/NL-HaNA_1.01.02_3780_0015.jpg/1215,297,1104,3106/full/0/default.jpg", "iiif_url")</f>
        <v/>
      </c>
    </row>
    <row r="2457">
      <c r="A2457" t="inlineStr">
        <is>
          <t>NL-HaNA_1.01.02_3780_0015-page-28</t>
        </is>
      </c>
      <c r="B2457" t="inlineStr">
        <is>
          <t>NL-HaNA_1.01.02_3780_0015-column-1315-397-904-2906</t>
        </is>
      </c>
      <c r="C2457" t="inlineStr">
        <is>
          <t>continuation</t>
        </is>
      </c>
      <c r="D2457" t="n">
        <v>1363</v>
      </c>
      <c r="E2457" t="n">
        <v>1677</v>
      </c>
      <c r="F2457" t="inlineStr">
        <is>
          <t xml:space="preserve">    jesteyt en aangenaam. 663.</t>
        </is>
      </c>
      <c r="G2457">
        <f>HYPERLINK("https://images.diginfra.net/iiif/NL-HaNA_1.01.02/3780/NL-HaNA_1.01.02_3780_0015.jpg/1215,297,1104,3106/full/0/default.jpg", "iiif_url")</f>
        <v/>
      </c>
    </row>
    <row r="2458">
      <c r="A2458" t="inlineStr">
        <is>
          <t>NL-HaNA_1.01.02_3780_0015-page-28</t>
        </is>
      </c>
      <c r="B2458" t="inlineStr">
        <is>
          <t>NL-HaNA_1.01.02_3780_0015-column-1315-397-904-2906</t>
        </is>
      </c>
      <c r="C2458" t="inlineStr">
        <is>
          <t>lemma</t>
        </is>
      </c>
      <c r="D2458" t="n">
        <v>1320</v>
      </c>
      <c r="E2458" t="n">
        <v>1716</v>
      </c>
      <c r="F2458" t="inlineStr">
        <is>
          <t>Generaliteyts Reekenkamer, advis op 't ver-</t>
        </is>
      </c>
      <c r="G2458">
        <f>HYPERLINK("https://images.diginfra.net/iiif/NL-HaNA_1.01.02/3780/NL-HaNA_1.01.02_3780_0015.jpg/1215,297,1104,3106/full/0/default.jpg", "iiif_url")</f>
        <v/>
      </c>
    </row>
    <row r="2459">
      <c r="A2459" t="inlineStr">
        <is>
          <t>NL-HaNA_1.01.02_3780_0015-page-28</t>
        </is>
      </c>
      <c r="B2459" t="inlineStr">
        <is>
          <t>NL-HaNA_1.01.02_3780_0015-column-1315-397-904-2906</t>
        </is>
      </c>
      <c r="C2459" t="inlineStr">
        <is>
          <t>continuation</t>
        </is>
      </c>
      <c r="D2459" t="n">
        <v>1361</v>
      </c>
      <c r="E2459" t="n">
        <v>1772</v>
      </c>
      <c r="F2459" t="inlineStr">
        <is>
          <t xml:space="preserve">    feck van 'sGravesande, en geauthoriseert</t>
        </is>
      </c>
      <c r="G2459">
        <f>HYPERLINK("https://images.diginfra.net/iiif/NL-HaNA_1.01.02/3780/NL-HaNA_1.01.02_3780_0015.jpg/1215,297,1104,3106/full/0/default.jpg", "iiif_url")</f>
        <v/>
      </c>
    </row>
    <row r="2460">
      <c r="A2460" t="inlineStr">
        <is>
          <t>NL-HaNA_1.01.02_3780_0015-page-28</t>
        </is>
      </c>
      <c r="B2460" t="inlineStr">
        <is>
          <t>NL-HaNA_1.01.02_3780_0015-column-1315-397-904-2906</t>
        </is>
      </c>
      <c r="C2460" t="inlineStr">
        <is>
          <t>continuation</t>
        </is>
      </c>
      <c r="D2460" t="n">
        <v>1368</v>
      </c>
      <c r="E2460" t="n">
        <v>1823</v>
      </c>
      <c r="F2460" t="inlineStr">
        <is>
          <t xml:space="preserve">    de verkogbte Goederen op te dragen en vesten.</t>
        </is>
      </c>
      <c r="G2460">
        <f>HYPERLINK("https://images.diginfra.net/iiif/NL-HaNA_1.01.02/3780/NL-HaNA_1.01.02_3780_0015.jpg/1215,297,1104,3106/full/0/default.jpg", "iiif_url")</f>
        <v/>
      </c>
    </row>
    <row r="2461">
      <c r="A2461" t="inlineStr">
        <is>
          <t>NL-HaNA_1.01.02_3780_0015-page-28</t>
        </is>
      </c>
      <c r="B2461" t="inlineStr">
        <is>
          <t>NL-HaNA_1.01.02_3780_0015-column-1315-397-904-2906</t>
        </is>
      </c>
      <c r="C2461" t="inlineStr">
        <is>
          <t>continuation</t>
        </is>
      </c>
      <c r="D2461" t="n">
        <v>1370</v>
      </c>
      <c r="E2461" t="n">
        <v>1875</v>
      </c>
      <c r="F2461" t="inlineStr">
        <is>
          <t xml:space="preserve">    75.</t>
        </is>
      </c>
      <c r="G2461">
        <f>HYPERLINK("https://images.diginfra.net/iiif/NL-HaNA_1.01.02/3780/NL-HaNA_1.01.02_3780_0015.jpg/1215,297,1104,3106/full/0/default.jpg", "iiif_url")</f>
        <v/>
      </c>
    </row>
    <row r="2462">
      <c r="A2462" t="inlineStr">
        <is>
          <t>NL-HaNA_1.01.02_3780_0015-page-28</t>
        </is>
      </c>
      <c r="B2462" t="inlineStr">
        <is>
          <t>NL-HaNA_1.01.02_3780_0015-column-1315-397-904-2906</t>
        </is>
      </c>
      <c r="C2462" t="inlineStr">
        <is>
          <t>repeat_lemma</t>
        </is>
      </c>
      <c r="D2462" t="n">
        <v>1487</v>
      </c>
      <c r="E2462" t="n">
        <v>1909</v>
      </c>
      <c r="F2462" t="inlineStr">
        <is>
          <t xml:space="preserve">        bericht op de Requeste van van Ger-</t>
        </is>
      </c>
      <c r="G2462">
        <f>HYPERLINK("https://images.diginfra.net/iiif/NL-HaNA_1.01.02/3780/NL-HaNA_1.01.02_3780_0015.jpg/1215,297,1104,3106/full/0/default.jpg", "iiif_url")</f>
        <v/>
      </c>
    </row>
    <row r="2463">
      <c r="A2463" t="inlineStr">
        <is>
          <t>NL-HaNA_1.01.02_3780_0015-page-28</t>
        </is>
      </c>
      <c r="B2463" t="inlineStr">
        <is>
          <t>NL-HaNA_1.01.02_3780_0015-column-1315-397-904-2906</t>
        </is>
      </c>
      <c r="C2463" t="inlineStr">
        <is>
          <t>continuation</t>
        </is>
      </c>
      <c r="D2463" t="n">
        <v>1370</v>
      </c>
      <c r="E2463" t="n">
        <v>1963</v>
      </c>
      <c r="F2463" t="inlineStr">
        <is>
          <t xml:space="preserve">    ven 88.</t>
        </is>
      </c>
      <c r="G2463">
        <f>HYPERLINK("https://images.diginfra.net/iiif/NL-HaNA_1.01.02/3780/NL-HaNA_1.01.02_3780_0015.jpg/1215,297,1104,3106/full/0/default.jpg", "iiif_url")</f>
        <v/>
      </c>
    </row>
    <row r="2464">
      <c r="A2464" t="inlineStr">
        <is>
          <t>NL-HaNA_1.01.02_3780_0015-page-28</t>
        </is>
      </c>
      <c r="B2464" t="inlineStr">
        <is>
          <t>NL-HaNA_1.01.02_3780_0015-column-1315-397-904-2906</t>
        </is>
      </c>
      <c r="C2464" t="inlineStr">
        <is>
          <t>repeat_lemma</t>
        </is>
      </c>
      <c r="D2464" t="n">
        <v>1489</v>
      </c>
      <c r="E2464" t="n">
        <v>1991</v>
      </c>
      <c r="F2464" t="inlineStr">
        <is>
          <t xml:space="preserve">        te adviseren op de Requeste van van-</t>
        </is>
      </c>
      <c r="G2464">
        <f>HYPERLINK("https://images.diginfra.net/iiif/NL-HaNA_1.01.02/3780/NL-HaNA_1.01.02_3780_0015.jpg/1215,297,1104,3106/full/0/default.jpg", "iiif_url")</f>
        <v/>
      </c>
    </row>
    <row r="2465">
      <c r="A2465" t="inlineStr">
        <is>
          <t>NL-HaNA_1.01.02_3780_0015-page-28</t>
        </is>
      </c>
      <c r="B2465" t="inlineStr">
        <is>
          <t>NL-HaNA_1.01.02_3780_0015-column-1315-397-904-2906</t>
        </is>
      </c>
      <c r="C2465" t="inlineStr">
        <is>
          <t>continuation</t>
        </is>
      </c>
      <c r="D2465" t="n">
        <v>1370</v>
      </c>
      <c r="E2465" t="n">
        <v>2058</v>
      </c>
      <c r="F2465" t="inlineStr">
        <is>
          <t xml:space="preserve">    der Horst om approbatie van collatie.</t>
        </is>
      </c>
      <c r="G2465">
        <f>HYPERLINK("https://images.diginfra.net/iiif/NL-HaNA_1.01.02/3780/NL-HaNA_1.01.02_3780_0015.jpg/1215,297,1104,3106/full/0/default.jpg", "iiif_url")</f>
        <v/>
      </c>
    </row>
    <row r="2466">
      <c r="A2466" t="inlineStr">
        <is>
          <t>NL-HaNA_1.01.02_3780_0015-page-28</t>
        </is>
      </c>
      <c r="B2466" t="inlineStr">
        <is>
          <t>NL-HaNA_1.01.02_3780_0015-column-1315-397-904-2906</t>
        </is>
      </c>
      <c r="C2466" t="inlineStr">
        <is>
          <t>continuation</t>
        </is>
      </c>
      <c r="D2466" t="n">
        <v>1370</v>
      </c>
      <c r="E2466" t="n">
        <v>2114</v>
      </c>
      <c r="F2466" t="inlineStr">
        <is>
          <t xml:space="preserve">    94.</t>
        </is>
      </c>
      <c r="G2466">
        <f>HYPERLINK("https://images.diginfra.net/iiif/NL-HaNA_1.01.02/3780/NL-HaNA_1.01.02_3780_0015.jpg/1215,297,1104,3106/full/0/default.jpg", "iiif_url")</f>
        <v/>
      </c>
    </row>
    <row r="2467">
      <c r="A2467" t="inlineStr">
        <is>
          <t>NL-HaNA_1.01.02_3780_0015-page-28</t>
        </is>
      </c>
      <c r="B2467" t="inlineStr">
        <is>
          <t>NL-HaNA_1.01.02_3780_0015-column-1315-397-904-2906</t>
        </is>
      </c>
      <c r="C2467" t="inlineStr">
        <is>
          <t>repeat_lemma</t>
        </is>
      </c>
      <c r="D2467" t="n">
        <v>1485</v>
      </c>
      <c r="E2467" t="n">
        <v>2142</v>
      </c>
      <c r="F2467" t="inlineStr">
        <is>
          <t xml:space="preserve">        advis dien aangaande en geapprobeert.</t>
        </is>
      </c>
      <c r="G2467">
        <f>HYPERLINK("https://images.diginfra.net/iiif/NL-HaNA_1.01.02/3780/NL-HaNA_1.01.02_3780_0015.jpg/1215,297,1104,3106/full/0/default.jpg", "iiif_url")</f>
        <v/>
      </c>
    </row>
    <row r="2468">
      <c r="A2468" t="inlineStr">
        <is>
          <t>NL-HaNA_1.01.02_3780_0015-page-28</t>
        </is>
      </c>
      <c r="B2468" t="inlineStr">
        <is>
          <t>NL-HaNA_1.01.02_3780_0015-column-1315-397-904-2906</t>
        </is>
      </c>
      <c r="C2468" t="inlineStr">
        <is>
          <t>continuation</t>
        </is>
      </c>
      <c r="D2468" t="n">
        <v>1379</v>
      </c>
      <c r="E2468" t="n">
        <v>2212</v>
      </c>
      <c r="F2468" t="inlineStr">
        <is>
          <t xml:space="preserve">    194.</t>
        </is>
      </c>
      <c r="G2468">
        <f>HYPERLINK("https://images.diginfra.net/iiif/NL-HaNA_1.01.02/3780/NL-HaNA_1.01.02_3780_0015.jpg/1215,297,1104,3106/full/0/default.jpg", "iiif_url")</f>
        <v/>
      </c>
    </row>
    <row r="2469">
      <c r="A2469" t="inlineStr">
        <is>
          <t>NL-HaNA_1.01.02_3780_0015-page-28</t>
        </is>
      </c>
      <c r="B2469" t="inlineStr">
        <is>
          <t>NL-HaNA_1.01.02_3780_0015-column-1315-397-904-2906</t>
        </is>
      </c>
      <c r="C2469" t="inlineStr">
        <is>
          <t>continuation</t>
        </is>
      </c>
      <c r="D2469" t="n">
        <v>1498</v>
      </c>
      <c r="E2469" t="n">
        <v>2243</v>
      </c>
      <c r="F2469" t="inlineStr">
        <is>
          <t xml:space="preserve">    te advisteren op bet verfieck van</t>
        </is>
      </c>
      <c r="G2469">
        <f>HYPERLINK("https://images.diginfra.net/iiif/NL-HaNA_1.01.02/3780/NL-HaNA_1.01.02_3780_0015.jpg/1215,297,1104,3106/full/0/default.jpg", "iiif_url")</f>
        <v/>
      </c>
    </row>
    <row r="2470">
      <c r="A2470" t="inlineStr">
        <is>
          <t>NL-HaNA_1.01.02_3780_0015-page-28</t>
        </is>
      </c>
      <c r="B2470" t="inlineStr">
        <is>
          <t>NL-HaNA_1.01.02_3780_0015-column-1315-397-904-2906</t>
        </is>
      </c>
      <c r="C2470" t="inlineStr">
        <is>
          <t>continuation</t>
        </is>
      </c>
      <c r="D2470" t="n">
        <v>1370</v>
      </c>
      <c r="E2470" t="n">
        <v>2298</v>
      </c>
      <c r="F2470" t="inlineStr">
        <is>
          <t xml:space="preserve">    Bronckborst om approbatie van seekere col-</t>
        </is>
      </c>
      <c r="G2470">
        <f>HYPERLINK("https://images.diginfra.net/iiif/NL-HaNA_1.01.02/3780/NL-HaNA_1.01.02_3780_0015.jpg/1215,297,1104,3106/full/0/default.jpg", "iiif_url")</f>
        <v/>
      </c>
    </row>
    <row r="2471">
      <c r="A2471" t="inlineStr">
        <is>
          <t>NL-HaNA_1.01.02_3780_0015-page-28</t>
        </is>
      </c>
      <c r="B2471" t="inlineStr">
        <is>
          <t>NL-HaNA_1.01.02_3780_0015-column-1315-397-904-2906</t>
        </is>
      </c>
      <c r="C2471" t="inlineStr">
        <is>
          <t>continuation</t>
        </is>
      </c>
      <c r="D2471" t="n">
        <v>1370</v>
      </c>
      <c r="E2471" t="n">
        <v>2347</v>
      </c>
      <c r="F2471" t="inlineStr">
        <is>
          <t xml:space="preserve">    lie. 196.</t>
        </is>
      </c>
      <c r="G2471">
        <f>HYPERLINK("https://images.diginfra.net/iiif/NL-HaNA_1.01.02/3780/NL-HaNA_1.01.02_3780_0015.jpg/1215,297,1104,3106/full/0/default.jpg", "iiif_url")</f>
        <v/>
      </c>
    </row>
    <row r="2472">
      <c r="A2472" t="inlineStr">
        <is>
          <t>NL-HaNA_1.01.02_3780_0015-page-28</t>
        </is>
      </c>
      <c r="B2472" t="inlineStr">
        <is>
          <t>NL-HaNA_1.01.02_3780_0015-column-1315-397-904-2906</t>
        </is>
      </c>
      <c r="C2472" t="inlineStr">
        <is>
          <t>repeat_lemma</t>
        </is>
      </c>
      <c r="D2472" t="n">
        <v>1489</v>
      </c>
      <c r="E2472" t="n">
        <v>2387</v>
      </c>
      <c r="F2472" t="inlineStr">
        <is>
          <t xml:space="preserve">        advis op de Requeste van Roweschot</t>
        </is>
      </c>
      <c r="G2472">
        <f>HYPERLINK("https://images.diginfra.net/iiif/NL-HaNA_1.01.02/3780/NL-HaNA_1.01.02_3780_0015.jpg/1215,297,1104,3106/full/0/default.jpg", "iiif_url")</f>
        <v/>
      </c>
    </row>
    <row r="2473">
      <c r="A2473" t="inlineStr">
        <is>
          <t>NL-HaNA_1.01.02_3780_0015-page-28</t>
        </is>
      </c>
      <c r="B2473" t="inlineStr">
        <is>
          <t>NL-HaNA_1.01.02_3780_0015-column-1315-397-904-2906</t>
        </is>
      </c>
      <c r="C2473" t="inlineStr">
        <is>
          <t>continuation</t>
        </is>
      </c>
      <c r="D2473" t="n">
        <v>1370</v>
      </c>
      <c r="E2473" t="n">
        <v>2442</v>
      </c>
      <c r="F2473" t="inlineStr">
        <is>
          <t xml:space="preserve">    de Capelle en gehouden den veertighften pen-</t>
        </is>
      </c>
      <c r="G2473">
        <f>HYPERLINK("https://images.diginfra.net/iiif/NL-HaNA_1.01.02/3780/NL-HaNA_1.01.02_3780_0015.jpg/1215,297,1104,3106/full/0/default.jpg", "iiif_url")</f>
        <v/>
      </c>
    </row>
    <row r="2474">
      <c r="A2474" t="inlineStr">
        <is>
          <t>NL-HaNA_1.01.02_3780_0015-page-28</t>
        </is>
      </c>
      <c r="B2474" t="inlineStr">
        <is>
          <t>NL-HaNA_1.01.02_3780_0015-column-1315-397-904-2906</t>
        </is>
      </c>
      <c r="C2474" t="inlineStr">
        <is>
          <t>continuation</t>
        </is>
      </c>
      <c r="D2474" t="n">
        <v>1370</v>
      </c>
      <c r="E2474" t="n">
        <v>2489</v>
      </c>
      <c r="F2474" t="inlineStr">
        <is>
          <t xml:space="preserve">    ningh te betalen. 265.</t>
        </is>
      </c>
      <c r="G2474">
        <f>HYPERLINK("https://images.diginfra.net/iiif/NL-HaNA_1.01.02/3780/NL-HaNA_1.01.02_3780_0015.jpg/1215,297,1104,3106/full/0/default.jpg", "iiif_url")</f>
        <v/>
      </c>
    </row>
    <row r="2475">
      <c r="A2475" t="inlineStr">
        <is>
          <t>NL-HaNA_1.01.02_3780_0015-page-28</t>
        </is>
      </c>
      <c r="B2475" t="inlineStr">
        <is>
          <t>NL-HaNA_1.01.02_3780_0015-column-1315-397-904-2906</t>
        </is>
      </c>
      <c r="C2475" t="inlineStr">
        <is>
          <t>repeat_lemma</t>
        </is>
      </c>
      <c r="D2475" t="n">
        <v>1496</v>
      </c>
      <c r="E2475" t="n">
        <v>2536</v>
      </c>
      <c r="F2475" t="inlineStr">
        <is>
          <t xml:space="preserve">        Commissie wegens Stadt en Lande voor</t>
        </is>
      </c>
      <c r="G2475">
        <f>HYPERLINK("https://images.diginfra.net/iiif/NL-HaNA_1.01.02/3780/NL-HaNA_1.01.02_3780_0015.jpg/1215,297,1104,3106/full/0/default.jpg", "iiif_url")</f>
        <v/>
      </c>
    </row>
    <row r="2476">
      <c r="A2476" t="inlineStr">
        <is>
          <t>NL-HaNA_1.01.02_3780_0015-page-28</t>
        </is>
      </c>
      <c r="B2476" t="inlineStr">
        <is>
          <t>NL-HaNA_1.01.02_3780_0015-column-1315-397-904-2906</t>
        </is>
      </c>
      <c r="C2476" t="inlineStr">
        <is>
          <t>continuation</t>
        </is>
      </c>
      <c r="D2476" t="n">
        <v>1375</v>
      </c>
      <c r="E2476" t="n">
        <v>2583</v>
      </c>
      <c r="F2476" t="inlineStr">
        <is>
          <t xml:space="preserve">    den Heer Writsers. 317.</t>
        </is>
      </c>
      <c r="G2476">
        <f>HYPERLINK("https://images.diginfra.net/iiif/NL-HaNA_1.01.02/3780/NL-HaNA_1.01.02_3780_0015.jpg/1215,297,1104,3106/full/0/default.jpg", "iiif_url")</f>
        <v/>
      </c>
    </row>
    <row r="2477">
      <c r="A2477" t="inlineStr">
        <is>
          <t>NL-HaNA_1.01.02_3780_0015-page-28</t>
        </is>
      </c>
      <c r="B2477" t="inlineStr">
        <is>
          <t>NL-HaNA_1.01.02_3780_0015-column-1315-397-904-2906</t>
        </is>
      </c>
      <c r="C2477" t="inlineStr">
        <is>
          <t>repeat_lemma</t>
        </is>
      </c>
      <c r="D2477" t="n">
        <v>1487</v>
      </c>
      <c r="E2477" t="n">
        <v>2630</v>
      </c>
      <c r="F2477" t="inlineStr">
        <is>
          <t xml:space="preserve">        item wegens Hillandt voor den Heere</t>
        </is>
      </c>
      <c r="G2477">
        <f>HYPERLINK("https://images.diginfra.net/iiif/NL-HaNA_1.01.02/3780/NL-HaNA_1.01.02_3780_0015.jpg/1215,297,1104,3106/full/0/default.jpg", "iiif_url")</f>
        <v/>
      </c>
    </row>
    <row r="2478">
      <c r="A2478" t="inlineStr">
        <is>
          <t>NL-HaNA_1.01.02_3780_0015-page-28</t>
        </is>
      </c>
      <c r="B2478" t="inlineStr">
        <is>
          <t>NL-HaNA_1.01.02_3780_0015-column-1315-397-904-2906</t>
        </is>
      </c>
      <c r="C2478" t="inlineStr">
        <is>
          <t>continuation</t>
        </is>
      </c>
      <c r="D2478" t="n">
        <v>1379</v>
      </c>
      <c r="E2478" t="n">
        <v>2683</v>
      </c>
      <c r="F2478" t="inlineStr">
        <is>
          <t xml:space="preserve">    Spieringb. 327.</t>
        </is>
      </c>
      <c r="G2478">
        <f>HYPERLINK("https://images.diginfra.net/iiif/NL-HaNA_1.01.02/3780/NL-HaNA_1.01.02_3780_0015.jpg/1215,297,1104,3106/full/0/default.jpg", "iiif_url")</f>
        <v/>
      </c>
    </row>
    <row r="2479">
      <c r="A2479" t="inlineStr">
        <is>
          <t>NL-HaNA_1.01.02_3780_0015-page-28</t>
        </is>
      </c>
      <c r="B2479" t="inlineStr">
        <is>
          <t>NL-HaNA_1.01.02_3780_0015-column-1315-397-904-2906</t>
        </is>
      </c>
      <c r="C2479" t="inlineStr">
        <is>
          <t>repeat_lemma</t>
        </is>
      </c>
      <c r="D2479" t="n">
        <v>1490</v>
      </c>
      <c r="E2479" t="n">
        <v>2729</v>
      </c>
      <c r="F2479" t="inlineStr">
        <is>
          <t xml:space="preserve">        stem wegens Utrecht voor den Heere</t>
        </is>
      </c>
      <c r="G2479">
        <f>HYPERLINK("https://images.diginfra.net/iiif/NL-HaNA_1.01.02/3780/NL-HaNA_1.01.02_3780_0015.jpg/1215,297,1104,3106/full/0/default.jpg", "iiif_url")</f>
        <v/>
      </c>
    </row>
    <row r="2480">
      <c r="A2480" t="inlineStr">
        <is>
          <t>NL-HaNA_1.01.02_3780_0015-page-28</t>
        </is>
      </c>
      <c r="B2480" t="inlineStr">
        <is>
          <t>NL-HaNA_1.01.02_3780_0015-column-1315-397-904-2906</t>
        </is>
      </c>
      <c r="C2480" t="inlineStr">
        <is>
          <t>continuation</t>
        </is>
      </c>
      <c r="D2480" t="n">
        <v>1379</v>
      </c>
      <c r="E2480" t="n">
        <v>2778</v>
      </c>
      <c r="F2480" t="inlineStr">
        <is>
          <t xml:space="preserve">    Roelandts. 327.</t>
        </is>
      </c>
      <c r="G2480">
        <f>HYPERLINK("https://images.diginfra.net/iiif/NL-HaNA_1.01.02/3780/NL-HaNA_1.01.02_3780_0015.jpg/1215,297,1104,3106/full/0/default.jpg", "iiif_url")</f>
        <v/>
      </c>
    </row>
    <row r="2481">
      <c r="A2481" t="inlineStr">
        <is>
          <t>NL-HaNA_1.01.02_3780_0015-page-28</t>
        </is>
      </c>
      <c r="B2481" t="inlineStr">
        <is>
          <t>NL-HaNA_1.01.02_3780_0015-column-1315-397-904-2906</t>
        </is>
      </c>
      <c r="C2481" t="inlineStr">
        <is>
          <t>repeat_lemma</t>
        </is>
      </c>
      <c r="D2481" t="n">
        <v>1494</v>
      </c>
      <c r="E2481" t="n">
        <v>2821</v>
      </c>
      <c r="F2481" t="inlineStr">
        <is>
          <t xml:space="preserve">        item wegens Utrecht voor den Heere</t>
        </is>
      </c>
      <c r="G2481">
        <f>HYPERLINK("https://images.diginfra.net/iiif/NL-HaNA_1.01.02/3780/NL-HaNA_1.01.02_3780_0015.jpg/1215,297,1104,3106/full/0/default.jpg", "iiif_url")</f>
        <v/>
      </c>
    </row>
    <row r="2482">
      <c r="A2482" t="inlineStr">
        <is>
          <t>NL-HaNA_1.01.02_3780_0015-page-28</t>
        </is>
      </c>
      <c r="B2482" t="inlineStr">
        <is>
          <t>NL-HaNA_1.01.02_3780_0015-column-1315-397-904-2906</t>
        </is>
      </c>
      <c r="C2482" t="inlineStr">
        <is>
          <t>continuation</t>
        </is>
      </c>
      <c r="D2482" t="n">
        <v>1377</v>
      </c>
      <c r="E2482" t="n">
        <v>2876</v>
      </c>
      <c r="F2482" t="inlineStr">
        <is>
          <t xml:space="preserve">    van Renesse. 338.</t>
        </is>
      </c>
      <c r="G2482">
        <f>HYPERLINK("https://images.diginfra.net/iiif/NL-HaNA_1.01.02/3780/NL-HaNA_1.01.02_3780_0015.jpg/1215,297,1104,3106/full/0/default.jpg", "iiif_url")</f>
        <v/>
      </c>
    </row>
    <row r="2483">
      <c r="A2483" t="inlineStr">
        <is>
          <t>NL-HaNA_1.01.02_3780_0015-page-28</t>
        </is>
      </c>
      <c r="B2483" t="inlineStr">
        <is>
          <t>NL-HaNA_1.01.02_3780_0015-column-1315-397-904-2906</t>
        </is>
      </c>
      <c r="C2483" t="inlineStr">
        <is>
          <t>repeat_lemma</t>
        </is>
      </c>
      <c r="D2483" t="n">
        <v>1503</v>
      </c>
      <c r="E2483" t="n">
        <v>2924</v>
      </c>
      <c r="F2483" t="inlineStr">
        <is>
          <t xml:space="preserve">        iten wegens Stadt en Lande voor</t>
        </is>
      </c>
      <c r="G2483">
        <f>HYPERLINK("https://images.diginfra.net/iiif/NL-HaNA_1.01.02/3780/NL-HaNA_1.01.02_3780_0015.jpg/1215,297,1104,3106/full/0/default.jpg", "iiif_url")</f>
        <v/>
      </c>
    </row>
    <row r="2484">
      <c r="A2484" t="inlineStr">
        <is>
          <t>NL-HaNA_1.01.02_3780_0015-page-28</t>
        </is>
      </c>
      <c r="B2484" t="inlineStr">
        <is>
          <t>NL-HaNA_1.01.02_3780_0015-column-1315-397-904-2906</t>
        </is>
      </c>
      <c r="C2484" t="inlineStr">
        <is>
          <t>continuation</t>
        </is>
      </c>
      <c r="D2484" t="n">
        <v>1377</v>
      </c>
      <c r="E2484" t="n">
        <v>2971</v>
      </c>
      <c r="F2484" t="inlineStr">
        <is>
          <t xml:space="preserve">    den Heer Temminga. 339.</t>
        </is>
      </c>
      <c r="G2484">
        <f>HYPERLINK("https://images.diginfra.net/iiif/NL-HaNA_1.01.02/3780/NL-HaNA_1.01.02_3780_0015.jpg/1215,297,1104,3106/full/0/default.jpg", "iiif_url")</f>
        <v/>
      </c>
    </row>
    <row r="2485">
      <c r="A2485" t="inlineStr">
        <is>
          <t>NL-HaNA_1.01.02_3780_0015-page-28</t>
        </is>
      </c>
      <c r="B2485" t="inlineStr">
        <is>
          <t>NL-HaNA_1.01.02_3780_0015-column-1315-397-904-2906</t>
        </is>
      </c>
      <c r="C2485" t="inlineStr">
        <is>
          <t>repeat_lemma</t>
        </is>
      </c>
      <c r="D2485" t="n">
        <v>1498</v>
      </c>
      <c r="E2485" t="n">
        <v>3017</v>
      </c>
      <c r="F2485" t="inlineStr">
        <is>
          <t xml:space="preserve">        item voor de Heer Stet wegens Over-</t>
        </is>
      </c>
      <c r="G2485">
        <f>HYPERLINK("https://images.diginfra.net/iiif/NL-HaNA_1.01.02/3780/NL-HaNA_1.01.02_3780_0015.jpg/1215,297,1104,3106/full/0/default.jpg", "iiif_url")</f>
        <v/>
      </c>
    </row>
    <row r="2486">
      <c r="A2486" t="inlineStr">
        <is>
          <t>NL-HaNA_1.01.02_3780_0015-page-28</t>
        </is>
      </c>
      <c r="B2486" t="inlineStr">
        <is>
          <t>NL-HaNA_1.01.02_3780_0015-column-1315-397-904-2906</t>
        </is>
      </c>
      <c r="C2486" t="inlineStr">
        <is>
          <t>continuation</t>
        </is>
      </c>
      <c r="D2486" t="n">
        <v>1459</v>
      </c>
      <c r="E2486" t="n">
        <v>3067</v>
      </c>
      <c r="F2486" t="inlineStr">
        <is>
          <t xml:space="preserve">    380.</t>
        </is>
      </c>
      <c r="G2486">
        <f>HYPERLINK("https://images.diginfra.net/iiif/NL-HaNA_1.01.02/3780/NL-HaNA_1.01.02_3780_0015.jpg/1215,297,1104,3106/full/0/default.jpg", "iiif_url")</f>
        <v/>
      </c>
    </row>
    <row r="2487">
      <c r="A2487" t="inlineStr">
        <is>
          <t>NL-HaNA_1.01.02_3780_0015-page-28</t>
        </is>
      </c>
      <c r="B2487" t="inlineStr">
        <is>
          <t>NL-HaNA_1.01.02_3780_0015-column-1315-397-904-2906</t>
        </is>
      </c>
      <c r="C2487" t="inlineStr">
        <is>
          <t>continuation</t>
        </is>
      </c>
      <c r="D2487" t="n">
        <v>1375</v>
      </c>
      <c r="E2487" t="n">
        <v>3069</v>
      </c>
      <c r="F2487" t="inlineStr">
        <is>
          <t xml:space="preserve">    voer</t>
        </is>
      </c>
      <c r="G2487">
        <f>HYPERLINK("https://images.diginfra.net/iiif/NL-HaNA_1.01.02/3780/NL-HaNA_1.01.02_3780_0015.jpg/1215,297,1104,3106/full/0/default.jpg", "iiif_url")</f>
        <v/>
      </c>
    </row>
    <row r="2488">
      <c r="A2488" t="inlineStr">
        <is>
          <t>NL-HaNA_1.01.02_3780_0015-page-28</t>
        </is>
      </c>
      <c r="B2488" t="inlineStr">
        <is>
          <t>NL-HaNA_1.01.02_3780_0015-column-1315-397-904-2906</t>
        </is>
      </c>
      <c r="C2488" t="inlineStr">
        <is>
          <t>repeat_lemma</t>
        </is>
      </c>
      <c r="D2488" t="n">
        <v>1494</v>
      </c>
      <c r="E2488" t="n">
        <v>3093</v>
      </c>
      <c r="F2488" t="inlineStr">
        <is>
          <t xml:space="preserve">        item voor de Heer Sabé wegens Over-</t>
        </is>
      </c>
      <c r="G2488">
        <f>HYPERLINK("https://images.diginfra.net/iiif/NL-HaNA_1.01.02/3780/NL-HaNA_1.01.02_3780_0015.jpg/1215,297,1104,3106/full/0/default.jpg", "iiif_url")</f>
        <v/>
      </c>
    </row>
    <row r="2489">
      <c r="A2489" t="inlineStr">
        <is>
          <t>NL-HaNA_1.01.02_3780_0015-page-28</t>
        </is>
      </c>
      <c r="B2489" t="inlineStr">
        <is>
          <t>NL-HaNA_1.01.02_3780_0015-column-1315-397-904-2906</t>
        </is>
      </c>
      <c r="C2489" t="inlineStr">
        <is>
          <t>continuation</t>
        </is>
      </c>
      <c r="D2489" t="n">
        <v>1459</v>
      </c>
      <c r="E2489" t="n">
        <v>3165</v>
      </c>
      <c r="F2489" t="inlineStr">
        <is>
          <t xml:space="preserve">    383.</t>
        </is>
      </c>
      <c r="G2489">
        <f>HYPERLINK("https://images.diginfra.net/iiif/NL-HaNA_1.01.02/3780/NL-HaNA_1.01.02_3780_0015.jpg/1215,297,1104,3106/full/0/default.jpg", "iiif_url")</f>
        <v/>
      </c>
    </row>
    <row r="2490">
      <c r="A2490" t="inlineStr">
        <is>
          <t>NL-HaNA_1.01.02_3780_0015-page-28</t>
        </is>
      </c>
      <c r="B2490" t="inlineStr">
        <is>
          <t>NL-HaNA_1.01.02_3780_0015-column-1315-397-904-2906</t>
        </is>
      </c>
      <c r="C2490" t="inlineStr">
        <is>
          <t>lemma</t>
        </is>
      </c>
      <c r="D2490" t="n">
        <v>1375</v>
      </c>
      <c r="E2490" t="n">
        <v>3165</v>
      </c>
      <c r="F2490" t="inlineStr">
        <is>
          <t>wel</t>
        </is>
      </c>
      <c r="G2490">
        <f>HYPERLINK("https://images.diginfra.net/iiif/NL-HaNA_1.01.02/3780/NL-HaNA_1.01.02_3780_0015.jpg/1215,297,1104,3106/full/0/default.jpg", "iiif_url")</f>
        <v/>
      </c>
    </row>
    <row r="2491">
      <c r="A2491" t="inlineStr">
        <is>
          <t>NL-HaNA_1.01.02_3780_0015-page-28</t>
        </is>
      </c>
      <c r="B2491" t="inlineStr">
        <is>
          <t>NL-HaNA_1.01.02_3780_0015-column-1315-397-904-2906</t>
        </is>
      </c>
      <c r="C2491" t="inlineStr">
        <is>
          <t>repeat_lemma</t>
        </is>
      </c>
      <c r="D2491" t="n">
        <v>1499</v>
      </c>
      <c r="E2491" t="n">
        <v>3203</v>
      </c>
      <c r="F2491" t="inlineStr">
        <is>
          <t xml:space="preserve">        stem voor de Heer Sminia wegens</t>
        </is>
      </c>
      <c r="G2491">
        <f>HYPERLINK("https://images.diginfra.net/iiif/NL-HaNA_1.01.02/3780/NL-HaNA_1.01.02_3780_0015.jpg/1215,297,1104,3106/full/0/default.jpg", "iiif_url")</f>
        <v/>
      </c>
    </row>
    <row r="2492">
      <c r="A2492" t="inlineStr">
        <is>
          <t>NL-HaNA_1.01.02_3780_0015-page-28</t>
        </is>
      </c>
      <c r="B2492" t="inlineStr">
        <is>
          <t>NL-HaNA_1.01.02_3780_0015-column-1315-397-904-2906</t>
        </is>
      </c>
      <c r="C2492" t="inlineStr">
        <is>
          <t>lemma</t>
        </is>
      </c>
      <c r="D2492" t="n">
        <v>1382</v>
      </c>
      <c r="E2492" t="n">
        <v>3255</v>
      </c>
      <c r="F2492" t="inlineStr">
        <is>
          <t>Vrieslandt. 385.</t>
        </is>
      </c>
      <c r="G2492">
        <f>HYPERLINK("https://images.diginfra.net/iiif/NL-HaNA_1.01.02/3780/NL-HaNA_1.01.02_3780_0015.jpg/1215,297,1104,3106/full/0/default.jpg", "iiif_url")</f>
        <v/>
      </c>
    </row>
    <row r="2496">
      <c r="A2496" t="inlineStr">
        <is>
          <t>NL-HaNA_1.01.02_3780_0015-page-29</t>
        </is>
      </c>
      <c r="B2496" t="inlineStr">
        <is>
          <t>NL-HaNA_1.01.02_3780_0015-column-2514-322-890-2983</t>
        </is>
      </c>
      <c r="C2496" t="inlineStr">
        <is>
          <t>non_index_line</t>
        </is>
      </c>
      <c r="D2496" t="n">
        <v>3111</v>
      </c>
      <c r="E2496" t="n">
        <v>292</v>
      </c>
      <c r="F2496" t="inlineStr">
        <is>
          <t xml:space="preserve">        N</t>
        </is>
      </c>
      <c r="G2496">
        <f>HYPERLINK("https://images.diginfra.net/iiif/NL-HaNA_1.01.02/3780/NL-HaNA_1.01.02_3780_0015.jpg/2414,222,1090,3183/full/0/default.jpg", "iiif_url")</f>
        <v/>
      </c>
    </row>
    <row r="2497">
      <c r="A2497" t="inlineStr">
        <is>
          <t>NL-HaNA_1.01.02_3780_0015-page-29</t>
        </is>
      </c>
      <c r="B2497" t="inlineStr">
        <is>
          <t>NL-HaNA_1.01.02_3780_0015-column-2514-322-890-2983</t>
        </is>
      </c>
      <c r="C2497" t="inlineStr">
        <is>
          <t>non_index_line</t>
        </is>
      </c>
      <c r="D2497" t="n">
        <v>2878</v>
      </c>
      <c r="E2497" t="n">
        <v>298</v>
      </c>
      <c r="F2497" t="inlineStr">
        <is>
          <t xml:space="preserve">        Tl</t>
        </is>
      </c>
      <c r="G2497">
        <f>HYPERLINK("https://images.diginfra.net/iiif/NL-HaNA_1.01.02/3780/NL-HaNA_1.01.02_3780_0015.jpg/2414,222,1090,3183/full/0/default.jpg", "iiif_url")</f>
        <v/>
      </c>
    </row>
    <row r="2498">
      <c r="A2498" t="inlineStr">
        <is>
          <t>NL-HaNA_1.01.02_3780_0015-page-29</t>
        </is>
      </c>
      <c r="B2498" t="inlineStr">
        <is>
          <t>NL-HaNA_1.01.02_3780_0015-column-2514-322-890-2983</t>
        </is>
      </c>
      <c r="C2498" t="inlineStr">
        <is>
          <t>continuation</t>
        </is>
      </c>
      <c r="D2498" t="n">
        <v>2672</v>
      </c>
      <c r="E2498" t="n">
        <v>356</v>
      </c>
      <c r="F2498" t="inlineStr">
        <is>
          <t xml:space="preserve">    iten wor de Heer Haarsma. 385.</t>
        </is>
      </c>
      <c r="G2498">
        <f>HYPERLINK("https://images.diginfra.net/iiif/NL-HaNA_1.01.02/3780/NL-HaNA_1.01.02_3780_0015.jpg/2414,222,1090,3183/full/0/default.jpg", "iiif_url")</f>
        <v/>
      </c>
    </row>
    <row r="2499">
      <c r="A2499" t="inlineStr">
        <is>
          <t>NL-HaNA_1.01.02_3780_0015-page-29</t>
        </is>
      </c>
      <c r="B2499" t="inlineStr">
        <is>
          <t>NL-HaNA_1.01.02_3780_0015-column-2514-322-890-2983</t>
        </is>
      </c>
      <c r="C2499" t="inlineStr">
        <is>
          <t>continuation</t>
        </is>
      </c>
      <c r="D2499" t="n">
        <v>2674</v>
      </c>
      <c r="E2499" t="n">
        <v>415</v>
      </c>
      <c r="F2499" t="inlineStr">
        <is>
          <t xml:space="preserve">    te berighten op het versoeck van les</t>
        </is>
      </c>
      <c r="G2499">
        <f>HYPERLINK("https://images.diginfra.net/iiif/NL-HaNA_1.01.02/3780/NL-HaNA_1.01.02_3780_0015.jpg/2414,222,1090,3183/full/0/default.jpg", "iiif_url")</f>
        <v/>
      </c>
    </row>
    <row r="2500">
      <c r="A2500" t="inlineStr">
        <is>
          <t>NL-HaNA_1.01.02_3780_0015-page-29</t>
        </is>
      </c>
      <c r="B2500" t="inlineStr">
        <is>
          <t>NL-HaNA_1.01.02_3780_0015-column-2514-322-890-2983</t>
        </is>
      </c>
      <c r="C2500" t="inlineStr">
        <is>
          <t>repeat_lemma</t>
        </is>
      </c>
      <c r="D2500" t="n">
        <v>2551</v>
      </c>
      <c r="E2500" t="n">
        <v>463</v>
      </c>
      <c r="F2500" t="inlineStr">
        <is>
          <t xml:space="preserve">        Paul cum suis, wegens pretehyien van deu</t>
        </is>
      </c>
      <c r="G2500">
        <f>HYPERLINK("https://images.diginfra.net/iiif/NL-HaNA_1.01.02/3780/NL-HaNA_1.01.02_3780_0015.jpg/2414,222,1090,3183/full/0/default.jpg", "iiif_url")</f>
        <v/>
      </c>
    </row>
    <row r="2501">
      <c r="A2501" t="inlineStr">
        <is>
          <t>NL-HaNA_1.01.02_3780_0015-page-29</t>
        </is>
      </c>
      <c r="B2501" t="inlineStr">
        <is>
          <t>NL-HaNA_1.01.02_3780_0015-column-2514-322-890-2983</t>
        </is>
      </c>
      <c r="C2501" t="inlineStr">
        <is>
          <t>repeat_lemma</t>
        </is>
      </c>
      <c r="D2501" t="n">
        <v>2551</v>
      </c>
      <c r="E2501" t="n">
        <v>515</v>
      </c>
      <c r="F2501" t="inlineStr">
        <is>
          <t xml:space="preserve">        Grave Colyer. aan.</t>
        </is>
      </c>
      <c r="G2501">
        <f>HYPERLINK("https://images.diginfra.net/iiif/NL-HaNA_1.01.02/3780/NL-HaNA_1.01.02_3780_0015.jpg/2414,222,1090,3183/full/0/default.jpg", "iiif_url")</f>
        <v/>
      </c>
    </row>
    <row r="2502">
      <c r="A2502" t="inlineStr">
        <is>
          <t>NL-HaNA_1.01.02_3780_0015-page-29</t>
        </is>
      </c>
      <c r="B2502" t="inlineStr">
        <is>
          <t>NL-HaNA_1.01.02_3780_0015-column-2514-322-890-2983</t>
        </is>
      </c>
      <c r="C2502" t="inlineStr">
        <is>
          <t>continuation</t>
        </is>
      </c>
      <c r="D2502" t="n">
        <v>2670</v>
      </c>
      <c r="E2502" t="n">
        <v>531</v>
      </c>
      <c r="F2502" t="inlineStr">
        <is>
          <t xml:space="preserve">    bericht dien aangaande en aan de ordi-</t>
        </is>
      </c>
      <c r="G2502">
        <f>HYPERLINK("https://images.diginfra.net/iiif/NL-HaNA_1.01.02/3780/NL-HaNA_1.01.02_3780_0015.jpg/2414,222,1090,3183/full/0/default.jpg", "iiif_url")</f>
        <v/>
      </c>
    </row>
    <row r="2503">
      <c r="A2503" t="inlineStr">
        <is>
          <t>NL-HaNA_1.01.02_3780_0015-page-29</t>
        </is>
      </c>
      <c r="B2503" t="inlineStr">
        <is>
          <t>NL-HaNA_1.01.02_3780_0015-column-2514-322-890-2983</t>
        </is>
      </c>
      <c r="C2503" t="inlineStr">
        <is>
          <t>repeat_lemma</t>
        </is>
      </c>
      <c r="D2503" t="n">
        <v>2551</v>
      </c>
      <c r="E2503" t="n">
        <v>603</v>
      </c>
      <c r="F2503" t="inlineStr">
        <is>
          <t xml:space="preserve">        naris Justitie gerenvoyeert. ast.</t>
        </is>
      </c>
      <c r="G2503">
        <f>HYPERLINK("https://images.diginfra.net/iiif/NL-HaNA_1.01.02/3780/NL-HaNA_1.01.02_3780_0015.jpg/2414,222,1090,3183/full/0/default.jpg", "iiif_url")</f>
        <v/>
      </c>
    </row>
    <row r="2504">
      <c r="A2504" t="inlineStr">
        <is>
          <t>NL-HaNA_1.01.02_3780_0015-page-29</t>
        </is>
      </c>
      <c r="B2504" t="inlineStr">
        <is>
          <t>NL-HaNA_1.01.02_3780_0015-column-2514-322-890-2983</t>
        </is>
      </c>
      <c r="C2504" t="inlineStr">
        <is>
          <t>repeat_lemma</t>
        </is>
      </c>
      <c r="D2504" t="n">
        <v>2674</v>
      </c>
      <c r="E2504" t="n">
        <v>653</v>
      </c>
      <c r="F2504" t="inlineStr">
        <is>
          <t xml:space="preserve">        Commissie voor den Heer Lobman we-</t>
        </is>
      </c>
      <c r="G2504">
        <f>HYPERLINK("https://images.diginfra.net/iiif/NL-HaNA_1.01.02/3780/NL-HaNA_1.01.02_3780_0015.jpg/2414,222,1090,3183/full/0/default.jpg", "iiif_url")</f>
        <v/>
      </c>
    </row>
    <row r="2505">
      <c r="A2505" t="inlineStr">
        <is>
          <t>NL-HaNA_1.01.02_3780_0015-page-29</t>
        </is>
      </c>
      <c r="B2505" t="inlineStr">
        <is>
          <t>NL-HaNA_1.01.02_3780_0015-column-2514-322-890-2983</t>
        </is>
      </c>
      <c r="C2505" t="inlineStr">
        <is>
          <t>repeat_lemma</t>
        </is>
      </c>
      <c r="D2505" t="n">
        <v>2551</v>
      </c>
      <c r="E2505" t="n">
        <v>704</v>
      </c>
      <c r="F2505" t="inlineStr">
        <is>
          <t xml:space="preserve">        gens Stadt en Lande. 521.</t>
        </is>
      </c>
      <c r="G2505">
        <f>HYPERLINK("https://images.diginfra.net/iiif/NL-HaNA_1.01.02/3780/NL-HaNA_1.01.02_3780_0015.jpg/2414,222,1090,3183/full/0/default.jpg", "iiif_url")</f>
        <v/>
      </c>
    </row>
    <row r="2506">
      <c r="A2506" t="inlineStr">
        <is>
          <t>NL-HaNA_1.01.02_3780_0015-page-29</t>
        </is>
      </c>
      <c r="B2506" t="inlineStr">
        <is>
          <t>NL-HaNA_1.01.02_3780_0015-column-2514-322-890-2983</t>
        </is>
      </c>
      <c r="C2506" t="inlineStr">
        <is>
          <t>lemma</t>
        </is>
      </c>
      <c r="D2506" t="n">
        <v>2505</v>
      </c>
      <c r="E2506" t="n">
        <v>727</v>
      </c>
      <c r="F2506" t="inlineStr">
        <is>
          <t>van Gent om een Reyslusse van twintigh gul-</t>
        </is>
      </c>
      <c r="G2506">
        <f>HYPERLINK("https://images.diginfra.net/iiif/NL-HaNA_1.01.02/3780/NL-HaNA_1.01.02_3780_0015.jpg/2414,222,1090,3183/full/0/default.jpg", "iiif_url")</f>
        <v/>
      </c>
    </row>
    <row r="2507">
      <c r="A2507" t="inlineStr">
        <is>
          <t>NL-HaNA_1.01.02_3780_0015-page-29</t>
        </is>
      </c>
      <c r="B2507" t="inlineStr">
        <is>
          <t>NL-HaNA_1.01.02_3780_0015-column-2514-322-890-2983</t>
        </is>
      </c>
      <c r="C2507" t="inlineStr">
        <is>
          <t>continuation</t>
        </is>
      </c>
      <c r="D2507" t="n">
        <v>2546</v>
      </c>
      <c r="E2507" t="n">
        <v>803</v>
      </c>
      <c r="F2507" t="inlineStr">
        <is>
          <t xml:space="preserve">    dens, asguweesen. 351.</t>
        </is>
      </c>
      <c r="G2507">
        <f>HYPERLINK("https://images.diginfra.net/iiif/NL-HaNA_1.01.02/3780/NL-HaNA_1.01.02_3780_0015.jpg/2414,222,1090,3183/full/0/default.jpg", "iiif_url")</f>
        <v/>
      </c>
    </row>
    <row r="2508">
      <c r="A2508" t="inlineStr">
        <is>
          <t>NL-HaNA_1.01.02_3780_0015-page-29</t>
        </is>
      </c>
      <c r="B2508" t="inlineStr">
        <is>
          <t>NL-HaNA_1.01.02_3780_0015-column-2514-322-890-2983</t>
        </is>
      </c>
      <c r="C2508" t="inlineStr">
        <is>
          <t>repeat_lemma</t>
        </is>
      </c>
      <c r="D2508" t="n">
        <v>2677</v>
      </c>
      <c r="E2508" t="n">
        <v>822</v>
      </c>
      <c r="F2508" t="inlineStr">
        <is>
          <t xml:space="preserve">        zijftigh guldeus toegelght. 758.</t>
        </is>
      </c>
      <c r="G2508">
        <f>HYPERLINK("https://images.diginfra.net/iiif/NL-HaNA_1.01.02/3780/NL-HaNA_1.01.02_3780_0015.jpg/2414,222,1090,3183/full/0/default.jpg", "iiif_url")</f>
        <v/>
      </c>
    </row>
    <row r="2509">
      <c r="A2509" t="inlineStr">
        <is>
          <t>NL-HaNA_1.01.02_3780_0015-page-29</t>
        </is>
      </c>
      <c r="B2509" t="inlineStr">
        <is>
          <t>NL-HaNA_1.01.02_3780_0015-column-2514-322-890-2983</t>
        </is>
      </c>
      <c r="C2509" t="inlineStr">
        <is>
          <t>lemma</t>
        </is>
      </c>
      <c r="D2509" t="n">
        <v>2505</v>
      </c>
      <c r="E2509" t="n">
        <v>890</v>
      </c>
      <c r="F2509" t="inlineStr">
        <is>
          <t>Gerbrants, advertentie. 339. 674.</t>
        </is>
      </c>
      <c r="G2509">
        <f>HYPERLINK("https://images.diginfra.net/iiif/NL-HaNA_1.01.02/3780/NL-HaNA_1.01.02_3780_0015.jpg/2414,222,1090,3183/full/0/default.jpg", "iiif_url")</f>
        <v/>
      </c>
    </row>
    <row r="2510">
      <c r="A2510" t="inlineStr">
        <is>
          <t>NL-HaNA_1.01.02_3780_0015-page-29</t>
        </is>
      </c>
      <c r="B2510" t="inlineStr">
        <is>
          <t>NL-HaNA_1.01.02_3780_0015-column-2514-322-890-2983</t>
        </is>
      </c>
      <c r="C2510" t="inlineStr">
        <is>
          <t>repeat_lemma</t>
        </is>
      </c>
      <c r="D2510" t="n">
        <v>2677</v>
      </c>
      <c r="E2510" t="n">
        <v>949</v>
      </c>
      <c r="F2510" t="inlineStr">
        <is>
          <t xml:space="preserve">        dechratie. 340.</t>
        </is>
      </c>
      <c r="G2510">
        <f>HYPERLINK("https://images.diginfra.net/iiif/NL-HaNA_1.01.02/3780/NL-HaNA_1.01.02_3780_0015.jpg/2414,222,1090,3183/full/0/default.jpg", "iiif_url")</f>
        <v/>
      </c>
    </row>
    <row r="2511">
      <c r="A2511" t="inlineStr">
        <is>
          <t>NL-HaNA_1.01.02_3780_0015-page-29</t>
        </is>
      </c>
      <c r="B2511" t="inlineStr">
        <is>
          <t>NL-HaNA_1.01.02_3780_0015-column-2514-322-890-2983</t>
        </is>
      </c>
      <c r="C2511" t="inlineStr">
        <is>
          <t>repeat_lemma</t>
        </is>
      </c>
      <c r="D2511" t="n">
        <v>2679</v>
      </c>
      <c r="E2511" t="n">
        <v>966</v>
      </c>
      <c r="F2511" t="inlineStr">
        <is>
          <t xml:space="preserve">        Groeninx gelast drie duyent guldens</t>
        </is>
      </c>
      <c r="G2511">
        <f>HYPERLINK("https://images.diginfra.net/iiif/NL-HaNA_1.01.02/3780/NL-HaNA_1.01.02_3780_0015.jpg/2414,222,1090,3183/full/0/default.jpg", "iiif_url")</f>
        <v/>
      </c>
    </row>
    <row r="2512">
      <c r="A2512" t="inlineStr">
        <is>
          <t>NL-HaNA_1.01.02_3780_0015-page-29</t>
        </is>
      </c>
      <c r="B2512" t="inlineStr">
        <is>
          <t>NL-HaNA_1.01.02_3780_0015-column-2514-322-890-2983</t>
        </is>
      </c>
      <c r="C2512" t="inlineStr">
        <is>
          <t>lemma</t>
        </is>
      </c>
      <c r="D2512" t="n">
        <v>2553</v>
      </c>
      <c r="E2512" t="n">
        <v>1038</v>
      </c>
      <c r="F2512" t="inlineStr">
        <is>
          <t>te betalen aan Calkoen. 352.</t>
        </is>
      </c>
      <c r="G2512">
        <f>HYPERLINK("https://images.diginfra.net/iiif/NL-HaNA_1.01.02/3780/NL-HaNA_1.01.02_3780_0015.jpg/2414,222,1090,3183/full/0/default.jpg", "iiif_url")</f>
        <v/>
      </c>
    </row>
    <row r="2513">
      <c r="A2513" t="inlineStr">
        <is>
          <t>NL-HaNA_1.01.02_3780_0015-page-29</t>
        </is>
      </c>
      <c r="B2513" t="inlineStr">
        <is>
          <t>NL-HaNA_1.01.02_3780_0015-column-2514-322-890-2983</t>
        </is>
      </c>
      <c r="C2513" t="inlineStr">
        <is>
          <t>lemma</t>
        </is>
      </c>
      <c r="D2513" t="n">
        <v>2507</v>
      </c>
      <c r="E2513" t="n">
        <v>1077</v>
      </c>
      <c r="F2513" t="inlineStr">
        <is>
          <t>Ghysen ze berichten op bet versoeck van van</t>
        </is>
      </c>
      <c r="G2513">
        <f>HYPERLINK("https://images.diginfra.net/iiif/NL-HaNA_1.01.02/3780/NL-HaNA_1.01.02_3780_0015.jpg/2414,222,1090,3183/full/0/default.jpg", "iiif_url")</f>
        <v/>
      </c>
    </row>
    <row r="2514">
      <c r="A2514" t="inlineStr">
        <is>
          <t>NL-HaNA_1.01.02_3780_0015-page-29</t>
        </is>
      </c>
      <c r="B2514" t="inlineStr">
        <is>
          <t>NL-HaNA_1.01.02_3780_0015-column-2514-322-890-2983</t>
        </is>
      </c>
      <c r="C2514" t="inlineStr">
        <is>
          <t>lemma</t>
        </is>
      </c>
      <c r="D2514" t="n">
        <v>2555</v>
      </c>
      <c r="E2514" t="n">
        <v>1139</v>
      </c>
      <c r="F2514" t="inlineStr">
        <is>
          <t>Rye om pardon. 455.</t>
        </is>
      </c>
      <c r="G2514">
        <f>HYPERLINK("https://images.diginfra.net/iiif/NL-HaNA_1.01.02/3780/NL-HaNA_1.01.02_3780_0015.jpg/2414,222,1090,3183/full/0/default.jpg", "iiif_url")</f>
        <v/>
      </c>
    </row>
    <row r="2515">
      <c r="A2515" t="inlineStr">
        <is>
          <t>NL-HaNA_1.01.02_3780_0015-page-29</t>
        </is>
      </c>
      <c r="B2515" t="inlineStr">
        <is>
          <t>NL-HaNA_1.01.02_3780_0015-column-2514-322-890-2983</t>
        </is>
      </c>
      <c r="C2515" t="inlineStr">
        <is>
          <t>continuation</t>
        </is>
      </c>
      <c r="D2515" t="n">
        <v>2674</v>
      </c>
      <c r="E2515" t="n">
        <v>1161</v>
      </c>
      <c r="F2515" t="inlineStr">
        <is>
          <t xml:space="preserve">    1 belichten op bet versoeck van H-</t>
        </is>
      </c>
      <c r="G2515">
        <f>HYPERLINK("https://images.diginfra.net/iiif/NL-HaNA_1.01.02/3780/NL-HaNA_1.01.02_3780_0015.jpg/2414,222,1090,3183/full/0/default.jpg", "iiif_url")</f>
        <v/>
      </c>
    </row>
    <row r="2516">
      <c r="A2516" t="inlineStr">
        <is>
          <t>NL-HaNA_1.01.02_3780_0015-page-29</t>
        </is>
      </c>
      <c r="B2516" t="inlineStr">
        <is>
          <t>NL-HaNA_1.01.02_3780_0015-column-2514-322-890-2983</t>
        </is>
      </c>
      <c r="C2516" t="inlineStr">
        <is>
          <t>lemma</t>
        </is>
      </c>
      <c r="D2516" t="n">
        <v>2551</v>
      </c>
      <c r="E2516" t="n">
        <v>1229</v>
      </c>
      <c r="F2516" t="inlineStr">
        <is>
          <t>merix, ten eynde la Hault mage werde ge-</t>
        </is>
      </c>
      <c r="G2516">
        <f>HYPERLINK("https://images.diginfra.net/iiif/NL-HaNA_1.01.02/3780/NL-HaNA_1.01.02_3780_0015.jpg/2414,222,1090,3183/full/0/default.jpg", "iiif_url")</f>
        <v/>
      </c>
    </row>
    <row r="2517">
      <c r="A2517" t="inlineStr">
        <is>
          <t>NL-HaNA_1.01.02_3780_0015-page-29</t>
        </is>
      </c>
      <c r="B2517" t="inlineStr">
        <is>
          <t>NL-HaNA_1.01.02_3780_0015-column-2514-322-890-2983</t>
        </is>
      </c>
      <c r="C2517" t="inlineStr">
        <is>
          <t>continuation</t>
        </is>
      </c>
      <c r="D2517" t="n">
        <v>2551</v>
      </c>
      <c r="E2517" t="n">
        <v>1276</v>
      </c>
      <c r="F2517" t="inlineStr">
        <is>
          <t xml:space="preserve">    last figb precielijck na de couditieu van Jijn-</t>
        </is>
      </c>
      <c r="G2517">
        <f>HYPERLINK("https://images.diginfra.net/iiif/NL-HaNA_1.01.02/3780/NL-HaNA_1.01.02_3780_0015.jpg/2414,222,1090,3183/full/0/default.jpg", "iiif_url")</f>
        <v/>
      </c>
    </row>
    <row r="2518">
      <c r="A2518" t="inlineStr">
        <is>
          <t>NL-HaNA_1.01.02_3780_0015-page-29</t>
        </is>
      </c>
      <c r="B2518" t="inlineStr">
        <is>
          <t>NL-HaNA_1.01.02_3780_0015-column-2514-322-890-2983</t>
        </is>
      </c>
      <c r="C2518" t="inlineStr">
        <is>
          <t>continuation</t>
        </is>
      </c>
      <c r="D2518" t="n">
        <v>2551</v>
      </c>
      <c r="E2518" t="n">
        <v>1332</v>
      </c>
      <c r="F2518" t="inlineStr">
        <is>
          <t xml:space="preserve">    pardu te reguleren. sit.</t>
        </is>
      </c>
      <c r="G2518">
        <f>HYPERLINK("https://images.diginfra.net/iiif/NL-HaNA_1.01.02/3780/NL-HaNA_1.01.02_3780_0015.jpg/2414,222,1090,3183/full/0/default.jpg", "iiif_url")</f>
        <v/>
      </c>
    </row>
    <row r="2519">
      <c r="A2519" t="inlineStr">
        <is>
          <t>NL-HaNA_1.01.02_3780_0015-page-29</t>
        </is>
      </c>
      <c r="B2519" t="inlineStr">
        <is>
          <t>NL-HaNA_1.01.02_3780_0015-column-2514-322-890-2983</t>
        </is>
      </c>
      <c r="C2519" t="inlineStr">
        <is>
          <t>repeat_lemma</t>
        </is>
      </c>
      <c r="D2519" t="n">
        <v>2677</v>
      </c>
      <c r="E2519" t="n">
        <v>1364</v>
      </c>
      <c r="F2519" t="inlineStr">
        <is>
          <t xml:space="preserve">        bericht en geaccordeert. 629.</t>
        </is>
      </c>
      <c r="G2519">
        <f>HYPERLINK("https://images.diginfra.net/iiif/NL-HaNA_1.01.02/3780/NL-HaNA_1.01.02_3780_0015.jpg/2414,222,1090,3183/full/0/default.jpg", "iiif_url")</f>
        <v/>
      </c>
    </row>
    <row r="2520">
      <c r="A2520" t="inlineStr">
        <is>
          <t>NL-HaNA_1.01.02_3780_0015-page-29</t>
        </is>
      </c>
      <c r="B2520" t="inlineStr">
        <is>
          <t>NL-HaNA_1.01.02_3780_0015-column-2514-322-890-2983</t>
        </is>
      </c>
      <c r="C2520" t="inlineStr">
        <is>
          <t>repeat_lemma</t>
        </is>
      </c>
      <c r="D2520" t="n">
        <v>2677</v>
      </c>
      <c r="E2520" t="n">
        <v>1400</v>
      </c>
      <c r="F2520" t="inlineStr">
        <is>
          <t xml:space="preserve">        bericht wigen de Paters Jeuiten.</t>
        </is>
      </c>
      <c r="G2520">
        <f>HYPERLINK("https://images.diginfra.net/iiif/NL-HaNA_1.01.02/3780/NL-HaNA_1.01.02_3780_0015.jpg/2414,222,1090,3183/full/0/default.jpg", "iiif_url")</f>
        <v/>
      </c>
    </row>
    <row r="2521">
      <c r="A2521" t="inlineStr">
        <is>
          <t>NL-HaNA_1.01.02_3780_0015-page-29</t>
        </is>
      </c>
      <c r="B2521" t="inlineStr">
        <is>
          <t>NL-HaNA_1.01.02_3780_0015-column-2514-322-890-2983</t>
        </is>
      </c>
      <c r="C2521" t="inlineStr">
        <is>
          <t>continuation</t>
        </is>
      </c>
      <c r="D2521" t="n">
        <v>2555</v>
      </c>
      <c r="E2521" t="n">
        <v>1487</v>
      </c>
      <c r="F2521" t="inlineStr">
        <is>
          <t xml:space="preserve">    848.</t>
        </is>
      </c>
      <c r="G2521">
        <f>HYPERLINK("https://images.diginfra.net/iiif/NL-HaNA_1.01.02/3780/NL-HaNA_1.01.02_3780_0015.jpg/2414,222,1090,3183/full/0/default.jpg", "iiif_url")</f>
        <v/>
      </c>
    </row>
    <row r="2522">
      <c r="A2522" t="inlineStr">
        <is>
          <t>NL-HaNA_1.01.02_3780_0015-page-29</t>
        </is>
      </c>
      <c r="B2522" t="inlineStr">
        <is>
          <t>NL-HaNA_1.01.02_3780_0015-column-2514-322-890-2983</t>
        </is>
      </c>
      <c r="C2522" t="inlineStr">
        <is>
          <t>lemma</t>
        </is>
      </c>
      <c r="D2522" t="n">
        <v>2510</v>
      </c>
      <c r="E2522" t="n">
        <v>1495</v>
      </c>
      <c r="F2522" t="inlineStr">
        <is>
          <t>van Ginckel, mtificeerende dat de Pruysistbe</t>
        </is>
      </c>
      <c r="G2522">
        <f>HYPERLINK("https://images.diginfra.net/iiif/NL-HaNA_1.01.02/3780/NL-HaNA_1.01.02_3780_0015.jpg/2414,222,1090,3183/full/0/default.jpg", "iiif_url")</f>
        <v/>
      </c>
    </row>
    <row r="2523">
      <c r="A2523" t="inlineStr">
        <is>
          <t>NL-HaNA_1.01.02_3780_0015-page-29</t>
        </is>
      </c>
      <c r="B2523" t="inlineStr">
        <is>
          <t>NL-HaNA_1.01.02_3780_0015-column-2514-322-890-2983</t>
        </is>
      </c>
      <c r="C2523" t="inlineStr">
        <is>
          <t>continuation</t>
        </is>
      </c>
      <c r="D2523" t="n">
        <v>2558</v>
      </c>
      <c r="E2523" t="n">
        <v>1568</v>
      </c>
      <c r="F2523" t="inlineStr">
        <is>
          <t xml:space="preserve">    Officieren twee Soldaten van nijn Gûarni-</t>
        </is>
      </c>
      <c r="G2523">
        <f>HYPERLINK("https://images.diginfra.net/iiif/NL-HaNA_1.01.02/3780/NL-HaNA_1.01.02_3780_0015.jpg/2414,222,1090,3183/full/0/default.jpg", "iiif_url")</f>
        <v/>
      </c>
    </row>
    <row r="2524">
      <c r="A2524" t="inlineStr">
        <is>
          <t>NL-HaNA_1.01.02_3780_0015-page-29</t>
        </is>
      </c>
      <c r="B2524" t="inlineStr">
        <is>
          <t>NL-HaNA_1.01.02_3780_0015-column-2514-322-890-2983</t>
        </is>
      </c>
      <c r="C2524" t="inlineStr">
        <is>
          <t>continuation</t>
        </is>
      </c>
      <c r="D2524" t="n">
        <v>2549</v>
      </c>
      <c r="E2524" t="n">
        <v>1612</v>
      </c>
      <c r="F2524" t="inlineStr">
        <is>
          <t xml:space="preserve">    Joen met geweldt hadden weghgehaalt, te</t>
        </is>
      </c>
      <c r="G2524">
        <f>HYPERLINK("https://images.diginfra.net/iiif/NL-HaNA_1.01.02/3780/NL-HaNA_1.01.02_3780_0015.jpg/2414,222,1090,3183/full/0/default.jpg", "iiif_url")</f>
        <v/>
      </c>
    </row>
    <row r="2525">
      <c r="A2525" t="inlineStr">
        <is>
          <t>NL-HaNA_1.01.02_3780_0015-page-29</t>
        </is>
      </c>
      <c r="B2525" t="inlineStr">
        <is>
          <t>NL-HaNA_1.01.02_3780_0015-column-2514-322-890-2983</t>
        </is>
      </c>
      <c r="C2525" t="inlineStr">
        <is>
          <t>continuation</t>
        </is>
      </c>
      <c r="D2525" t="n">
        <v>2555</v>
      </c>
      <c r="E2525" t="n">
        <v>1671</v>
      </c>
      <c r="F2525" t="inlineStr">
        <is>
          <t xml:space="preserve">    examineren. mi.</t>
        </is>
      </c>
      <c r="G2525">
        <f>HYPERLINK("https://images.diginfra.net/iiif/NL-HaNA_1.01.02/3780/NL-HaNA_1.01.02_3780_0015.jpg/2414,222,1090,3183/full/0/default.jpg", "iiif_url")</f>
        <v/>
      </c>
    </row>
    <row r="2526">
      <c r="A2526" t="inlineStr">
        <is>
          <t>NL-HaNA_1.01.02_3780_0015-page-29</t>
        </is>
      </c>
      <c r="B2526" t="inlineStr">
        <is>
          <t>NL-HaNA_1.01.02_3780_0015-column-2514-322-890-2983</t>
        </is>
      </c>
      <c r="C2526" t="inlineStr">
        <is>
          <t>lemma</t>
        </is>
      </c>
      <c r="D2526" t="n">
        <v>2514</v>
      </c>
      <c r="E2526" t="n">
        <v>1700</v>
      </c>
      <c r="F2526" t="inlineStr">
        <is>
          <t>Ginek, klagbten over bestellen van Brieven</t>
        </is>
      </c>
      <c r="G2526">
        <f>HYPERLINK("https://images.diginfra.net/iiif/NL-HaNA_1.01.02/3780/NL-HaNA_1.01.02_3780_0015.jpg/2414,222,1090,3183/full/0/default.jpg", "iiif_url")</f>
        <v/>
      </c>
    </row>
    <row r="2527">
      <c r="A2527" t="inlineStr">
        <is>
          <t>NL-HaNA_1.01.02_3780_0015-page-29</t>
        </is>
      </c>
      <c r="B2527" t="inlineStr">
        <is>
          <t>NL-HaNA_1.01.02_3780_0015-column-2514-322-890-2983</t>
        </is>
      </c>
      <c r="C2527" t="inlineStr">
        <is>
          <t>continuation</t>
        </is>
      </c>
      <c r="D2527" t="n">
        <v>2555</v>
      </c>
      <c r="E2527" t="n">
        <v>1759</v>
      </c>
      <c r="F2527" t="inlineStr">
        <is>
          <t xml:space="preserve">    door Partiulieren, de rerroacta na te fen.</t>
        </is>
      </c>
      <c r="G2527">
        <f>HYPERLINK("https://images.diginfra.net/iiif/NL-HaNA_1.01.02/3780/NL-HaNA_1.01.02_3780_0015.jpg/2414,222,1090,3183/full/0/default.jpg", "iiif_url")</f>
        <v/>
      </c>
    </row>
    <row r="2528">
      <c r="A2528" t="inlineStr">
        <is>
          <t>NL-HaNA_1.01.02_3780_0015-page-29</t>
        </is>
      </c>
      <c r="B2528" t="inlineStr">
        <is>
          <t>NL-HaNA_1.01.02_3780_0015-column-2514-322-890-2983</t>
        </is>
      </c>
      <c r="C2528" t="inlineStr">
        <is>
          <t>continuation</t>
        </is>
      </c>
      <c r="D2528" t="n">
        <v>2558</v>
      </c>
      <c r="E2528" t="n">
        <v>1821</v>
      </c>
      <c r="F2528" t="inlineStr">
        <is>
          <t xml:space="preserve">    745.</t>
        </is>
      </c>
      <c r="G2528">
        <f>HYPERLINK("https://images.diginfra.net/iiif/NL-HaNA_1.01.02/3780/NL-HaNA_1.01.02_3780_0015.jpg/2414,222,1090,3183/full/0/default.jpg", "iiif_url")</f>
        <v/>
      </c>
    </row>
    <row r="2529">
      <c r="A2529" t="inlineStr">
        <is>
          <t>NL-HaNA_1.01.02_3780_0015-page-29</t>
        </is>
      </c>
      <c r="B2529" t="inlineStr">
        <is>
          <t>NL-HaNA_1.01.02_3780_0015-column-2514-322-890-2983</t>
        </is>
      </c>
      <c r="C2529" t="inlineStr">
        <is>
          <t>repeat_lemma</t>
        </is>
      </c>
      <c r="D2529" t="n">
        <v>2681</v>
      </c>
      <c r="E2529" t="n">
        <v>1836</v>
      </c>
      <c r="F2529" t="inlineStr">
        <is>
          <t xml:space="preserve">        gelas hen te reguleren na de resou-</t>
        </is>
      </c>
      <c r="G2529">
        <f>HYPERLINK("https://images.diginfra.net/iiif/NL-HaNA_1.01.02/3780/NL-HaNA_1.01.02_3780_0015.jpg/2414,222,1090,3183/full/0/default.jpg", "iiif_url")</f>
        <v/>
      </c>
    </row>
    <row r="2530">
      <c r="A2530" t="inlineStr">
        <is>
          <t>NL-HaNA_1.01.02_3780_0015-page-29</t>
        </is>
      </c>
      <c r="B2530" t="inlineStr">
        <is>
          <t>NL-HaNA_1.01.02_3780_0015-column-2514-322-890-2983</t>
        </is>
      </c>
      <c r="C2530" t="inlineStr">
        <is>
          <t>continuation</t>
        </is>
      </c>
      <c r="D2530" t="n">
        <v>2560</v>
      </c>
      <c r="E2530" t="n">
        <v>1900</v>
      </c>
      <c r="F2530" t="inlineStr">
        <is>
          <t xml:space="preserve">    tie van het jaar seventien hondert seventien.</t>
        </is>
      </c>
      <c r="G2530">
        <f>HYPERLINK("https://images.diginfra.net/iiif/NL-HaNA_1.01.02/3780/NL-HaNA_1.01.02_3780_0015.jpg/2414,222,1090,3183/full/0/default.jpg", "iiif_url")</f>
        <v/>
      </c>
    </row>
    <row r="2531">
      <c r="A2531" t="inlineStr">
        <is>
          <t>NL-HaNA_1.01.02_3780_0015-page-29</t>
        </is>
      </c>
      <c r="B2531" t="inlineStr">
        <is>
          <t>NL-HaNA_1.01.02_3780_0015-column-2514-322-890-2983</t>
        </is>
      </c>
      <c r="C2531" t="inlineStr">
        <is>
          <t>continuation</t>
        </is>
      </c>
      <c r="D2531" t="n">
        <v>2562</v>
      </c>
      <c r="E2531" t="n">
        <v>1960</v>
      </c>
      <c r="F2531" t="inlineStr">
        <is>
          <t xml:space="preserve">    781.</t>
        </is>
      </c>
      <c r="G2531">
        <f>HYPERLINK("https://images.diginfra.net/iiif/NL-HaNA_1.01.02/3780/NL-HaNA_1.01.02_3780_0015.jpg/2414,222,1090,3183/full/0/default.jpg", "iiif_url")</f>
        <v/>
      </c>
    </row>
    <row r="2532">
      <c r="A2532" t="inlineStr">
        <is>
          <t>NL-HaNA_1.01.02_3780_0015-page-29</t>
        </is>
      </c>
      <c r="B2532" t="inlineStr">
        <is>
          <t>NL-HaNA_1.01.02_3780_0015-column-2514-322-890-2983</t>
        </is>
      </c>
      <c r="C2532" t="inlineStr">
        <is>
          <t>lemma</t>
        </is>
      </c>
      <c r="D2532" t="n">
        <v>2514</v>
      </c>
      <c r="E2532" t="n">
        <v>2002</v>
      </c>
      <c r="F2532" t="inlineStr">
        <is>
          <t>Ginhoven executoriaal verkent. 654.</t>
        </is>
      </c>
      <c r="G2532">
        <f>HYPERLINK("https://images.diginfra.net/iiif/NL-HaNA_1.01.02/3780/NL-HaNA_1.01.02_3780_0015.jpg/2414,222,1090,3183/full/0/default.jpg", "iiif_url")</f>
        <v/>
      </c>
    </row>
    <row r="2533">
      <c r="A2533" t="inlineStr">
        <is>
          <t>NL-HaNA_1.01.02_3780_0015-page-29</t>
        </is>
      </c>
      <c r="B2533" t="inlineStr">
        <is>
          <t>NL-HaNA_1.01.02_3780_0015-column-2514-322-890-2983</t>
        </is>
      </c>
      <c r="C2533" t="inlineStr">
        <is>
          <t>lemma</t>
        </is>
      </c>
      <c r="D2533" t="n">
        <v>2517</v>
      </c>
      <c r="E2533" t="n">
        <v>2045</v>
      </c>
      <c r="F2533" t="inlineStr">
        <is>
          <t>Godefroy, Pasport ad omnes Populos.</t>
        </is>
      </c>
      <c r="G2533">
        <f>HYPERLINK("https://images.diginfra.net/iiif/NL-HaNA_1.01.02/3780/NL-HaNA_1.01.02_3780_0015.jpg/2414,222,1090,3183/full/0/default.jpg", "iiif_url")</f>
        <v/>
      </c>
    </row>
    <row r="2534">
      <c r="A2534" t="inlineStr">
        <is>
          <t>NL-HaNA_1.01.02_3780_0015-page-29</t>
        </is>
      </c>
      <c r="B2534" t="inlineStr">
        <is>
          <t>NL-HaNA_1.01.02_3780_0015-column-2514-322-890-2983</t>
        </is>
      </c>
      <c r="C2534" t="inlineStr">
        <is>
          <t>continuation</t>
        </is>
      </c>
      <c r="D2534" t="n">
        <v>2565</v>
      </c>
      <c r="E2534" t="n">
        <v>2110</v>
      </c>
      <c r="F2534" t="inlineStr">
        <is>
          <t xml:space="preserve">    865.</t>
        </is>
      </c>
      <c r="G2534">
        <f>HYPERLINK("https://images.diginfra.net/iiif/NL-HaNA_1.01.02/3780/NL-HaNA_1.01.02_3780_0015.jpg/2414,222,1090,3183/full/0/default.jpg", "iiif_url")</f>
        <v/>
      </c>
    </row>
    <row r="2535">
      <c r="A2535" t="inlineStr">
        <is>
          <t>NL-HaNA_1.01.02_3780_0015-page-29</t>
        </is>
      </c>
      <c r="B2535" t="inlineStr">
        <is>
          <t>NL-HaNA_1.01.02_3780_0015-column-2514-322-890-2983</t>
        </is>
      </c>
      <c r="C2535" t="inlineStr">
        <is>
          <t>lemma</t>
        </is>
      </c>
      <c r="D2535" t="n">
        <v>2514</v>
      </c>
      <c r="E2535" t="n">
        <v>2129</v>
      </c>
      <c r="F2535" t="inlineStr">
        <is>
          <t>vander Goes, Verwer declaratie. 58.</t>
        </is>
      </c>
      <c r="G2535">
        <f>HYPERLINK("https://images.diginfra.net/iiif/NL-HaNA_1.01.02/3780/NL-HaNA_1.01.02_3780_0015.jpg/2414,222,1090,3183/full/0/default.jpg", "iiif_url")</f>
        <v/>
      </c>
    </row>
    <row r="2536">
      <c r="A2536" t="inlineStr">
        <is>
          <t>NL-HaNA_1.01.02_3780_0015-page-29</t>
        </is>
      </c>
      <c r="B2536" t="inlineStr">
        <is>
          <t>NL-HaNA_1.01.02_3780_0015-column-2514-322-890-2983</t>
        </is>
      </c>
      <c r="C2536" t="inlineStr">
        <is>
          <t>lemma</t>
        </is>
      </c>
      <c r="D2536" t="n">
        <v>2514</v>
      </c>
      <c r="E2536" t="n">
        <v>2175</v>
      </c>
      <c r="F2536" t="inlineStr">
        <is>
          <t>van Goethem am pardon, de Raadt van</t>
        </is>
      </c>
      <c r="G2536">
        <f>HYPERLINK("https://images.diginfra.net/iiif/NL-HaNA_1.01.02/3780/NL-HaNA_1.01.02_3780_0015.jpg/2414,222,1090,3183/full/0/default.jpg", "iiif_url")</f>
        <v/>
      </c>
    </row>
    <row r="2537">
      <c r="A2537" t="inlineStr">
        <is>
          <t>NL-HaNA_1.01.02_3780_0015-page-29</t>
        </is>
      </c>
      <c r="B2537" t="inlineStr">
        <is>
          <t>NL-HaNA_1.01.02_3780_0015-column-2514-322-890-2983</t>
        </is>
      </c>
      <c r="C2537" t="inlineStr">
        <is>
          <t>continuation</t>
        </is>
      </c>
      <c r="D2537" t="n">
        <v>2567</v>
      </c>
      <c r="E2537" t="n">
        <v>2244</v>
      </c>
      <c r="F2537" t="inlineStr">
        <is>
          <t xml:space="preserve">    Staate te adviseren. 750.</t>
        </is>
      </c>
      <c r="G2537">
        <f>HYPERLINK("https://images.diginfra.net/iiif/NL-HaNA_1.01.02/3780/NL-HaNA_1.01.02_3780_0015.jpg/2414,222,1090,3183/full/0/default.jpg", "iiif_url")</f>
        <v/>
      </c>
    </row>
    <row r="2538">
      <c r="A2538" t="inlineStr">
        <is>
          <t>NL-HaNA_1.01.02_3780_0015-page-29</t>
        </is>
      </c>
      <c r="B2538" t="inlineStr">
        <is>
          <t>NL-HaNA_1.01.02_3780_0015-column-2514-322-890-2983</t>
        </is>
      </c>
      <c r="C2538" t="inlineStr">
        <is>
          <t>lemma</t>
        </is>
      </c>
      <c r="D2538" t="n">
        <v>2519</v>
      </c>
      <c r="E2538" t="n">
        <v>2269</v>
      </c>
      <c r="F2538" t="inlineStr">
        <is>
          <t>Golofkin aangenoomen favorabel te sullen</t>
        </is>
      </c>
      <c r="G2538">
        <f>HYPERLINK("https://images.diginfra.net/iiif/NL-HaNA_1.01.02/3780/NL-HaNA_1.01.02_3780_0015.jpg/2414,222,1090,3183/full/0/default.jpg", "iiif_url")</f>
        <v/>
      </c>
    </row>
    <row r="2539">
      <c r="A2539" t="inlineStr">
        <is>
          <t>NL-HaNA_1.01.02_3780_0015-page-29</t>
        </is>
      </c>
      <c r="B2539" t="inlineStr">
        <is>
          <t>NL-HaNA_1.01.02_3780_0015-column-2514-322-890-2983</t>
        </is>
      </c>
      <c r="C2539" t="inlineStr">
        <is>
          <t>continuation</t>
        </is>
      </c>
      <c r="D2539" t="n">
        <v>2560</v>
      </c>
      <c r="E2539" t="n">
        <v>2331</v>
      </c>
      <c r="F2539" t="inlineStr">
        <is>
          <t xml:space="preserve">    schrijven in faveur van van asperen.</t>
        </is>
      </c>
      <c r="G2539">
        <f>HYPERLINK("https://images.diginfra.net/iiif/NL-HaNA_1.01.02/3780/NL-HaNA_1.01.02_3780_0015.jpg/2414,222,1090,3183/full/0/default.jpg", "iiif_url")</f>
        <v/>
      </c>
    </row>
    <row r="2540">
      <c r="A2540" t="inlineStr">
        <is>
          <t>NL-HaNA_1.01.02_3780_0015-page-29</t>
        </is>
      </c>
      <c r="B2540" t="inlineStr">
        <is>
          <t>NL-HaNA_1.01.02_3780_0015-column-2514-322-890-2983</t>
        </is>
      </c>
      <c r="C2540" t="inlineStr">
        <is>
          <t>continuation</t>
        </is>
      </c>
      <c r="D2540" t="n">
        <v>2567</v>
      </c>
      <c r="E2540" t="n">
        <v>2401</v>
      </c>
      <c r="F2540" t="inlineStr">
        <is>
          <t xml:space="preserve">    730.</t>
        </is>
      </c>
      <c r="G2540">
        <f>HYPERLINK("https://images.diginfra.net/iiif/NL-HaNA_1.01.02/3780/NL-HaNA_1.01.02_3780_0015.jpg/2414,222,1090,3183/full/0/default.jpg", "iiif_url")</f>
        <v/>
      </c>
    </row>
    <row r="2541">
      <c r="A2541" t="inlineStr">
        <is>
          <t>NL-HaNA_1.01.02_3780_0015-page-29</t>
        </is>
      </c>
      <c r="B2541" t="inlineStr">
        <is>
          <t>NL-HaNA_1.01.02_3780_0015-column-2514-322-890-2983</t>
        </is>
      </c>
      <c r="C2541" t="inlineStr">
        <is>
          <t>repeat_lemma</t>
        </is>
      </c>
      <c r="D2541" t="n">
        <v>2693</v>
      </c>
      <c r="E2541" t="n">
        <v>2405</v>
      </c>
      <c r="F2541" t="inlineStr">
        <is>
          <t xml:space="preserve">        Paport om eenige Goederen over Rut-</t>
        </is>
      </c>
      <c r="G2541">
        <f>HYPERLINK("https://images.diginfra.net/iiif/NL-HaNA_1.01.02/3780/NL-HaNA_1.01.02_3780_0015.jpg/2414,222,1090,3183/full/0/default.jpg", "iiif_url")</f>
        <v/>
      </c>
    </row>
    <row r="2542">
      <c r="A2542" t="inlineStr">
        <is>
          <t>NL-HaNA_1.01.02_3780_0015-page-29</t>
        </is>
      </c>
      <c r="B2542" t="inlineStr">
        <is>
          <t>NL-HaNA_1.01.02_3780_0015-column-2514-322-890-2983</t>
        </is>
      </c>
      <c r="C2542" t="inlineStr">
        <is>
          <t>continuation</t>
        </is>
      </c>
      <c r="D2542" t="n">
        <v>2565</v>
      </c>
      <c r="E2542" t="n">
        <v>2483</v>
      </c>
      <c r="F2542" t="inlineStr">
        <is>
          <t xml:space="preserve">    terdam na Rouan uyt te voeren. 785.</t>
        </is>
      </c>
      <c r="G2542">
        <f>HYPERLINK("https://images.diginfra.net/iiif/NL-HaNA_1.01.02/3780/NL-HaNA_1.01.02_3780_0015.jpg/2414,222,1090,3183/full/0/default.jpg", "iiif_url")</f>
        <v/>
      </c>
    </row>
    <row r="2543">
      <c r="A2543" t="inlineStr">
        <is>
          <t>NL-HaNA_1.01.02_3780_0015-page-29</t>
        </is>
      </c>
      <c r="B2543" t="inlineStr">
        <is>
          <t>NL-HaNA_1.01.02_3780_0015-column-2514-322-890-2983</t>
        </is>
      </c>
      <c r="C2543" t="inlineStr">
        <is>
          <t>repeat_lemma</t>
        </is>
      </c>
      <c r="D2543" t="n">
        <v>2688</v>
      </c>
      <c r="E2543" t="n">
        <v>2524</v>
      </c>
      <c r="F2543" t="inlineStr">
        <is>
          <t xml:space="preserve">        item om eenige provise ie don in-</t>
        </is>
      </c>
      <c r="G2543">
        <f>HYPERLINK("https://images.diginfra.net/iiif/NL-HaNA_1.01.02/3780/NL-HaNA_1.01.02_3780_0015.jpg/2414,222,1090,3183/full/0/default.jpg", "iiif_url")</f>
        <v/>
      </c>
    </row>
    <row r="2544">
      <c r="A2544" t="inlineStr">
        <is>
          <t>NL-HaNA_1.01.02_3780_0015-page-29</t>
        </is>
      </c>
      <c r="B2544" t="inlineStr">
        <is>
          <t>NL-HaNA_1.01.02_3780_0015-column-2514-322-890-2983</t>
        </is>
      </c>
      <c r="C2544" t="inlineStr">
        <is>
          <t>continuation</t>
        </is>
      </c>
      <c r="D2544" t="n">
        <v>2569</v>
      </c>
      <c r="E2544" t="n">
        <v>2589</v>
      </c>
      <c r="F2544" t="inlineStr">
        <is>
          <t xml:space="preserve">    brengen. 871.</t>
        </is>
      </c>
      <c r="G2544">
        <f>HYPERLINK("https://images.diginfra.net/iiif/NL-HaNA_1.01.02/3780/NL-HaNA_1.01.02_3780_0015.jpg/2414,222,1090,3183/full/0/default.jpg", "iiif_url")</f>
        <v/>
      </c>
    </row>
    <row r="2545">
      <c r="A2545" t="inlineStr">
        <is>
          <t>NL-HaNA_1.01.02_3780_0015-page-29</t>
        </is>
      </c>
      <c r="B2545" t="inlineStr">
        <is>
          <t>NL-HaNA_1.01.02_3780_0015-column-2514-322-890-2983</t>
        </is>
      </c>
      <c r="C2545" t="inlineStr">
        <is>
          <t>lemma</t>
        </is>
      </c>
      <c r="D2545" t="n">
        <v>2521</v>
      </c>
      <c r="E2545" t="n">
        <v>2599</v>
      </c>
      <c r="F2545" t="inlineStr">
        <is>
          <t>Golts aangesteld als Ontfanger van de Gon-</t>
        </is>
      </c>
      <c r="G2545">
        <f>HYPERLINK("https://images.diginfra.net/iiif/NL-HaNA_1.01.02/3780/NL-HaNA_1.01.02_3780_0015.jpg/2414,222,1090,3183/full/0/default.jpg", "iiif_url")</f>
        <v/>
      </c>
    </row>
    <row r="2546">
      <c r="A2546" t="inlineStr">
        <is>
          <t>NL-HaNA_1.01.02_3780_0015-page-29</t>
        </is>
      </c>
      <c r="B2546" t="inlineStr">
        <is>
          <t>NL-HaNA_1.01.02_3780_0015-column-2514-322-890-2983</t>
        </is>
      </c>
      <c r="C2546" t="inlineStr">
        <is>
          <t>continuation</t>
        </is>
      </c>
      <c r="D2546" t="n">
        <v>2567</v>
      </c>
      <c r="E2546" t="n">
        <v>2670</v>
      </c>
      <c r="F2546" t="inlineStr">
        <is>
          <t xml:space="preserve">    zoyen en Lieenten tot Swolle. 189.</t>
        </is>
      </c>
      <c r="G2546">
        <f>HYPERLINK("https://images.diginfra.net/iiif/NL-HaNA_1.01.02/3780/NL-HaNA_1.01.02_3780_0015.jpg/2414,222,1090,3183/full/0/default.jpg", "iiif_url")</f>
        <v/>
      </c>
    </row>
    <row r="2547">
      <c r="A2547" t="inlineStr">
        <is>
          <t>NL-HaNA_1.01.02_3780_0015-page-29</t>
        </is>
      </c>
      <c r="B2547" t="inlineStr">
        <is>
          <t>NL-HaNA_1.01.02_3780_0015-column-2514-322-890-2983</t>
        </is>
      </c>
      <c r="C2547" t="inlineStr">
        <is>
          <t>lemma</t>
        </is>
      </c>
      <c r="D2547" t="n">
        <v>2526</v>
      </c>
      <c r="E2547" t="n">
        <v>2706</v>
      </c>
      <c r="F2547" t="inlineStr">
        <is>
          <t>van Goor boudert ducatons toegeleght wegens</t>
        </is>
      </c>
      <c r="G2547">
        <f>HYPERLINK("https://images.diginfra.net/iiif/NL-HaNA_1.01.02/3780/NL-HaNA_1.01.02_3780_0015.jpg/2414,222,1090,3183/full/0/default.jpg", "iiif_url")</f>
        <v/>
      </c>
    </row>
    <row r="2548">
      <c r="A2548" t="inlineStr">
        <is>
          <t>NL-HaNA_1.01.02_3780_0015-page-29</t>
        </is>
      </c>
      <c r="B2548" t="inlineStr">
        <is>
          <t>NL-HaNA_1.01.02_3780_0015-column-2514-322-890-2983</t>
        </is>
      </c>
      <c r="C2548" t="inlineStr">
        <is>
          <t>continuation</t>
        </is>
      </c>
      <c r="D2548" t="n">
        <v>2571</v>
      </c>
      <c r="E2548" t="n">
        <v>2770</v>
      </c>
      <c r="F2548" t="inlineStr">
        <is>
          <t xml:space="preserve">    ket verplaatsen der Papieren. 904.</t>
        </is>
      </c>
      <c r="G2548">
        <f>HYPERLINK("https://images.diginfra.net/iiif/NL-HaNA_1.01.02/3780/NL-HaNA_1.01.02_3780_0015.jpg/2414,222,1090,3183/full/0/default.jpg", "iiif_url")</f>
        <v/>
      </c>
    </row>
    <row r="2549">
      <c r="A2549" t="inlineStr">
        <is>
          <t>NL-HaNA_1.01.02_3780_0015-page-29</t>
        </is>
      </c>
      <c r="B2549" t="inlineStr">
        <is>
          <t>NL-HaNA_1.01.02_3780_0015-column-2514-322-890-2983</t>
        </is>
      </c>
      <c r="C2549" t="inlineStr">
        <is>
          <t>lemma</t>
        </is>
      </c>
      <c r="D2549" t="n">
        <v>2521</v>
      </c>
      <c r="E2549" t="n">
        <v>2814</v>
      </c>
      <c r="F2549" t="inlineStr">
        <is>
          <t>de Goot vijf en tuwintigh toegelegbt. 165.</t>
        </is>
      </c>
      <c r="G2549">
        <f>HYPERLINK("https://images.diginfra.net/iiif/NL-HaNA_1.01.02/3780/NL-HaNA_1.01.02_3780_0015.jpg/2414,222,1090,3183/full/0/default.jpg", "iiif_url")</f>
        <v/>
      </c>
    </row>
    <row r="2550">
      <c r="A2550" t="inlineStr">
        <is>
          <t>NL-HaNA_1.01.02_3780_0015-page-29</t>
        </is>
      </c>
      <c r="B2550" t="inlineStr">
        <is>
          <t>NL-HaNA_1.01.02_3780_0015-column-2514-322-890-2983</t>
        </is>
      </c>
      <c r="C2550" t="inlineStr">
        <is>
          <t>repeat_lemma</t>
        </is>
      </c>
      <c r="D2550" t="n">
        <v>2702</v>
      </c>
      <c r="E2550" t="n">
        <v>2868</v>
      </c>
      <c r="F2550" t="inlineStr">
        <is>
          <t xml:space="preserve">        vijftig guldens toegelght. 398.</t>
        </is>
      </c>
      <c r="G2550">
        <f>HYPERLINK("https://images.diginfra.net/iiif/NL-HaNA_1.01.02/3780/NL-HaNA_1.01.02_3780_0015.jpg/2414,222,1090,3183/full/0/default.jpg", "iiif_url")</f>
        <v/>
      </c>
    </row>
    <row r="2551">
      <c r="A2551" t="inlineStr">
        <is>
          <t>NL-HaNA_1.01.02_3780_0015-page-29</t>
        </is>
      </c>
      <c r="B2551" t="inlineStr">
        <is>
          <t>NL-HaNA_1.01.02_3780_0015-column-2514-322-890-2983</t>
        </is>
      </c>
      <c r="C2551" t="inlineStr">
        <is>
          <t>lemma</t>
        </is>
      </c>
      <c r="D2551" t="n">
        <v>2523</v>
      </c>
      <c r="E2551" t="n">
        <v>2913</v>
      </c>
      <c r="F2551" t="inlineStr">
        <is>
          <t>le Gras, Ordonnantie van cen balfjaar pensioen</t>
        </is>
      </c>
      <c r="G2551">
        <f>HYPERLINK("https://images.diginfra.net/iiif/NL-HaNA_1.01.02/3780/NL-HaNA_1.01.02_3780_0015.jpg/2414,222,1090,3183/full/0/default.jpg", "iiif_url")</f>
        <v/>
      </c>
    </row>
    <row r="2552">
      <c r="A2552" t="inlineStr">
        <is>
          <t>NL-HaNA_1.01.02_3780_0015-page-29</t>
        </is>
      </c>
      <c r="B2552" t="inlineStr">
        <is>
          <t>NL-HaNA_1.01.02_3780_0015-column-2514-322-890-2983</t>
        </is>
      </c>
      <c r="C2552" t="inlineStr">
        <is>
          <t>continuation</t>
        </is>
      </c>
      <c r="D2552" t="n">
        <v>2571</v>
      </c>
      <c r="E2552" t="n">
        <v>2971</v>
      </c>
      <c r="F2552" t="inlineStr">
        <is>
          <t xml:space="preserve">    gedepescheert. 30.</t>
        </is>
      </c>
      <c r="G2552">
        <f>HYPERLINK("https://images.diginfra.net/iiif/NL-HaNA_1.01.02/3780/NL-HaNA_1.01.02_3780_0015.jpg/2414,222,1090,3183/full/0/default.jpg", "iiif_url")</f>
        <v/>
      </c>
    </row>
    <row r="2553">
      <c r="A2553" t="inlineStr">
        <is>
          <t>NL-HaNA_1.01.02_3780_0015-page-29</t>
        </is>
      </c>
      <c r="B2553" t="inlineStr">
        <is>
          <t>NL-HaNA_1.01.02_3780_0015-column-2514-322-890-2983</t>
        </is>
      </c>
      <c r="C2553" t="inlineStr">
        <is>
          <t>lemma</t>
        </is>
      </c>
      <c r="D2553" t="n">
        <v>2535</v>
      </c>
      <c r="E2553" t="n">
        <v>2981</v>
      </c>
      <c r="F2553" t="inlineStr">
        <is>
          <t>'s Gravesande geauthoriseert verkoghte Goede-</t>
        </is>
      </c>
      <c r="G2553">
        <f>HYPERLINK("https://images.diginfra.net/iiif/NL-HaNA_1.01.02/3780/NL-HaNA_1.01.02_3780_0015.jpg/2414,222,1090,3183/full/0/default.jpg", "iiif_url")</f>
        <v/>
      </c>
    </row>
    <row r="2554">
      <c r="A2554" t="inlineStr">
        <is>
          <t>NL-HaNA_1.01.02_3780_0015-page-29</t>
        </is>
      </c>
      <c r="B2554" t="inlineStr">
        <is>
          <t>NL-HaNA_1.01.02_3780_0015-column-2514-322-890-2983</t>
        </is>
      </c>
      <c r="C2554" t="inlineStr">
        <is>
          <t>continuation</t>
        </is>
      </c>
      <c r="D2554" t="n">
        <v>2574</v>
      </c>
      <c r="E2554" t="n">
        <v>3060</v>
      </c>
      <c r="F2554" t="inlineStr">
        <is>
          <t xml:space="preserve">    ren op te draagen ende te vesten. 75.</t>
        </is>
      </c>
      <c r="G2554">
        <f>HYPERLINK("https://images.diginfra.net/iiif/NL-HaNA_1.01.02/3780/NL-HaNA_1.01.02_3780_0015.jpg/2414,222,1090,3183/full/0/default.jpg", "iiif_url")</f>
        <v/>
      </c>
    </row>
    <row r="2555">
      <c r="A2555" t="inlineStr">
        <is>
          <t>NL-HaNA_1.01.02_3780_0015-page-29</t>
        </is>
      </c>
      <c r="B2555" t="inlineStr">
        <is>
          <t>NL-HaNA_1.01.02_3780_0015-column-2514-322-890-2983</t>
        </is>
      </c>
      <c r="C2555" t="inlineStr">
        <is>
          <t>continuation</t>
        </is>
      </c>
      <c r="D2555" t="n">
        <v>2576</v>
      </c>
      <c r="E2555" t="n">
        <v>3120</v>
      </c>
      <c r="F2555" t="inlineStr">
        <is>
          <t xml:space="preserve">    680-</t>
        </is>
      </c>
      <c r="G2555">
        <f>HYPERLINK("https://images.diginfra.net/iiif/NL-HaNA_1.01.02/3780/NL-HaNA_1.01.02_3780_0015.jpg/2414,222,1090,3183/full/0/default.jpg", "iiif_url")</f>
        <v/>
      </c>
    </row>
    <row r="2556">
      <c r="A2556" t="inlineStr">
        <is>
          <t>NL-HaNA_1.01.02_3780_0015-page-29</t>
        </is>
      </c>
      <c r="B2556" t="inlineStr">
        <is>
          <t>NL-HaNA_1.01.02_3780_0015-column-2514-322-890-2983</t>
        </is>
      </c>
      <c r="C2556" t="inlineStr">
        <is>
          <t>non_index_line</t>
        </is>
      </c>
      <c r="D2556" t="n">
        <v>2709</v>
      </c>
      <c r="E2556" t="n">
        <v>3114</v>
      </c>
      <c r="F2556" t="inlineStr">
        <is>
          <t xml:space="preserve">        advis op de Requeste van vander</t>
        </is>
      </c>
      <c r="G2556">
        <f>HYPERLINK("https://images.diginfra.net/iiif/NL-HaNA_1.01.02/3780/NL-HaNA_1.01.02_3780_0015.jpg/2414,222,1090,3183/full/0/default.jpg", "iiif_url")</f>
        <v/>
      </c>
    </row>
    <row r="2557">
      <c r="A2557" t="inlineStr">
        <is>
          <t>NL-HaNA_1.01.02_3780_0015-page-29</t>
        </is>
      </c>
      <c r="B2557" t="inlineStr">
        <is>
          <t>NL-HaNA_1.01.02_3780_0015-column-2514-322-890-2983</t>
        </is>
      </c>
      <c r="C2557" t="inlineStr">
        <is>
          <t>continuation</t>
        </is>
      </c>
      <c r="D2557" t="n">
        <v>2581</v>
      </c>
      <c r="E2557" t="n">
        <v>3199</v>
      </c>
      <c r="F2557" t="inlineStr">
        <is>
          <t xml:space="preserve">    Hors en applicatie, de Generaliteyts Ree-</t>
        </is>
      </c>
      <c r="G2557">
        <f>HYPERLINK("https://images.diginfra.net/iiif/NL-HaNA_1.01.02/3780/NL-HaNA_1.01.02_3780_0015.jpg/2414,222,1090,3183/full/0/default.jpg", "iiif_url")</f>
        <v/>
      </c>
    </row>
    <row r="2558">
      <c r="A2558" t="inlineStr">
        <is>
          <t>NL-HaNA_1.01.02_3780_0015-page-29</t>
        </is>
      </c>
      <c r="B2558" t="inlineStr">
        <is>
          <t>NL-HaNA_1.01.02_3780_0015-column-2514-322-890-2983</t>
        </is>
      </c>
      <c r="C2558" t="inlineStr">
        <is>
          <t>continuation</t>
        </is>
      </c>
      <c r="D2558" t="n">
        <v>2581</v>
      </c>
      <c r="E2558" t="n">
        <v>3252</v>
      </c>
      <c r="F2558" t="inlineStr">
        <is>
          <t xml:space="preserve">    kenkamer ie adviseren. 94.</t>
        </is>
      </c>
      <c r="G2558">
        <f>HYPERLINK("https://images.diginfra.net/iiif/NL-HaNA_1.01.02/3780/NL-HaNA_1.01.02_3780_0015.jpg/2414,222,1090,3183/full/0/default.jpg", "iiif_url")</f>
        <v/>
      </c>
    </row>
    <row r="2560">
      <c r="A2560" t="inlineStr">
        <is>
          <t>NL-HaNA_1.01.02_3780_0015-page-29</t>
        </is>
      </c>
      <c r="B2560" t="inlineStr">
        <is>
          <t>NL-HaNA_1.01.02_3780_0015-column-3493-357-872-2936</t>
        </is>
      </c>
      <c r="C2560" t="inlineStr">
        <is>
          <t>lemma</t>
        </is>
      </c>
      <c r="D2560" t="n">
        <v>3478</v>
      </c>
      <c r="E2560" t="n">
        <v>347</v>
      </c>
      <c r="F2560" t="inlineStr">
        <is>
          <t>Grevestein aangestelat tot Conutreroikur van</t>
        </is>
      </c>
      <c r="G2560">
        <f>HYPERLINK("https://images.diginfra.net/iiif/NL-HaNA_1.01.02/3780/NL-HaNA_1.01.02_3780_0015.jpg/3393,257,1072,3136/full/0/default.jpg", "iiif_url")</f>
        <v/>
      </c>
    </row>
    <row r="2561">
      <c r="A2561" t="inlineStr">
        <is>
          <t>NL-HaNA_1.01.02_3780_0015-page-29</t>
        </is>
      </c>
      <c r="B2561" t="inlineStr">
        <is>
          <t>NL-HaNA_1.01.02_3780_0015-column-3493-357-872-2936</t>
        </is>
      </c>
      <c r="C2561" t="inlineStr">
        <is>
          <t>continuation</t>
        </is>
      </c>
      <c r="D2561" t="n">
        <v>3523</v>
      </c>
      <c r="E2561" t="n">
        <v>407</v>
      </c>
      <c r="F2561" t="inlineStr">
        <is>
          <t xml:space="preserve">    de Comoyen ende Liecenten tot Hassel</t>
        </is>
      </c>
      <c r="G2561">
        <f>HYPERLINK("https://images.diginfra.net/iiif/NL-HaNA_1.01.02/3780/NL-HaNA_1.01.02_3780_0015.jpg/3393,257,1072,3136/full/0/default.jpg", "iiif_url")</f>
        <v/>
      </c>
    </row>
    <row r="2562">
      <c r="A2562" t="inlineStr">
        <is>
          <t>NL-HaNA_1.01.02_3780_0015-page-29</t>
        </is>
      </c>
      <c r="B2562" t="inlineStr">
        <is>
          <t>NL-HaNA_1.01.02_3780_0015-column-3493-357-872-2936</t>
        </is>
      </c>
      <c r="C2562" t="inlineStr">
        <is>
          <t>continuation</t>
        </is>
      </c>
      <c r="D2562" t="n">
        <v>3526</v>
      </c>
      <c r="E2562" t="n">
        <v>460</v>
      </c>
      <c r="F2562" t="inlineStr">
        <is>
          <t xml:space="preserve">    256.</t>
        </is>
      </c>
      <c r="G2562">
        <f>HYPERLINK("https://images.diginfra.net/iiif/NL-HaNA_1.01.02/3780/NL-HaNA_1.01.02_3780_0015.jpg/3393,257,1072,3136/full/0/default.jpg", "iiif_url")</f>
        <v/>
      </c>
    </row>
    <row r="2563">
      <c r="A2563" t="inlineStr">
        <is>
          <t>NL-HaNA_1.01.02_3780_0015-page-29</t>
        </is>
      </c>
      <c r="B2563" t="inlineStr">
        <is>
          <t>NL-HaNA_1.01.02_3780_0015-column-3493-357-872-2936</t>
        </is>
      </c>
      <c r="C2563" t="inlineStr">
        <is>
          <t>lemma</t>
        </is>
      </c>
      <c r="D2563" t="n">
        <v>3478</v>
      </c>
      <c r="E2563" t="n">
        <v>477</v>
      </c>
      <c r="F2563" t="inlineStr">
        <is>
          <t>Groenhoet zersoeck om ven reygenningh, afs</t>
        </is>
      </c>
      <c r="G2563">
        <f>HYPERLINK("https://images.diginfra.net/iiif/NL-HaNA_1.01.02/3780/NL-HaNA_1.01.02_3780_0015.jpg/3393,257,1072,3136/full/0/default.jpg", "iiif_url")</f>
        <v/>
      </c>
    </row>
    <row r="2564">
      <c r="A2564" t="inlineStr">
        <is>
          <t>NL-HaNA_1.01.02_3780_0015-page-29</t>
        </is>
      </c>
      <c r="B2564" t="inlineStr">
        <is>
          <t>NL-HaNA_1.01.02_3780_0015-column-3493-357-872-2936</t>
        </is>
      </c>
      <c r="C2564" t="inlineStr">
        <is>
          <t>continuation</t>
        </is>
      </c>
      <c r="D2564" t="n">
        <v>3521</v>
      </c>
      <c r="E2564" t="n">
        <v>554</v>
      </c>
      <c r="F2564" t="inlineStr">
        <is>
          <t xml:space="preserve">    geweesin 39.</t>
        </is>
      </c>
      <c r="G2564">
        <f>HYPERLINK("https://images.diginfra.net/iiif/NL-HaNA_1.01.02/3780/NL-HaNA_1.01.02_3780_0015.jpg/3393,257,1072,3136/full/0/default.jpg", "iiif_url")</f>
        <v/>
      </c>
    </row>
    <row r="2565">
      <c r="A2565" t="inlineStr">
        <is>
          <t>NL-HaNA_1.01.02_3780_0015-page-29</t>
        </is>
      </c>
      <c r="B2565" t="inlineStr">
        <is>
          <t>NL-HaNA_1.01.02_3780_0015-column-3493-357-872-2936</t>
        </is>
      </c>
      <c r="C2565" t="inlineStr">
        <is>
          <t>lemma</t>
        </is>
      </c>
      <c r="D2565" t="n">
        <v>3480</v>
      </c>
      <c r="E2565" t="n">
        <v>576</v>
      </c>
      <c r="F2565" t="inlineStr">
        <is>
          <t>Groeninx gelat aan de Admiraliteyten op de</t>
        </is>
      </c>
      <c r="G2565">
        <f>HYPERLINK("https://images.diginfra.net/iiif/NL-HaNA_1.01.02/3780/NL-HaNA_1.01.02_3780_0015.jpg/3393,257,1072,3136/full/0/default.jpg", "iiif_url")</f>
        <v/>
      </c>
    </row>
    <row r="2566">
      <c r="A2566" t="inlineStr">
        <is>
          <t>NL-HaNA_1.01.02_3780_0015-page-29</t>
        </is>
      </c>
      <c r="B2566" t="inlineStr">
        <is>
          <t>NL-HaNA_1.01.02_3780_0015-column-3493-357-872-2936</t>
        </is>
      </c>
      <c r="C2566" t="inlineStr">
        <is>
          <t>continuation</t>
        </is>
      </c>
      <c r="D2566" t="n">
        <v>3523</v>
      </c>
      <c r="E2566" t="n">
        <v>648</v>
      </c>
      <c r="F2566" t="inlineStr">
        <is>
          <t xml:space="preserve">    Maze, Ansterdam, Zeelandt ei Noorderz</t>
        </is>
      </c>
      <c r="G2566">
        <f>HYPERLINK("https://images.diginfra.net/iiif/NL-HaNA_1.01.02/3780/NL-HaNA_1.01.02_3780_0015.jpg/3393,257,1072,3136/full/0/default.jpg", "iiif_url")</f>
        <v/>
      </c>
    </row>
    <row r="2567">
      <c r="A2567" t="inlineStr">
        <is>
          <t>NL-HaNA_1.01.02_3780_0015-page-29</t>
        </is>
      </c>
      <c r="B2567" t="inlineStr">
        <is>
          <t>NL-HaNA_1.01.02_3780_0015-column-3493-357-872-2936</t>
        </is>
      </c>
      <c r="C2567" t="inlineStr">
        <is>
          <t>continuation</t>
        </is>
      </c>
      <c r="D2567" t="n">
        <v>3521</v>
      </c>
      <c r="E2567" t="n">
        <v>703</v>
      </c>
      <c r="F2567" t="inlineStr">
        <is>
          <t xml:space="preserve">    quarticr te betalen</t>
        </is>
      </c>
      <c r="G2567">
        <f>HYPERLINK("https://images.diginfra.net/iiif/NL-HaNA_1.01.02/3780/NL-HaNA_1.01.02_3780_0015.jpg/3393,257,1072,3136/full/0/default.jpg", "iiif_url")</f>
        <v/>
      </c>
    </row>
    <row r="2568">
      <c r="A2568" t="inlineStr">
        <is>
          <t>NL-HaNA_1.01.02_3780_0015-page-29</t>
        </is>
      </c>
      <c r="B2568" t="inlineStr">
        <is>
          <t>NL-HaNA_1.01.02_3780_0015-column-3493-357-872-2936</t>
        </is>
      </c>
      <c r="C2568" t="inlineStr">
        <is>
          <t>non_index_line</t>
        </is>
      </c>
      <c r="D2568" t="n">
        <v>3875</v>
      </c>
      <c r="E2568" t="n">
        <v>706</v>
      </c>
      <c r="F2568" t="inlineStr">
        <is>
          <t xml:space="preserve">        wy.</t>
        </is>
      </c>
      <c r="G2568">
        <f>HYPERLINK("https://images.diginfra.net/iiif/NL-HaNA_1.01.02/3780/NL-HaNA_1.01.02_3780_0015.jpg/3393,257,1072,3136/full/0/default.jpg", "iiif_url")</f>
        <v/>
      </c>
    </row>
    <row r="2569">
      <c r="A2569" t="inlineStr">
        <is>
          <t>NL-HaNA_1.01.02_3780_0015-page-29</t>
        </is>
      </c>
      <c r="B2569" t="inlineStr">
        <is>
          <t>NL-HaNA_1.01.02_3780_0015-column-3493-357-872-2936</t>
        </is>
      </c>
      <c r="C2569" t="inlineStr">
        <is>
          <t>repeat_lemma</t>
        </is>
      </c>
      <c r="D2569" t="n">
        <v>3640</v>
      </c>
      <c r="E2569" t="n">
        <v>730</v>
      </c>
      <c r="F2569" t="inlineStr">
        <is>
          <t xml:space="preserve">        geauthoriseert mitificatie van reduttie</t>
        </is>
      </c>
      <c r="G2569">
        <f>HYPERLINK("https://images.diginfra.net/iiif/NL-HaNA_1.01.02/3780/NL-HaNA_1.01.02_3780_0015.jpg/3393,257,1072,3136/full/0/default.jpg", "iiif_url")</f>
        <v/>
      </c>
    </row>
    <row r="2570">
      <c r="A2570" t="inlineStr">
        <is>
          <t>NL-HaNA_1.01.02_3780_0015-page-29</t>
        </is>
      </c>
      <c r="B2570" t="inlineStr">
        <is>
          <t>NL-HaNA_1.01.02_3780_0015-column-3493-357-872-2936</t>
        </is>
      </c>
      <c r="C2570" t="inlineStr">
        <is>
          <t>continuation</t>
        </is>
      </c>
      <c r="D2570" t="n">
        <v>3523</v>
      </c>
      <c r="E2570" t="n">
        <v>792</v>
      </c>
      <c r="F2570" t="inlineStr">
        <is>
          <t xml:space="preserve">    van inieressen ie laten doen. 55.</t>
        </is>
      </c>
      <c r="G2570">
        <f>HYPERLINK("https://images.diginfra.net/iiif/NL-HaNA_1.01.02/3780/NL-HaNA_1.01.02_3780_0015.jpg/3393,257,1072,3136/full/0/default.jpg", "iiif_url")</f>
        <v/>
      </c>
    </row>
    <row r="2571">
      <c r="A2571" t="inlineStr">
        <is>
          <t>NL-HaNA_1.01.02_3780_0015-page-29</t>
        </is>
      </c>
      <c r="B2571" t="inlineStr">
        <is>
          <t>NL-HaNA_1.01.02_3780_0015-column-3493-357-872-2936</t>
        </is>
      </c>
      <c r="C2571" t="inlineStr">
        <is>
          <t>repeat_lemma</t>
        </is>
      </c>
      <c r="D2571" t="n">
        <v>3635</v>
      </c>
      <c r="E2571" t="n">
        <v>831</v>
      </c>
      <c r="F2571" t="inlineStr">
        <is>
          <t xml:space="preserve">        gelift drie duyem guldens te betalen</t>
        </is>
      </c>
      <c r="G2571">
        <f>HYPERLINK("https://images.diginfra.net/iiif/NL-HaNA_1.01.02/3780/NL-HaNA_1.01.02_3780_0015.jpg/3393,257,1072,3136/full/0/default.jpg", "iiif_url")</f>
        <v/>
      </c>
    </row>
    <row r="2572">
      <c r="A2572" t="inlineStr">
        <is>
          <t>NL-HaNA_1.01.02_3780_0015-page-29</t>
        </is>
      </c>
      <c r="B2572" t="inlineStr">
        <is>
          <t>NL-HaNA_1.01.02_3780_0015-column-3493-357-872-2936</t>
        </is>
      </c>
      <c r="C2572" t="inlineStr">
        <is>
          <t>continuation</t>
        </is>
      </c>
      <c r="D2572" t="n">
        <v>3523</v>
      </c>
      <c r="E2572" t="n">
        <v>887</v>
      </c>
      <c r="F2572" t="inlineStr">
        <is>
          <t xml:space="preserve">    N. Kalen vor Geibiants. 362.</t>
        </is>
      </c>
      <c r="G2572">
        <f>HYPERLINK("https://images.diginfra.net/iiif/NL-HaNA_1.01.02/3780/NL-HaNA_1.01.02_3780_0015.jpg/3393,257,1072,3136/full/0/default.jpg", "iiif_url")</f>
        <v/>
      </c>
    </row>
    <row r="2573">
      <c r="A2573" t="inlineStr">
        <is>
          <t>NL-HaNA_1.01.02_3780_0015-page-29</t>
        </is>
      </c>
      <c r="B2573" t="inlineStr">
        <is>
          <t>NL-HaNA_1.01.02_3780_0015-column-3493-357-872-2936</t>
        </is>
      </c>
      <c r="C2573" t="inlineStr">
        <is>
          <t>repeat_lemma</t>
        </is>
      </c>
      <c r="D2573" t="n">
        <v>3635</v>
      </c>
      <c r="E2573" t="n">
        <v>927</v>
      </c>
      <c r="F2573" t="inlineStr">
        <is>
          <t xml:space="preserve">        geauthoriseert om drie dayent guldens</t>
        </is>
      </c>
      <c r="G2573">
        <f>HYPERLINK("https://images.diginfra.net/iiif/NL-HaNA_1.01.02/3780/NL-HaNA_1.01.02_3780_0015.jpg/3393,257,1072,3136/full/0/default.jpg", "iiif_url")</f>
        <v/>
      </c>
    </row>
    <row r="2574">
      <c r="A2574" t="inlineStr">
        <is>
          <t>NL-HaNA_1.01.02_3780_0015-page-29</t>
        </is>
      </c>
      <c r="B2574" t="inlineStr">
        <is>
          <t>NL-HaNA_1.01.02_3780_0015-column-3493-357-872-2936</t>
        </is>
      </c>
      <c r="C2574" t="inlineStr">
        <is>
          <t>lemma</t>
        </is>
      </c>
      <c r="D2574" t="n">
        <v>3519</v>
      </c>
      <c r="E2574" t="n">
        <v>985</v>
      </c>
      <c r="F2574" t="inlineStr">
        <is>
          <t>aan Hudsm te betalen. 845.</t>
        </is>
      </c>
      <c r="G2574">
        <f>HYPERLINK("https://images.diginfra.net/iiif/NL-HaNA_1.01.02/3780/NL-HaNA_1.01.02_3780_0015.jpg/3393,257,1072,3136/full/0/default.jpg", "iiif_url")</f>
        <v/>
      </c>
    </row>
    <row r="2575">
      <c r="A2575" t="inlineStr">
        <is>
          <t>NL-HaNA_1.01.02_3780_0015-page-29</t>
        </is>
      </c>
      <c r="B2575" t="inlineStr">
        <is>
          <t>NL-HaNA_1.01.02_3780_0015-column-3493-357-872-2936</t>
        </is>
      </c>
      <c r="C2575" t="inlineStr">
        <is>
          <t>lemma</t>
        </is>
      </c>
      <c r="D2575" t="n">
        <v>3473</v>
      </c>
      <c r="E2575" t="n">
        <v>1025</v>
      </c>
      <c r="F2575" t="inlineStr">
        <is>
          <t>Groningen en Ommelanden, Reyôlutie op de</t>
        </is>
      </c>
      <c r="G2575">
        <f>HYPERLINK("https://images.diginfra.net/iiif/NL-HaNA_1.01.02/3780/NL-HaNA_1.01.02_3780_0015.jpg/3393,257,1072,3136/full/0/default.jpg", "iiif_url")</f>
        <v/>
      </c>
    </row>
    <row r="2576">
      <c r="A2576" t="inlineStr">
        <is>
          <t>NL-HaNA_1.01.02_3780_0015-page-29</t>
        </is>
      </c>
      <c r="B2576" t="inlineStr">
        <is>
          <t>NL-HaNA_1.01.02_3780_0015-column-3493-357-872-2936</t>
        </is>
      </c>
      <c r="C2576" t="inlineStr">
        <is>
          <t>continuation</t>
        </is>
      </c>
      <c r="D2576" t="n">
        <v>3514</v>
      </c>
      <c r="E2576" t="n">
        <v>1078</v>
      </c>
      <c r="F2576" t="inlineStr">
        <is>
          <t xml:space="preserve">    propositie van Gedeputeerden aldaar afgéwe-</t>
        </is>
      </c>
      <c r="G2576">
        <f>HYPERLINK("https://images.diginfra.net/iiif/NL-HaNA_1.01.02/3780/NL-HaNA_1.01.02_3780_0015.jpg/3393,257,1072,3136/full/0/default.jpg", "iiif_url")</f>
        <v/>
      </c>
    </row>
    <row r="2577">
      <c r="A2577" t="inlineStr">
        <is>
          <t>NL-HaNA_1.01.02_3780_0015-page-29</t>
        </is>
      </c>
      <c r="B2577" t="inlineStr">
        <is>
          <t>NL-HaNA_1.01.02_3780_0015-column-3493-357-872-2936</t>
        </is>
      </c>
      <c r="C2577" t="inlineStr">
        <is>
          <t>continuation</t>
        </is>
      </c>
      <c r="D2577" t="n">
        <v>3514</v>
      </c>
      <c r="E2577" t="n">
        <v>1133</v>
      </c>
      <c r="F2577" t="inlineStr">
        <is>
          <t xml:space="preserve">    Jen. 113.</t>
        </is>
      </c>
      <c r="G2577">
        <f>HYPERLINK("https://images.diginfra.net/iiif/NL-HaNA_1.01.02/3780/NL-HaNA_1.01.02_3780_0015.jpg/3393,257,1072,3136/full/0/default.jpg", "iiif_url")</f>
        <v/>
      </c>
    </row>
    <row r="2578">
      <c r="A2578" t="inlineStr">
        <is>
          <t>NL-HaNA_1.01.02_3780_0015-page-29</t>
        </is>
      </c>
      <c r="B2578" t="inlineStr">
        <is>
          <t>NL-HaNA_1.01.02_3780_0015-column-3493-357-872-2936</t>
        </is>
      </c>
      <c r="C2578" t="inlineStr">
        <is>
          <t>repeat_lemma</t>
        </is>
      </c>
      <c r="D2578" t="n">
        <v>3640</v>
      </c>
      <c r="E2578" t="n">
        <v>1164</v>
      </c>
      <c r="F2578" t="inlineStr">
        <is>
          <t xml:space="preserve">        versogbt de achterstallen aan de Pats-</t>
        </is>
      </c>
      <c r="G2578">
        <f>HYPERLINK("https://images.diginfra.net/iiif/NL-HaNA_1.01.02/3780/NL-HaNA_1.01.02_3780_0015.jpg/3393,257,1072,3136/full/0/default.jpg", "iiif_url")</f>
        <v/>
      </c>
    </row>
    <row r="2579">
      <c r="A2579" t="inlineStr">
        <is>
          <t>NL-HaNA_1.01.02_3780_0015-page-29</t>
        </is>
      </c>
      <c r="B2579" t="inlineStr">
        <is>
          <t>NL-HaNA_1.01.02_3780_0015-column-3493-357-872-2936</t>
        </is>
      </c>
      <c r="C2579" t="inlineStr">
        <is>
          <t>continuation</t>
        </is>
      </c>
      <c r="D2579" t="n">
        <v>3519</v>
      </c>
      <c r="E2579" t="n">
        <v>1222</v>
      </c>
      <c r="F2579" t="inlineStr">
        <is>
          <t xml:space="preserve">    gravinne van Birkenseldt te voldoen. 164.</t>
        </is>
      </c>
      <c r="G2579">
        <f>HYPERLINK("https://images.diginfra.net/iiif/NL-HaNA_1.01.02/3780/NL-HaNA_1.01.02_3780_0015.jpg/3393,257,1072,3136/full/0/default.jpg", "iiif_url")</f>
        <v/>
      </c>
    </row>
    <row r="2580">
      <c r="A2580" t="inlineStr">
        <is>
          <t>NL-HaNA_1.01.02_3780_0015-page-29</t>
        </is>
      </c>
      <c r="B2580" t="inlineStr">
        <is>
          <t>NL-HaNA_1.01.02_3780_0015-column-3493-357-872-2936</t>
        </is>
      </c>
      <c r="C2580" t="inlineStr">
        <is>
          <t>continuation</t>
        </is>
      </c>
      <c r="D2580" t="n">
        <v>3526</v>
      </c>
      <c r="E2580" t="n">
        <v>1275</v>
      </c>
      <c r="F2580" t="inlineStr">
        <is>
          <t xml:space="preserve">    148.</t>
        </is>
      </c>
      <c r="G2580">
        <f>HYPERLINK("https://images.diginfra.net/iiif/NL-HaNA_1.01.02/3780/NL-HaNA_1.01.02_3780_0015.jpg/3393,257,1072,3136/full/0/default.jpg", "iiif_url")</f>
        <v/>
      </c>
    </row>
    <row r="2581">
      <c r="A2581" t="inlineStr">
        <is>
          <t>NL-HaNA_1.01.02_3780_0015-page-29</t>
        </is>
      </c>
      <c r="B2581" t="inlineStr">
        <is>
          <t>NL-HaNA_1.01.02_3780_0015-column-3493-357-872-2936</t>
        </is>
      </c>
      <c r="C2581" t="inlineStr">
        <is>
          <t>repeat_lemma</t>
        </is>
      </c>
      <c r="D2581" t="n">
        <v>3640</v>
      </c>
      <c r="E2581" t="n">
        <v>1306</v>
      </c>
      <c r="F2581" t="inlineStr">
        <is>
          <t xml:space="preserve">        Liste van veranderine der Guarni:</t>
        </is>
      </c>
      <c r="G2581">
        <f>HYPERLINK("https://images.diginfra.net/iiif/NL-HaNA_1.01.02/3780/NL-HaNA_1.01.02_3780_0015.jpg/3393,257,1072,3136/full/0/default.jpg", "iiif_url")</f>
        <v/>
      </c>
    </row>
    <row r="2582">
      <c r="A2582" t="inlineStr">
        <is>
          <t>NL-HaNA_1.01.02_3780_0015-page-29</t>
        </is>
      </c>
      <c r="B2582" t="inlineStr">
        <is>
          <t>NL-HaNA_1.01.02_3780_0015-column-3493-357-872-2936</t>
        </is>
      </c>
      <c r="C2582" t="inlineStr">
        <is>
          <t>continuation</t>
        </is>
      </c>
      <c r="D2582" t="n">
        <v>3526</v>
      </c>
      <c r="E2582" t="n">
        <v>1370</v>
      </c>
      <c r="F2582" t="inlineStr">
        <is>
          <t xml:space="preserve">    soenem, i examineren. 199.</t>
        </is>
      </c>
      <c r="G2582">
        <f>HYPERLINK("https://images.diginfra.net/iiif/NL-HaNA_1.01.02/3780/NL-HaNA_1.01.02_3780_0015.jpg/3393,257,1072,3136/full/0/default.jpg", "iiif_url")</f>
        <v/>
      </c>
    </row>
    <row r="2583">
      <c r="A2583" t="inlineStr">
        <is>
          <t>NL-HaNA_1.01.02_3780_0015-page-29</t>
        </is>
      </c>
      <c r="B2583" t="inlineStr">
        <is>
          <t>NL-HaNA_1.01.02_3780_0015-column-3493-357-872-2936</t>
        </is>
      </c>
      <c r="C2583" t="inlineStr">
        <is>
          <t>repeat_lemma</t>
        </is>
      </c>
      <c r="D2583" t="n">
        <v>3647</v>
      </c>
      <c r="E2583" t="n">
        <v>1411</v>
      </c>
      <c r="F2583" t="inlineStr">
        <is>
          <t xml:space="preserve">        verdeelinge van het Regiment van</t>
        </is>
      </c>
      <c r="G2583">
        <f>HYPERLINK("https://images.diginfra.net/iiif/NL-HaNA_1.01.02/3780/NL-HaNA_1.01.02_3780_0015.jpg/3393,257,1072,3136/full/0/default.jpg", "iiif_url")</f>
        <v/>
      </c>
    </row>
    <row r="2584">
      <c r="A2584" t="inlineStr">
        <is>
          <t>NL-HaNA_1.01.02_3780_0015-page-29</t>
        </is>
      </c>
      <c r="B2584" t="inlineStr">
        <is>
          <t>NL-HaNA_1.01.02_3780_0015-column-3493-357-872-2936</t>
        </is>
      </c>
      <c r="C2584" t="inlineStr">
        <is>
          <t>continuation</t>
        </is>
      </c>
      <c r="D2584" t="n">
        <v>3521</v>
      </c>
      <c r="E2584" t="n">
        <v>1460</v>
      </c>
      <c r="F2584" t="inlineStr">
        <is>
          <t xml:space="preserve">    Wichers fes Compagnie in Coeverden en</t>
        </is>
      </c>
      <c r="G2584">
        <f>HYPERLINK("https://images.diginfra.net/iiif/NL-HaNA_1.01.02/3780/NL-HaNA_1.01.02_3780_0015.jpg/3393,257,1072,3136/full/0/default.jpg", "iiif_url")</f>
        <v/>
      </c>
    </row>
    <row r="2585">
      <c r="A2585" t="inlineStr">
        <is>
          <t>NL-HaNA_1.01.02_3780_0015-page-29</t>
        </is>
      </c>
      <c r="B2585" t="inlineStr">
        <is>
          <t>NL-HaNA_1.01.02_3780_0015-column-3493-357-872-2936</t>
        </is>
      </c>
      <c r="C2585" t="inlineStr">
        <is>
          <t>continuation</t>
        </is>
      </c>
      <c r="D2585" t="n">
        <v>3526</v>
      </c>
      <c r="E2585" t="n">
        <v>1513</v>
      </c>
      <c r="F2585" t="inlineStr">
        <is>
          <t xml:space="preserve">    vier in de Bourtagnê. 228.</t>
        </is>
      </c>
      <c r="G2585">
        <f>HYPERLINK("https://images.diginfra.net/iiif/NL-HaNA_1.01.02/3780/NL-HaNA_1.01.02_3780_0015.jpg/3393,257,1072,3136/full/0/default.jpg", "iiif_url")</f>
        <v/>
      </c>
    </row>
    <row r="2586">
      <c r="A2586" t="inlineStr">
        <is>
          <t>NL-HaNA_1.01.02_3780_0015-page-29</t>
        </is>
      </c>
      <c r="B2586" t="inlineStr">
        <is>
          <t>NL-HaNA_1.01.02_3780_0015-column-3493-357-872-2936</t>
        </is>
      </c>
      <c r="C2586" t="inlineStr">
        <is>
          <t>repeat_lemma</t>
        </is>
      </c>
      <c r="D2586" t="n">
        <v>3652</v>
      </c>
      <c r="E2586" t="n">
        <v>1545</v>
      </c>
      <c r="F2586" t="inlineStr">
        <is>
          <t xml:space="preserve">        zuogens veranderinge der Guarniste-</t>
        </is>
      </c>
      <c r="G2586">
        <f>HYPERLINK("https://images.diginfra.net/iiif/NL-HaNA_1.01.02/3780/NL-HaNA_1.01.02_3780_0015.jpg/3393,257,1072,3136/full/0/default.jpg", "iiif_url")</f>
        <v/>
      </c>
    </row>
    <row r="2587">
      <c r="A2587" t="inlineStr">
        <is>
          <t>NL-HaNA_1.01.02_3780_0015-page-29</t>
        </is>
      </c>
      <c r="B2587" t="inlineStr">
        <is>
          <t>NL-HaNA_1.01.02_3780_0015-column-3493-357-872-2936</t>
        </is>
      </c>
      <c r="C2587" t="inlineStr">
        <is>
          <t>continuation</t>
        </is>
      </c>
      <c r="D2587" t="n">
        <v>3523</v>
      </c>
      <c r="E2587" t="n">
        <v>1605</v>
      </c>
      <c r="F2587" t="inlineStr">
        <is>
          <t xml:space="preserve">    nen, de Raadt van Staats te advistern.</t>
        </is>
      </c>
      <c r="G2587">
        <f>HYPERLINK("https://images.diginfra.net/iiif/NL-HaNA_1.01.02/3780/NL-HaNA_1.01.02_3780_0015.jpg/3393,257,1072,3136/full/0/default.jpg", "iiif_url")</f>
        <v/>
      </c>
    </row>
    <row r="2588">
      <c r="A2588" t="inlineStr">
        <is>
          <t>NL-HaNA_1.01.02_3780_0015-page-29</t>
        </is>
      </c>
      <c r="B2588" t="inlineStr">
        <is>
          <t>NL-HaNA_1.01.02_3780_0015-column-3493-357-872-2936</t>
        </is>
      </c>
      <c r="C2588" t="inlineStr">
        <is>
          <t>continuation</t>
        </is>
      </c>
      <c r="D2588" t="n">
        <v>3526</v>
      </c>
      <c r="E2588" t="n">
        <v>1664</v>
      </c>
      <c r="F2588" t="inlineStr">
        <is>
          <t xml:space="preserve">    265.</t>
        </is>
      </c>
      <c r="G2588">
        <f>HYPERLINK("https://images.diginfra.net/iiif/NL-HaNA_1.01.02/3780/NL-HaNA_1.01.02_3780_0015.jpg/3393,257,1072,3136/full/0/default.jpg", "iiif_url")</f>
        <v/>
      </c>
    </row>
    <row r="2589">
      <c r="A2589" t="inlineStr">
        <is>
          <t>NL-HaNA_1.01.02_3780_0015-page-29</t>
        </is>
      </c>
      <c r="B2589" t="inlineStr">
        <is>
          <t>NL-HaNA_1.01.02_3780_0015-column-3493-357-872-2936</t>
        </is>
      </c>
      <c r="C2589" t="inlineStr">
        <is>
          <t>repeat_lemma</t>
        </is>
      </c>
      <c r="D2589" t="n">
        <v>3645</v>
      </c>
      <c r="E2589" t="n">
        <v>1683</v>
      </c>
      <c r="F2589" t="inlineStr">
        <is>
          <t xml:space="preserve">        rapport op de ongemacken wegens de</t>
        </is>
      </c>
      <c r="G2589">
        <f>HYPERLINK("https://images.diginfra.net/iiif/NL-HaNA_1.01.02/3780/NL-HaNA_1.01.02_3780_0015.jpg/3393,257,1072,3136/full/0/default.jpg", "iiif_url")</f>
        <v/>
      </c>
    </row>
    <row r="2590">
      <c r="A2590" t="inlineStr">
        <is>
          <t>NL-HaNA_1.01.02_3780_0015-page-29</t>
        </is>
      </c>
      <c r="B2590" t="inlineStr">
        <is>
          <t>NL-HaNA_1.01.02_3780_0015-column-3493-357-872-2936</t>
        </is>
      </c>
      <c r="C2590" t="inlineStr">
        <is>
          <t>continuation</t>
        </is>
      </c>
      <c r="D2590" t="n">
        <v>3523</v>
      </c>
      <c r="E2590" t="n">
        <v>1750</v>
      </c>
      <c r="F2590" t="inlineStr">
        <is>
          <t xml:space="preserve">    aflosiuge van Capitalen bvergenoomen. 272,</t>
        </is>
      </c>
      <c r="G2590">
        <f>HYPERLINK("https://images.diginfra.net/iiif/NL-HaNA_1.01.02/3780/NL-HaNA_1.01.02_3780_0015.jpg/3393,257,1072,3136/full/0/default.jpg", "iiif_url")</f>
        <v/>
      </c>
    </row>
    <row r="2591">
      <c r="A2591" t="inlineStr">
        <is>
          <t>NL-HaNA_1.01.02_3780_0015-page-29</t>
        </is>
      </c>
      <c r="B2591" t="inlineStr">
        <is>
          <t>NL-HaNA_1.01.02_3780_0015-column-3493-357-872-2936</t>
        </is>
      </c>
      <c r="C2591" t="inlineStr">
        <is>
          <t>continuation</t>
        </is>
      </c>
      <c r="D2591" t="n">
        <v>3528</v>
      </c>
      <c r="E2591" t="n">
        <v>1809</v>
      </c>
      <c r="F2591" t="inlineStr">
        <is>
          <t xml:space="preserve">    363.</t>
        </is>
      </c>
      <c r="G2591">
        <f>HYPERLINK("https://images.diginfra.net/iiif/NL-HaNA_1.01.02/3780/NL-HaNA_1.01.02_3780_0015.jpg/3393,257,1072,3136/full/0/default.jpg", "iiif_url")</f>
        <v/>
      </c>
    </row>
    <row r="2592">
      <c r="A2592" t="inlineStr">
        <is>
          <t>NL-HaNA_1.01.02_3780_0015-page-29</t>
        </is>
      </c>
      <c r="B2592" t="inlineStr">
        <is>
          <t>NL-HaNA_1.01.02_3780_0015-column-3493-357-872-2936</t>
        </is>
      </c>
      <c r="C2592" t="inlineStr">
        <is>
          <t>repeat_lemma</t>
        </is>
      </c>
      <c r="D2592" t="n">
        <v>3645</v>
      </c>
      <c r="E2592" t="n">
        <v>1835</v>
      </c>
      <c r="F2592" t="inlineStr">
        <is>
          <t xml:space="preserve">        Commisie voor de Heer Bothenius in</t>
        </is>
      </c>
      <c r="G2592">
        <f>HYPERLINK("https://images.diginfra.net/iiif/NL-HaNA_1.01.02/3780/NL-HaNA_1.01.02_3780_0015.jpg/3393,257,1072,3136/full/0/default.jpg", "iiif_url")</f>
        <v/>
      </c>
    </row>
    <row r="2593">
      <c r="A2593" t="inlineStr">
        <is>
          <t>NL-HaNA_1.01.02_3780_0015-page-29</t>
        </is>
      </c>
      <c r="B2593" t="inlineStr">
        <is>
          <t>NL-HaNA_1.01.02_3780_0015-column-3493-357-872-2936</t>
        </is>
      </c>
      <c r="C2593" t="inlineStr">
        <is>
          <t>continuation</t>
        </is>
      </c>
      <c r="D2593" t="n">
        <v>3523</v>
      </c>
      <c r="E2593" t="n">
        <v>1896</v>
      </c>
      <c r="F2593" t="inlineStr">
        <is>
          <t xml:space="preserve">    den Raadt vanStaate. 308.</t>
        </is>
      </c>
      <c r="G2593">
        <f>HYPERLINK("https://images.diginfra.net/iiif/NL-HaNA_1.01.02/3780/NL-HaNA_1.01.02_3780_0015.jpg/3393,257,1072,3136/full/0/default.jpg", "iiif_url")</f>
        <v/>
      </c>
    </row>
    <row r="2594">
      <c r="A2594" t="inlineStr">
        <is>
          <t>NL-HaNA_1.01.02_3780_0015-page-29</t>
        </is>
      </c>
      <c r="B2594" t="inlineStr">
        <is>
          <t>NL-HaNA_1.01.02_3780_0015-column-3493-357-872-2936</t>
        </is>
      </c>
      <c r="C2594" t="inlineStr">
        <is>
          <t>repeat_lemma</t>
        </is>
      </c>
      <c r="D2594" t="n">
        <v>3640</v>
      </c>
      <c r="E2594" t="n">
        <v>1934</v>
      </c>
      <c r="F2594" t="inlineStr">
        <is>
          <t xml:space="preserve">        item voor den Heer Grus ter ad-</t>
        </is>
      </c>
      <c r="G2594">
        <f>HYPERLINK("https://images.diginfra.net/iiif/NL-HaNA_1.01.02/3780/NL-HaNA_1.01.02_3780_0015.jpg/3393,257,1072,3136/full/0/default.jpg", "iiif_url")</f>
        <v/>
      </c>
    </row>
    <row r="2595">
      <c r="A2595" t="inlineStr">
        <is>
          <t>NL-HaNA_1.01.02_3780_0015-page-29</t>
        </is>
      </c>
      <c r="B2595" t="inlineStr">
        <is>
          <t>NL-HaNA_1.01.02_3780_0015-column-3493-357-872-2936</t>
        </is>
      </c>
      <c r="C2595" t="inlineStr">
        <is>
          <t>continuation</t>
        </is>
      </c>
      <c r="D2595" t="n">
        <v>3521</v>
      </c>
      <c r="E2595" t="n">
        <v>1992</v>
      </c>
      <c r="F2595" t="inlineStr">
        <is>
          <t xml:space="preserve">    miraliteyt in Vriesandt. 317.</t>
        </is>
      </c>
      <c r="G2595">
        <f>HYPERLINK("https://images.diginfra.net/iiif/NL-HaNA_1.01.02/3780/NL-HaNA_1.01.02_3780_0015.jpg/3393,257,1072,3136/full/0/default.jpg", "iiif_url")</f>
        <v/>
      </c>
    </row>
    <row r="2596">
      <c r="A2596" t="inlineStr">
        <is>
          <t>NL-HaNA_1.01.02_3780_0015-page-29</t>
        </is>
      </c>
      <c r="B2596" t="inlineStr">
        <is>
          <t>NL-HaNA_1.01.02_3780_0015-column-3493-357-872-2936</t>
        </is>
      </c>
      <c r="C2596" t="inlineStr">
        <is>
          <t>repeat_lemma</t>
        </is>
      </c>
      <c r="D2596" t="n">
        <v>3640</v>
      </c>
      <c r="E2596" t="n">
        <v>2033</v>
      </c>
      <c r="F2596" t="inlineStr">
        <is>
          <t xml:space="preserve">        tem voor de Heer Writsers in des</t>
        </is>
      </c>
      <c r="G2596">
        <f>HYPERLINK("https://images.diginfra.net/iiif/NL-HaNA_1.01.02/3780/NL-HaNA_1.01.02_3780_0015.jpg/3393,257,1072,3136/full/0/default.jpg", "iiif_url")</f>
        <v/>
      </c>
    </row>
    <row r="2597">
      <c r="A2597" t="inlineStr">
        <is>
          <t>NL-HaNA_1.01.02_3780_0015-page-29</t>
        </is>
      </c>
      <c r="B2597" t="inlineStr">
        <is>
          <t>NL-HaNA_1.01.02_3780_0015-column-3493-357-872-2936</t>
        </is>
      </c>
      <c r="C2597" t="inlineStr">
        <is>
          <t>continuation</t>
        </is>
      </c>
      <c r="D2597" t="n">
        <v>3526</v>
      </c>
      <c r="E2597" t="n">
        <v>2087</v>
      </c>
      <c r="F2597" t="inlineStr">
        <is>
          <t xml:space="preserve">    Geueraliteyts Rekenkamer. 317.</t>
        </is>
      </c>
      <c r="G2597">
        <f>HYPERLINK("https://images.diginfra.net/iiif/NL-HaNA_1.01.02/3780/NL-HaNA_1.01.02_3780_0015.jpg/3393,257,1072,3136/full/0/default.jpg", "iiif_url")</f>
        <v/>
      </c>
    </row>
    <row r="2598">
      <c r="A2598" t="inlineStr">
        <is>
          <t>NL-HaNA_1.01.02_3780_0015-page-29</t>
        </is>
      </c>
      <c r="B2598" t="inlineStr">
        <is>
          <t>NL-HaNA_1.01.02_3780_0015-column-3493-357-872-2936</t>
        </is>
      </c>
      <c r="C2598" t="inlineStr">
        <is>
          <t>repeat_lemma</t>
        </is>
      </c>
      <c r="D2598" t="n">
        <v>3645</v>
      </c>
      <c r="E2598" t="n">
        <v>2119</v>
      </c>
      <c r="F2598" t="inlineStr">
        <is>
          <t xml:space="preserve">        item voor de Heer Emmen ter Gen:</t>
        </is>
      </c>
      <c r="G2598">
        <f>HYPERLINK("https://images.diginfra.net/iiif/NL-HaNA_1.01.02/3780/NL-HaNA_1.01.02_3780_0015.jpg/3393,257,1072,3136/full/0/default.jpg", "iiif_url")</f>
        <v/>
      </c>
    </row>
    <row r="2599">
      <c r="A2599" t="inlineStr">
        <is>
          <t>NL-HaNA_1.01.02_3780_0015-page-29</t>
        </is>
      </c>
      <c r="B2599" t="inlineStr">
        <is>
          <t>NL-HaNA_1.01.02_3780_0015-column-3493-357-872-2936</t>
        </is>
      </c>
      <c r="C2599" t="inlineStr">
        <is>
          <t>continuation</t>
        </is>
      </c>
      <c r="D2599" t="n">
        <v>3526</v>
      </c>
      <c r="E2599" t="n">
        <v>2186</v>
      </c>
      <c r="F2599" t="inlineStr">
        <is>
          <t xml:space="preserve">    raliteyt. 323</t>
        </is>
      </c>
      <c r="G2599">
        <f>HYPERLINK("https://images.diginfra.net/iiif/NL-HaNA_1.01.02/3780/NL-HaNA_1.01.02_3780_0015.jpg/3393,257,1072,3136/full/0/default.jpg", "iiif_url")</f>
        <v/>
      </c>
    </row>
    <row r="2600">
      <c r="A2600" t="inlineStr">
        <is>
          <t>NL-HaNA_1.01.02_3780_0015-page-29</t>
        </is>
      </c>
      <c r="B2600" t="inlineStr">
        <is>
          <t>NL-HaNA_1.01.02_3780_0015-column-3493-357-872-2936</t>
        </is>
      </c>
      <c r="C2600" t="inlineStr">
        <is>
          <t>empty_line</t>
        </is>
      </c>
      <c r="D2600" t="n">
        <v>3784</v>
      </c>
      <c r="E2600" t="n">
        <v>2193</v>
      </c>
      <c r="F2600" t="inlineStr"/>
      <c r="G2600">
        <f>HYPERLINK("https://images.diginfra.net/iiif/NL-HaNA_1.01.02/3780/NL-HaNA_1.01.02_3780_0015.jpg/3393,257,1072,3136/full/0/default.jpg", "iiif_url")</f>
        <v/>
      </c>
    </row>
    <row r="2601">
      <c r="A2601" t="inlineStr">
        <is>
          <t>NL-HaNA_1.01.02_3780_0015-page-29</t>
        </is>
      </c>
      <c r="B2601" t="inlineStr">
        <is>
          <t>NL-HaNA_1.01.02_3780_0015-column-3493-357-872-2936</t>
        </is>
      </c>
      <c r="C2601" t="inlineStr">
        <is>
          <t>repeat_lemma</t>
        </is>
      </c>
      <c r="D2601" t="n">
        <v>3631</v>
      </c>
      <c r="E2601" t="n">
        <v>2212</v>
      </c>
      <c r="F2601" t="inlineStr">
        <is>
          <t xml:space="preserve">        DE</t>
        </is>
      </c>
      <c r="G2601">
        <f>HYPERLINK("https://images.diginfra.net/iiif/NL-HaNA_1.01.02/3780/NL-HaNA_1.01.02_3780_0015.jpg/3393,257,1072,3136/full/0/default.jpg", "iiif_url")</f>
        <v/>
      </c>
    </row>
    <row r="2602">
      <c r="A2602" t="inlineStr">
        <is>
          <t>NL-HaNA_1.01.02_3780_0015-page-29</t>
        </is>
      </c>
      <c r="B2602" t="inlineStr">
        <is>
          <t>NL-HaNA_1.01.02_3780_0015-column-3493-357-872-2936</t>
        </is>
      </c>
      <c r="C2602" t="inlineStr">
        <is>
          <t>continuation</t>
        </is>
      </c>
      <c r="D2602" t="n">
        <v>3526</v>
      </c>
      <c r="E2602" t="n">
        <v>2274</v>
      </c>
      <c r="F2602" t="inlineStr">
        <is>
          <t xml:space="preserve">    neraliteyts Reekenkamer. 339.</t>
        </is>
      </c>
      <c r="G2602">
        <f>HYPERLINK("https://images.diginfra.net/iiif/NL-HaNA_1.01.02/3780/NL-HaNA_1.01.02_3780_0015.jpg/3393,257,1072,3136/full/0/default.jpg", "iiif_url")</f>
        <v/>
      </c>
    </row>
    <row r="2603">
      <c r="A2603" t="inlineStr">
        <is>
          <t>NL-HaNA_1.01.02_3780_0015-page-29</t>
        </is>
      </c>
      <c r="B2603" t="inlineStr">
        <is>
          <t>NL-HaNA_1.01.02_3780_0015-column-3493-357-872-2936</t>
        </is>
      </c>
      <c r="C2603" t="inlineStr">
        <is>
          <t>repeat_lemma</t>
        </is>
      </c>
      <c r="D2603" t="n">
        <v>3649</v>
      </c>
      <c r="E2603" t="n">
        <v>2308</v>
      </c>
      <c r="F2603" t="inlineStr">
        <is>
          <t xml:space="preserve">        Misive rakende de Houders van Obiis</t>
        </is>
      </c>
      <c r="G2603">
        <f>HYPERLINK("https://images.diginfra.net/iiif/NL-HaNA_1.01.02/3780/NL-HaNA_1.01.02_3780_0015.jpg/3393,257,1072,3136/full/0/default.jpg", "iiif_url")</f>
        <v/>
      </c>
    </row>
    <row r="2604">
      <c r="A2604" t="inlineStr">
        <is>
          <t>NL-HaNA_1.01.02_3780_0015-page-29</t>
        </is>
      </c>
      <c r="B2604" t="inlineStr">
        <is>
          <t>NL-HaNA_1.01.02_3780_0015-column-3493-357-872-2936</t>
        </is>
      </c>
      <c r="C2604" t="inlineStr">
        <is>
          <t>continuation</t>
        </is>
      </c>
      <c r="D2604" t="n">
        <v>3528</v>
      </c>
      <c r="E2604" t="n">
        <v>2374</v>
      </c>
      <c r="F2604" t="inlineStr">
        <is>
          <t xml:space="preserve">    gatien, té examineeren. 381.</t>
        </is>
      </c>
      <c r="G2604">
        <f>HYPERLINK("https://images.diginfra.net/iiif/NL-HaNA_1.01.02/3780/NL-HaNA_1.01.02_3780_0015.jpg/3393,257,1072,3136/full/0/default.jpg", "iiif_url")</f>
        <v/>
      </c>
    </row>
    <row r="2605">
      <c r="A2605" t="inlineStr">
        <is>
          <t>NL-HaNA_1.01.02_3780_0015-page-29</t>
        </is>
      </c>
      <c r="B2605" t="inlineStr">
        <is>
          <t>NL-HaNA_1.01.02_3780_0015-column-3493-357-872-2936</t>
        </is>
      </c>
      <c r="C2605" t="inlineStr">
        <is>
          <t>repeat_lemma</t>
        </is>
      </c>
      <c r="D2605" t="n">
        <v>3651</v>
      </c>
      <c r="E2605" t="n">
        <v>2411</v>
      </c>
      <c r="F2605" t="inlineStr">
        <is>
          <t xml:space="preserve">        Commissie voor deû Heer Drews in</t>
        </is>
      </c>
      <c r="G2605">
        <f>HYPERLINK("https://images.diginfra.net/iiif/NL-HaNA_1.01.02/3780/NL-HaNA_1.01.02_3780_0015.jpg/3393,257,1072,3136/full/0/default.jpg", "iiif_url")</f>
        <v/>
      </c>
    </row>
    <row r="2606">
      <c r="A2606" t="inlineStr">
        <is>
          <t>NL-HaNA_1.01.02_3780_0015-page-29</t>
        </is>
      </c>
      <c r="B2606" t="inlineStr">
        <is>
          <t>NL-HaNA_1.01.02_3780_0015-column-3493-357-872-2936</t>
        </is>
      </c>
      <c r="C2606" t="inlineStr">
        <is>
          <t>continuation</t>
        </is>
      </c>
      <c r="D2606" t="n">
        <v>3530</v>
      </c>
      <c r="E2606" t="n">
        <v>2470</v>
      </c>
      <c r="F2606" t="inlineStr">
        <is>
          <t xml:space="preserve">    des Generaliteyts Reetenkamer. 388.</t>
        </is>
      </c>
      <c r="G2606">
        <f>HYPERLINK("https://images.diginfra.net/iiif/NL-HaNA_1.01.02/3780/NL-HaNA_1.01.02_3780_0015.jpg/3393,257,1072,3136/full/0/default.jpg", "iiif_url")</f>
        <v/>
      </c>
    </row>
    <row r="2607">
      <c r="A2607" t="inlineStr">
        <is>
          <t>NL-HaNA_1.01.02_3780_0015-page-29</t>
        </is>
      </c>
      <c r="B2607" t="inlineStr">
        <is>
          <t>NL-HaNA_1.01.02_3780_0015-column-3493-357-872-2936</t>
        </is>
      </c>
      <c r="C2607" t="inlineStr">
        <is>
          <t>repeat_lemma</t>
        </is>
      </c>
      <c r="D2607" t="n">
        <v>3649</v>
      </c>
      <c r="E2607" t="n">
        <v>2509</v>
      </c>
      <c r="F2607" t="inlineStr">
        <is>
          <t xml:space="preserve">        Commisie tet Generaliteyt voor den</t>
        </is>
      </c>
      <c r="G2607">
        <f>HYPERLINK("https://images.diginfra.net/iiif/NL-HaNA_1.01.02/3780/NL-HaNA_1.01.02_3780_0015.jpg/3393,257,1072,3136/full/0/default.jpg", "iiif_url")</f>
        <v/>
      </c>
    </row>
    <row r="2608">
      <c r="A2608" t="inlineStr">
        <is>
          <t>NL-HaNA_1.01.02_3780_0015-page-29</t>
        </is>
      </c>
      <c r="B2608" t="inlineStr">
        <is>
          <t>NL-HaNA_1.01.02_3780_0015-column-3493-357-872-2936</t>
        </is>
      </c>
      <c r="C2608" t="inlineStr">
        <is>
          <t>continuation</t>
        </is>
      </c>
      <c r="D2608" t="n">
        <v>3532</v>
      </c>
      <c r="E2608" t="n">
        <v>2561</v>
      </c>
      <c r="F2608" t="inlineStr">
        <is>
          <t xml:space="preserve">    Heer Tamminga. ani.</t>
        </is>
      </c>
      <c r="G2608">
        <f>HYPERLINK("https://images.diginfra.net/iiif/NL-HaNA_1.01.02/3780/NL-HaNA_1.01.02_3780_0015.jpg/3393,257,1072,3136/full/0/default.jpg", "iiif_url")</f>
        <v/>
      </c>
    </row>
    <row r="2609">
      <c r="A2609" t="inlineStr">
        <is>
          <t>NL-HaNA_1.01.02_3780_0015-page-29</t>
        </is>
      </c>
      <c r="B2609" t="inlineStr">
        <is>
          <t>NL-HaNA_1.01.02_3780_0015-column-3493-357-872-2936</t>
        </is>
      </c>
      <c r="C2609" t="inlineStr">
        <is>
          <t>repeat_lemma</t>
        </is>
      </c>
      <c r="D2609" t="n">
        <v>3651</v>
      </c>
      <c r="E2609" t="n">
        <v>2601</v>
      </c>
      <c r="F2609" t="inlineStr">
        <is>
          <t xml:space="preserve">        Commisie voo Schultens tor Admi-</t>
        </is>
      </c>
      <c r="G2609">
        <f>HYPERLINK("https://images.diginfra.net/iiif/NL-HaNA_1.01.02/3780/NL-HaNA_1.01.02_3780_0015.jpg/3393,257,1072,3136/full/0/default.jpg", "iiif_url")</f>
        <v/>
      </c>
    </row>
    <row r="2610">
      <c r="A2610" t="inlineStr">
        <is>
          <t>NL-HaNA_1.01.02_3780_0015-page-29</t>
        </is>
      </c>
      <c r="B2610" t="inlineStr">
        <is>
          <t>NL-HaNA_1.01.02_3780_0015-column-3493-357-872-2936</t>
        </is>
      </c>
      <c r="C2610" t="inlineStr">
        <is>
          <t>continuation</t>
        </is>
      </c>
      <c r="D2610" t="n">
        <v>3530</v>
      </c>
      <c r="E2610" t="n">
        <v>2663</v>
      </c>
      <c r="F2610" t="inlineStr">
        <is>
          <t xml:space="preserve">    raliteyt in Vrieslandt. 477.</t>
        </is>
      </c>
      <c r="G2610">
        <f>HYPERLINK("https://images.diginfra.net/iiif/NL-HaNA_1.01.02/3780/NL-HaNA_1.01.02_3780_0015.jpg/3393,257,1072,3136/full/0/default.jpg", "iiif_url")</f>
        <v/>
      </c>
    </row>
    <row r="2611">
      <c r="A2611" t="inlineStr">
        <is>
          <t>NL-HaNA_1.01.02_3780_0015-page-29</t>
        </is>
      </c>
      <c r="B2611" t="inlineStr">
        <is>
          <t>NL-HaNA_1.01.02_3780_0015-column-3493-357-872-2936</t>
        </is>
      </c>
      <c r="C2611" t="inlineStr">
        <is>
          <t>repeat_lemma</t>
        </is>
      </c>
      <c r="D2611" t="n">
        <v>3645</v>
      </c>
      <c r="E2611" t="n">
        <v>2710</v>
      </c>
      <c r="F2611" t="inlineStr">
        <is>
          <t xml:space="preserve">        conseut in de Periiie en Staat van</t>
        </is>
      </c>
      <c r="G2611">
        <f>HYPERLINK("https://images.diginfra.net/iiif/NL-HaNA_1.01.02/3780/NL-HaNA_1.01.02_3780_0015.jpg/3393,257,1072,3136/full/0/default.jpg", "iiif_url")</f>
        <v/>
      </c>
    </row>
    <row r="2612">
      <c r="A2612" t="inlineStr">
        <is>
          <t>NL-HaNA_1.01.02_3780_0015-page-29</t>
        </is>
      </c>
      <c r="B2612" t="inlineStr">
        <is>
          <t>NL-HaNA_1.01.02_3780_0015-column-3493-357-872-2936</t>
        </is>
      </c>
      <c r="C2612" t="inlineStr">
        <is>
          <t>continuation</t>
        </is>
      </c>
      <c r="D2612" t="n">
        <v>3535</v>
      </c>
      <c r="E2612" t="n">
        <v>2759</v>
      </c>
      <c r="F2612" t="inlineStr">
        <is>
          <t xml:space="preserve">    Oorhgb. 458.</t>
        </is>
      </c>
      <c r="G2612">
        <f>HYPERLINK("https://images.diginfra.net/iiif/NL-HaNA_1.01.02/3780/NL-HaNA_1.01.02_3780_0015.jpg/3393,257,1072,3136/full/0/default.jpg", "iiif_url")</f>
        <v/>
      </c>
    </row>
    <row r="2613">
      <c r="A2613" t="inlineStr">
        <is>
          <t>NL-HaNA_1.01.02_3780_0015-page-29</t>
        </is>
      </c>
      <c r="B2613" t="inlineStr">
        <is>
          <t>NL-HaNA_1.01.02_3780_0015-column-3493-357-872-2936</t>
        </is>
      </c>
      <c r="C2613" t="inlineStr">
        <is>
          <t>repeat_lemma</t>
        </is>
      </c>
      <c r="D2613" t="n">
        <v>3656</v>
      </c>
      <c r="E2613" t="n">
        <v>2788</v>
      </c>
      <c r="F2613" t="inlineStr">
        <is>
          <t xml:space="preserve">        rakende het verlenen van twee Ates</t>
        </is>
      </c>
      <c r="G2613">
        <f>HYPERLINK("https://images.diginfra.net/iiif/NL-HaNA_1.01.02/3780/NL-HaNA_1.01.02_3780_0015.jpg/3393,257,1072,3136/full/0/default.jpg", "iiif_url")</f>
        <v/>
      </c>
    </row>
    <row r="2614">
      <c r="A2614" t="inlineStr">
        <is>
          <t>NL-HaNA_1.01.02_3780_0015-page-29</t>
        </is>
      </c>
      <c r="B2614" t="inlineStr">
        <is>
          <t>NL-HaNA_1.01.02_3780_0015-column-3493-357-872-2936</t>
        </is>
      </c>
      <c r="C2614" t="inlineStr">
        <is>
          <t>continuation</t>
        </is>
      </c>
      <c r="D2614" t="n">
        <v>3539</v>
      </c>
      <c r="E2614" t="n">
        <v>2858</v>
      </c>
      <c r="F2614" t="inlineStr">
        <is>
          <t xml:space="preserve">    van dechurge. 459.</t>
        </is>
      </c>
      <c r="G2614">
        <f>HYPERLINK("https://images.diginfra.net/iiif/NL-HaNA_1.01.02/3780/NL-HaNA_1.01.02_3780_0015.jpg/3393,257,1072,3136/full/0/default.jpg", "iiif_url")</f>
        <v/>
      </c>
    </row>
    <row r="2615">
      <c r="A2615" t="inlineStr">
        <is>
          <t>NL-HaNA_1.01.02_3780_0015-page-29</t>
        </is>
      </c>
      <c r="B2615" t="inlineStr">
        <is>
          <t>NL-HaNA_1.01.02_3780_0015-column-3493-357-872-2936</t>
        </is>
      </c>
      <c r="C2615" t="inlineStr">
        <is>
          <t>repeat_lemma</t>
        </is>
      </c>
      <c r="D2615" t="n">
        <v>3668</v>
      </c>
      <c r="E2615" t="n">
        <v>2893</v>
      </c>
      <c r="F2615" t="inlineStr">
        <is>
          <t xml:space="preserve">        consent in het furnisenem van sies</t>
        </is>
      </c>
      <c r="G2615">
        <f>HYPERLINK("https://images.diginfra.net/iiif/NL-HaNA_1.01.02/3780/NL-HaNA_1.01.02_3780_0015.jpg/3393,257,1072,3136/full/0/default.jpg", "iiif_url")</f>
        <v/>
      </c>
    </row>
    <row r="2616">
      <c r="A2616" t="inlineStr">
        <is>
          <t>NL-HaNA_1.01.02_3780_0015-page-29</t>
        </is>
      </c>
      <c r="B2616" t="inlineStr">
        <is>
          <t>NL-HaNA_1.01.02_3780_0015-column-3493-357-872-2936</t>
        </is>
      </c>
      <c r="C2616" t="inlineStr">
        <is>
          <t>continuation</t>
        </is>
      </c>
      <c r="D2616" t="n">
        <v>3539</v>
      </c>
      <c r="E2616" t="n">
        <v>2949</v>
      </c>
      <c r="F2616" t="inlineStr">
        <is>
          <t xml:space="preserve">    ven honderdt guldens nogh schuldigh aan</t>
        </is>
      </c>
      <c r="G2616">
        <f>HYPERLINK("https://images.diginfra.net/iiif/NL-HaNA_1.01.02/3780/NL-HaNA_1.01.02_3780_0015.jpg/3393,257,1072,3136/full/0/default.jpg", "iiif_url")</f>
        <v/>
      </c>
    </row>
    <row r="2617">
      <c r="A2617" t="inlineStr">
        <is>
          <t>NL-HaNA_1.01.02_3780_0015-page-29</t>
        </is>
      </c>
      <c r="B2617" t="inlineStr">
        <is>
          <t>NL-HaNA_1.01.02_3780_0015-column-3493-357-872-2936</t>
        </is>
      </c>
      <c r="C2617" t="inlineStr">
        <is>
          <t>continuation</t>
        </is>
      </c>
      <c r="D2617" t="n">
        <v>3537</v>
      </c>
      <c r="E2617" t="n">
        <v>2997</v>
      </c>
      <c r="F2617" t="inlineStr">
        <is>
          <t xml:space="preserve">    het desrooyement van Koningh Kerel.</t>
        </is>
      </c>
      <c r="G2617">
        <f>HYPERLINK("https://images.diginfra.net/iiif/NL-HaNA_1.01.02/3780/NL-HaNA_1.01.02_3780_0015.jpg/3393,257,1072,3136/full/0/default.jpg", "iiif_url")</f>
        <v/>
      </c>
    </row>
    <row r="2618">
      <c r="A2618" t="inlineStr">
        <is>
          <t>NL-HaNA_1.01.02_3780_0015-page-29</t>
        </is>
      </c>
      <c r="B2618" t="inlineStr">
        <is>
          <t>NL-HaNA_1.01.02_3780_0015-column-3493-357-872-2936</t>
        </is>
      </c>
      <c r="C2618" t="inlineStr">
        <is>
          <t>continuation</t>
        </is>
      </c>
      <c r="D2618" t="n">
        <v>3542</v>
      </c>
      <c r="E2618" t="n">
        <v>3054</v>
      </c>
      <c r="F2618" t="inlineStr">
        <is>
          <t xml:space="preserve">    460.</t>
        </is>
      </c>
      <c r="G2618">
        <f>HYPERLINK("https://images.diginfra.net/iiif/NL-HaNA_1.01.02/3780/NL-HaNA_1.01.02_3780_0015.jpg/3393,257,1072,3136/full/0/default.jpg", "iiif_url")</f>
        <v/>
      </c>
    </row>
    <row r="2619">
      <c r="A2619" t="inlineStr">
        <is>
          <t>NL-HaNA_1.01.02_3780_0015-page-29</t>
        </is>
      </c>
      <c r="B2619" t="inlineStr">
        <is>
          <t>NL-HaNA_1.01.02_3780_0015-column-3493-357-872-2936</t>
        </is>
      </c>
      <c r="C2619" t="inlineStr">
        <is>
          <t>repeat_lemma</t>
        </is>
      </c>
      <c r="D2619" t="n">
        <v>3661</v>
      </c>
      <c r="E2619" t="n">
        <v>3086</v>
      </c>
      <c r="F2619" t="inlineStr">
        <is>
          <t xml:space="preserve">        antwoordt op de Mistve van den vyf</t>
        </is>
      </c>
      <c r="G2619">
        <f>HYPERLINK("https://images.diginfra.net/iiif/NL-HaNA_1.01.02/3780/NL-HaNA_1.01.02_3780_0015.jpg/3393,257,1072,3136/full/0/default.jpg", "iiif_url")</f>
        <v/>
      </c>
    </row>
    <row r="2620">
      <c r="A2620" t="inlineStr">
        <is>
          <t>NL-HaNA_1.01.02_3780_0015-page-29</t>
        </is>
      </c>
      <c r="B2620" t="inlineStr">
        <is>
          <t>NL-HaNA_1.01.02_3780_0015-column-3493-357-872-2936</t>
        </is>
      </c>
      <c r="C2620" t="inlineStr">
        <is>
          <t>continuation</t>
        </is>
      </c>
      <c r="D2620" t="n">
        <v>3542</v>
      </c>
      <c r="E2620" t="n">
        <v>3141</v>
      </c>
      <c r="F2620" t="inlineStr">
        <is>
          <t xml:space="preserve">    en twintighsten Februari jeventien hondert</t>
        </is>
      </c>
      <c r="G2620">
        <f>HYPERLINK("https://images.diginfra.net/iiif/NL-HaNA_1.01.02/3780/NL-HaNA_1.01.02_3780_0015.jpg/3393,257,1072,3136/full/0/default.jpg", "iiif_url")</f>
        <v/>
      </c>
    </row>
    <row r="2621">
      <c r="A2621" t="inlineStr">
        <is>
          <t>NL-HaNA_1.01.02_3780_0015-page-29</t>
        </is>
      </c>
      <c r="B2621" t="inlineStr">
        <is>
          <t>NL-HaNA_1.01.02_3780_0015-column-3493-357-872-2936</t>
        </is>
      </c>
      <c r="C2621" t="inlineStr">
        <is>
          <t>continuation</t>
        </is>
      </c>
      <c r="D2621" t="n">
        <v>3544</v>
      </c>
      <c r="E2621" t="n">
        <v>3189</v>
      </c>
      <c r="F2621" t="inlineStr">
        <is>
          <t xml:space="preserve">    vyf en twintig, de Raadt van Staate ie</t>
        </is>
      </c>
      <c r="G2621">
        <f>HYPERLINK("https://images.diginfra.net/iiif/NL-HaNA_1.01.02/3780/NL-HaNA_1.01.02_3780_0015.jpg/3393,257,1072,3136/full/0/default.jpg", "iiif_url")</f>
        <v/>
      </c>
    </row>
    <row r="2622">
      <c r="A2622" t="inlineStr">
        <is>
          <t>NL-HaNA_1.01.02_3780_0015-page-29</t>
        </is>
      </c>
      <c r="B2622" t="inlineStr">
        <is>
          <t>NL-HaNA_1.01.02_3780_0015-column-3493-357-872-2936</t>
        </is>
      </c>
      <c r="C2622" t="inlineStr">
        <is>
          <t>continuation</t>
        </is>
      </c>
      <c r="D2622" t="n">
        <v>3544</v>
      </c>
      <c r="E2622" t="n">
        <v>3244</v>
      </c>
      <c r="F2622" t="inlineStr">
        <is>
          <t xml:space="preserve">    advieren 2474.</t>
        </is>
      </c>
      <c r="G2622">
        <f>HYPERLINK("https://images.diginfra.net/iiif/NL-HaNA_1.01.02/3780/NL-HaNA_1.01.02_3780_0015.jpg/3393,257,1072,3136/full/0/default.jpg", "iiif_url")</f>
        <v/>
      </c>
    </row>
    <row r="2626">
      <c r="A2626" t="inlineStr">
        <is>
          <t>NL-HaNA_1.01.02_3780_0016-page-30</t>
        </is>
      </c>
      <c r="B2626" t="inlineStr">
        <is>
          <t>NL-HaNA_1.01.02_3780_0016-column-290-389-889-2789</t>
        </is>
      </c>
      <c r="C2626" t="inlineStr">
        <is>
          <t>non_index_line</t>
        </is>
      </c>
      <c r="D2626" t="n">
        <v>489</v>
      </c>
      <c r="E2626" t="n">
        <v>380</v>
      </c>
      <c r="F2626" t="inlineStr">
        <is>
          <t xml:space="preserve">        Commissien van de Heer Lohman in</t>
        </is>
      </c>
      <c r="G2626">
        <f>HYPERLINK("https://images.diginfra.net/iiif/NL-HaNA_1.01.02/3780/NL-HaNA_1.01.02_3780_0016.jpg/190,289,1089,2989/full/0/default.jpg", "iiif_url")</f>
        <v/>
      </c>
    </row>
    <row r="2627">
      <c r="A2627" t="inlineStr">
        <is>
          <t>NL-HaNA_1.01.02_3780_0016-page-30</t>
        </is>
      </c>
      <c r="B2627" t="inlineStr">
        <is>
          <t>NL-HaNA_1.01.02_3780_0016-column-290-389-889-2789</t>
        </is>
      </c>
      <c r="C2627" t="inlineStr">
        <is>
          <t>unknown_line_type</t>
        </is>
      </c>
      <c r="D2627" t="n">
        <v>363</v>
      </c>
      <c r="E2627" t="n">
        <v>431</v>
      </c>
      <c r="F2627" t="inlineStr">
        <is>
          <t xml:space="preserve">        des Generaliteyts Reekenkamer. 521.</t>
        </is>
      </c>
      <c r="G2627">
        <f>HYPERLINK("https://images.diginfra.net/iiif/NL-HaNA_1.01.02/3780/NL-HaNA_1.01.02_3780_0016.jpg/190,289,1089,2989/full/0/default.jpg", "iiif_url")</f>
        <v/>
      </c>
    </row>
    <row r="2628">
      <c r="A2628" t="inlineStr">
        <is>
          <t>NL-HaNA_1.01.02_3780_0016-page-30</t>
        </is>
      </c>
      <c r="B2628" t="inlineStr">
        <is>
          <t>NL-HaNA_1.01.02_3780_0016-column-290-389-889-2789</t>
        </is>
      </c>
      <c r="C2628" t="inlineStr">
        <is>
          <t>non_index_line</t>
        </is>
      </c>
      <c r="D2628" t="n">
        <v>482</v>
      </c>
      <c r="E2628" t="n">
        <v>477</v>
      </c>
      <c r="F2628" t="inlineStr">
        <is>
          <t xml:space="preserve">        item voor den Heer de Drews ter</t>
        </is>
      </c>
      <c r="G2628">
        <f>HYPERLINK("https://images.diginfra.net/iiif/NL-HaNA_1.01.02/3780/NL-HaNA_1.01.02_3780_0016.jpg/190,289,1089,2989/full/0/default.jpg", "iiif_url")</f>
        <v/>
      </c>
    </row>
    <row r="2629">
      <c r="A2629" t="inlineStr">
        <is>
          <t>NL-HaNA_1.01.02_3780_0016-page-30</t>
        </is>
      </c>
      <c r="B2629" t="inlineStr">
        <is>
          <t>NL-HaNA_1.01.02_3780_0016-column-290-389-889-2789</t>
        </is>
      </c>
      <c r="C2629" t="inlineStr">
        <is>
          <t>unknown_line_type</t>
        </is>
      </c>
      <c r="D2629" t="n">
        <v>366</v>
      </c>
      <c r="E2629" t="n">
        <v>529</v>
      </c>
      <c r="F2629" t="inlineStr">
        <is>
          <t xml:space="preserve">        Geueraliteyt. 680.</t>
        </is>
      </c>
      <c r="G2629">
        <f>HYPERLINK("https://images.diginfra.net/iiif/NL-HaNA_1.01.02/3780/NL-HaNA_1.01.02_3780_0016.jpg/190,289,1089,2989/full/0/default.jpg", "iiif_url")</f>
        <v/>
      </c>
    </row>
    <row r="2630">
      <c r="A2630" t="inlineStr">
        <is>
          <t>NL-HaNA_1.01.02_3780_0016-page-30</t>
        </is>
      </c>
      <c r="B2630" t="inlineStr">
        <is>
          <t>NL-HaNA_1.01.02_3780_0016-column-290-389-889-2789</t>
        </is>
      </c>
      <c r="C2630" t="inlineStr">
        <is>
          <t>non_index_line</t>
        </is>
      </c>
      <c r="D2630" t="n">
        <v>484</v>
      </c>
      <c r="E2630" t="n">
        <v>575</v>
      </c>
      <c r="F2630" t="inlineStr">
        <is>
          <t xml:space="preserve">        item voor den Heer Geertsema in den</t>
        </is>
      </c>
      <c r="G2630">
        <f>HYPERLINK("https://images.diginfra.net/iiif/NL-HaNA_1.01.02/3780/NL-HaNA_1.01.02_3780_0016.jpg/190,289,1089,2989/full/0/default.jpg", "iiif_url")</f>
        <v/>
      </c>
    </row>
    <row r="2631">
      <c r="A2631" t="inlineStr">
        <is>
          <t>NL-HaNA_1.01.02_3780_0016-page-30</t>
        </is>
      </c>
      <c r="B2631" t="inlineStr">
        <is>
          <t>NL-HaNA_1.01.02_3780_0016-column-290-389-889-2789</t>
        </is>
      </c>
      <c r="C2631" t="inlineStr">
        <is>
          <t>continuation</t>
        </is>
      </c>
      <c r="D2631" t="n">
        <v>368</v>
      </c>
      <c r="E2631" t="n">
        <v>623</v>
      </c>
      <c r="F2631" t="inlineStr">
        <is>
          <t xml:space="preserve">    Raadt van Stante. 706.</t>
        </is>
      </c>
      <c r="G2631">
        <f>HYPERLINK("https://images.diginfra.net/iiif/NL-HaNA_1.01.02/3780/NL-HaNA_1.01.02_3780_0016.jpg/190,289,1089,2989/full/0/default.jpg", "iiif_url")</f>
        <v/>
      </c>
    </row>
    <row r="2632">
      <c r="A2632" t="inlineStr">
        <is>
          <t>NL-HaNA_1.01.02_3780_0016-page-30</t>
        </is>
      </c>
      <c r="B2632" t="inlineStr">
        <is>
          <t>NL-HaNA_1.01.02_3780_0016-column-290-389-889-2789</t>
        </is>
      </c>
      <c r="C2632" t="inlineStr">
        <is>
          <t>non_index_line</t>
        </is>
      </c>
      <c r="D2632" t="n">
        <v>484</v>
      </c>
      <c r="E2632" t="n">
        <v>667</v>
      </c>
      <c r="F2632" t="inlineStr">
        <is>
          <t xml:space="preserve">        redenen van onvermogen in het fur-</t>
        </is>
      </c>
      <c r="G2632">
        <f>HYPERLINK("https://images.diginfra.net/iiif/NL-HaNA_1.01.02/3780/NL-HaNA_1.01.02_3780_0016.jpg/190,289,1089,2989/full/0/default.jpg", "iiif_url")</f>
        <v/>
      </c>
    </row>
    <row r="2633">
      <c r="A2633" t="inlineStr">
        <is>
          <t>NL-HaNA_1.01.02_3780_0016-page-30</t>
        </is>
      </c>
      <c r="B2633" t="inlineStr">
        <is>
          <t>NL-HaNA_1.01.02_3780_0016-column-290-389-889-2789</t>
        </is>
      </c>
      <c r="C2633" t="inlineStr">
        <is>
          <t>continuation</t>
        </is>
      </c>
      <c r="D2633" t="n">
        <v>363</v>
      </c>
      <c r="E2633" t="n">
        <v>718</v>
      </c>
      <c r="F2633" t="inlineStr">
        <is>
          <t xml:space="preserve">    neeren, der penningen ten Comptoire generaal,</t>
        </is>
      </c>
      <c r="G2633">
        <f>HYPERLINK("https://images.diginfra.net/iiif/NL-HaNA_1.01.02/3780/NL-HaNA_1.01.02_3780_0016.jpg/190,289,1089,2989/full/0/default.jpg", "iiif_url")</f>
        <v/>
      </c>
    </row>
    <row r="2634">
      <c r="A2634" t="inlineStr">
        <is>
          <t>NL-HaNA_1.01.02_3780_0016-page-30</t>
        </is>
      </c>
      <c r="B2634" t="inlineStr">
        <is>
          <t>NL-HaNA_1.01.02_3780_0016-column-290-389-889-2789</t>
        </is>
      </c>
      <c r="C2634" t="inlineStr">
        <is>
          <t>continuation</t>
        </is>
      </c>
      <c r="D2634" t="n">
        <v>363</v>
      </c>
      <c r="E2634" t="n">
        <v>772</v>
      </c>
      <c r="F2634" t="inlineStr">
        <is>
          <t xml:space="preserve">    te examineeren. 879.</t>
        </is>
      </c>
      <c r="G2634">
        <f>HYPERLINK("https://images.diginfra.net/iiif/NL-HaNA_1.01.02/3780/NL-HaNA_1.01.02_3780_0016.jpg/190,289,1089,2989/full/0/default.jpg", "iiif_url")</f>
        <v/>
      </c>
    </row>
    <row r="2635">
      <c r="A2635" t="inlineStr">
        <is>
          <t>NL-HaNA_1.01.02_3780_0016-page-30</t>
        </is>
      </c>
      <c r="B2635" t="inlineStr">
        <is>
          <t>NL-HaNA_1.01.02_3780_0016-column-290-389-889-2789</t>
        </is>
      </c>
      <c r="C2635" t="inlineStr">
        <is>
          <t>non_index_line</t>
        </is>
      </c>
      <c r="D2635" t="n">
        <v>484</v>
      </c>
      <c r="E2635" t="n">
        <v>820</v>
      </c>
      <c r="F2635" t="inlineStr">
        <is>
          <t xml:space="preserve">        besendinge gedecerueert. 960.</t>
        </is>
      </c>
      <c r="G2635">
        <f>HYPERLINK("https://images.diginfra.net/iiif/NL-HaNA_1.01.02/3780/NL-HaNA_1.01.02_3780_0016.jpg/190,289,1089,2989/full/0/default.jpg", "iiif_url")</f>
        <v/>
      </c>
    </row>
    <row r="2636">
      <c r="A2636" t="inlineStr">
        <is>
          <t>NL-HaNA_1.01.02_3780_0016-page-30</t>
        </is>
      </c>
      <c r="B2636" t="inlineStr">
        <is>
          <t>NL-HaNA_1.01.02_3780_0016-column-290-389-889-2789</t>
        </is>
      </c>
      <c r="C2636" t="inlineStr">
        <is>
          <t>lemma</t>
        </is>
      </c>
      <c r="D2636" t="n">
        <v>313</v>
      </c>
      <c r="E2636" t="n">
        <v>861</v>
      </c>
      <c r="F2636" t="inlineStr">
        <is>
          <t>de Groote, Biieven requistoir verleendt.</t>
        </is>
      </c>
      <c r="G2636">
        <f>HYPERLINK("https://images.diginfra.net/iiif/NL-HaNA_1.01.02/3780/NL-HaNA_1.01.02_3780_0016.jpg/190,289,1089,2989/full/0/default.jpg", "iiif_url")</f>
        <v/>
      </c>
    </row>
    <row r="2637">
      <c r="A2637" t="inlineStr">
        <is>
          <t>NL-HaNA_1.01.02_3780_0016-page-30</t>
        </is>
      </c>
      <c r="B2637" t="inlineStr">
        <is>
          <t>NL-HaNA_1.01.02_3780_0016-column-290-389-889-2789</t>
        </is>
      </c>
      <c r="C2637" t="inlineStr">
        <is>
          <t>continuation</t>
        </is>
      </c>
      <c r="D2637" t="n">
        <v>372</v>
      </c>
      <c r="E2637" t="n">
        <v>912</v>
      </c>
      <c r="F2637" t="inlineStr">
        <is>
          <t xml:space="preserve">    158.</t>
        </is>
      </c>
      <c r="G2637">
        <f>HYPERLINK("https://images.diginfra.net/iiif/NL-HaNA_1.01.02/3780/NL-HaNA_1.01.02_3780_0016.jpg/190,289,1089,2989/full/0/default.jpg", "iiif_url")</f>
        <v/>
      </c>
    </row>
    <row r="2638">
      <c r="A2638" t="inlineStr">
        <is>
          <t>NL-HaNA_1.01.02_3780_0016-page-30</t>
        </is>
      </c>
      <c r="B2638" t="inlineStr">
        <is>
          <t>NL-HaNA_1.01.02_3780_0016-column-290-389-889-2789</t>
        </is>
      </c>
      <c r="C2638" t="inlineStr">
        <is>
          <t>lemma</t>
        </is>
      </c>
      <c r="D2638" t="n">
        <v>311</v>
      </c>
      <c r="E2638" t="n">
        <v>952</v>
      </c>
      <c r="F2638" t="inlineStr">
        <is>
          <t>de Groot te berichten op het versoeck van</t>
        </is>
      </c>
      <c r="G2638">
        <f>HYPERLINK("https://images.diginfra.net/iiif/NL-HaNA_1.01.02/3780/NL-HaNA_1.01.02_3780_0016.jpg/190,289,1089,2989/full/0/default.jpg", "iiif_url")</f>
        <v/>
      </c>
    </row>
    <row r="2639">
      <c r="A2639" t="inlineStr">
        <is>
          <t>NL-HaNA_1.01.02_3780_0016-page-30</t>
        </is>
      </c>
      <c r="B2639" t="inlineStr">
        <is>
          <t>NL-HaNA_1.01.02_3780_0016-column-290-389-889-2789</t>
        </is>
      </c>
      <c r="C2639" t="inlineStr">
        <is>
          <t>continuation</t>
        </is>
      </c>
      <c r="D2639" t="n">
        <v>359</v>
      </c>
      <c r="E2639" t="n">
        <v>1005</v>
      </c>
      <c r="F2639" t="inlineStr">
        <is>
          <t xml:space="preserve">    den Prince, ten eynde by magb werde gelast</t>
        </is>
      </c>
      <c r="G2639">
        <f>HYPERLINK("https://images.diginfra.net/iiif/NL-HaNA_1.01.02/3780/NL-HaNA_1.01.02_3780_0016.jpg/190,289,1089,2989/full/0/default.jpg", "iiif_url")</f>
        <v/>
      </c>
    </row>
    <row r="2640">
      <c r="A2640" t="inlineStr">
        <is>
          <t>NL-HaNA_1.01.02_3780_0016-page-30</t>
        </is>
      </c>
      <c r="B2640" t="inlineStr">
        <is>
          <t>NL-HaNA_1.01.02_3780_0016-column-290-389-889-2789</t>
        </is>
      </c>
      <c r="C2640" t="inlineStr">
        <is>
          <t>continuation</t>
        </is>
      </c>
      <c r="D2640" t="n">
        <v>359</v>
      </c>
      <c r="E2640" t="n">
        <v>1052</v>
      </c>
      <c r="F2640" t="inlineStr">
        <is>
          <t xml:space="preserve">    in de aanstaande verkiefinge op fijn homi-</t>
        </is>
      </c>
      <c r="G2640">
        <f>HYPERLINK("https://images.diginfra.net/iiif/NL-HaNA_1.01.02/3780/NL-HaNA_1.01.02_3780_0016.jpg/190,289,1089,2989/full/0/default.jpg", "iiif_url")</f>
        <v/>
      </c>
    </row>
    <row r="2641">
      <c r="A2641" t="inlineStr">
        <is>
          <t>NL-HaNA_1.01.02_3780_0016-page-30</t>
        </is>
      </c>
      <c r="B2641" t="inlineStr">
        <is>
          <t>NL-HaNA_1.01.02_3780_0016-column-290-389-889-2789</t>
        </is>
      </c>
      <c r="C2641" t="inlineStr">
        <is>
          <t>continuation</t>
        </is>
      </c>
      <c r="D2641" t="n">
        <v>359</v>
      </c>
      <c r="E2641" t="n">
        <v>1102</v>
      </c>
      <c r="F2641" t="inlineStr">
        <is>
          <t xml:space="preserve">    natie te feellen de bequaamsie Persoonen.</t>
        </is>
      </c>
      <c r="G2641">
        <f>HYPERLINK("https://images.diginfra.net/iiif/NL-HaNA_1.01.02/3780/NL-HaNA_1.01.02_3780_0016.jpg/190,289,1089,2989/full/0/default.jpg", "iiif_url")</f>
        <v/>
      </c>
    </row>
    <row r="2642">
      <c r="A2642" t="inlineStr">
        <is>
          <t>NL-HaNA_1.01.02_3780_0016-page-30</t>
        </is>
      </c>
      <c r="B2642" t="inlineStr">
        <is>
          <t>NL-HaNA_1.01.02_3780_0016-column-290-389-889-2789</t>
        </is>
      </c>
      <c r="C2642" t="inlineStr">
        <is>
          <t>continuation</t>
        </is>
      </c>
      <c r="D2642" t="n">
        <v>366</v>
      </c>
      <c r="E2642" t="n">
        <v>1162</v>
      </c>
      <c r="F2642" t="inlineStr">
        <is>
          <t xml:space="preserve">    152.</t>
        </is>
      </c>
      <c r="G2642">
        <f>HYPERLINK("https://images.diginfra.net/iiif/NL-HaNA_1.01.02/3780/NL-HaNA_1.01.02_3780_0016.jpg/190,289,1089,2989/full/0/default.jpg", "iiif_url")</f>
        <v/>
      </c>
    </row>
    <row r="2643">
      <c r="A2643" t="inlineStr">
        <is>
          <t>NL-HaNA_1.01.02_3780_0016-page-30</t>
        </is>
      </c>
      <c r="B2643" t="inlineStr">
        <is>
          <t>NL-HaNA_1.01.02_3780_0016-column-290-389-889-2789</t>
        </is>
      </c>
      <c r="C2643" t="inlineStr">
        <is>
          <t>non_index_line</t>
        </is>
      </c>
      <c r="D2643" t="n">
        <v>482</v>
      </c>
      <c r="E2643" t="n">
        <v>1193</v>
      </c>
      <c r="F2643" t="inlineStr">
        <is>
          <t xml:space="preserve">        aan den Raadt van Brabandt geren-</t>
        </is>
      </c>
      <c r="G2643">
        <f>HYPERLINK("https://images.diginfra.net/iiif/NL-HaNA_1.01.02/3780/NL-HaNA_1.01.02_3780_0016.jpg/190,289,1089,2989/full/0/default.jpg", "iiif_url")</f>
        <v/>
      </c>
    </row>
    <row r="2644">
      <c r="A2644" t="inlineStr">
        <is>
          <t>NL-HaNA_1.01.02_3780_0016-page-30</t>
        </is>
      </c>
      <c r="B2644" t="inlineStr">
        <is>
          <t>NL-HaNA_1.01.02_3780_0016-column-290-389-889-2789</t>
        </is>
      </c>
      <c r="C2644" t="inlineStr">
        <is>
          <t>continuation</t>
        </is>
      </c>
      <c r="D2644" t="n">
        <v>359</v>
      </c>
      <c r="E2644" t="n">
        <v>1255</v>
      </c>
      <c r="F2644" t="inlineStr">
        <is>
          <t xml:space="preserve">    voyeert. 181. 207. 255.</t>
        </is>
      </c>
      <c r="G2644">
        <f>HYPERLINK("https://images.diginfra.net/iiif/NL-HaNA_1.01.02/3780/NL-HaNA_1.01.02_3780_0016.jpg/190,289,1089,2989/full/0/default.jpg", "iiif_url")</f>
        <v/>
      </c>
    </row>
    <row r="2645">
      <c r="A2645" t="inlineStr">
        <is>
          <t>NL-HaNA_1.01.02_3780_0016-page-30</t>
        </is>
      </c>
      <c r="B2645" t="inlineStr">
        <is>
          <t>NL-HaNA_1.01.02_3780_0016-column-290-389-889-2789</t>
        </is>
      </c>
      <c r="C2645" t="inlineStr">
        <is>
          <t>non_index_line</t>
        </is>
      </c>
      <c r="D2645" t="n">
        <v>484</v>
      </c>
      <c r="E2645" t="n">
        <v>1292</v>
      </c>
      <c r="F2645" t="inlineStr">
        <is>
          <t xml:space="preserve">        ascewesen fijn versieck om figh in pro-</t>
        </is>
      </c>
      <c r="G2645">
        <f>HYPERLINK("https://images.diginfra.net/iiif/NL-HaNA_1.01.02/3780/NL-HaNA_1.01.02_3780_0016.jpg/190,289,1089,2989/full/0/default.jpg", "iiif_url")</f>
        <v/>
      </c>
    </row>
    <row r="2646">
      <c r="A2646" t="inlineStr">
        <is>
          <t>NL-HaNA_1.01.02_3780_0016-page-30</t>
        </is>
      </c>
      <c r="B2646" t="inlineStr">
        <is>
          <t>NL-HaNA_1.01.02_3780_0016-column-290-389-889-2789</t>
        </is>
      </c>
      <c r="C2646" t="inlineStr">
        <is>
          <t>continuation</t>
        </is>
      </c>
      <c r="D2646" t="n">
        <v>359</v>
      </c>
      <c r="E2646" t="n">
        <v>1343</v>
      </c>
      <c r="F2646" t="inlineStr">
        <is>
          <t xml:space="preserve">    ces met eenige resôlutien te mogen behelpen.</t>
        </is>
      </c>
      <c r="G2646">
        <f>HYPERLINK("https://images.diginfra.net/iiif/NL-HaNA_1.01.02/3780/NL-HaNA_1.01.02_3780_0016.jpg/190,289,1089,2989/full/0/default.jpg", "iiif_url")</f>
        <v/>
      </c>
    </row>
    <row r="2647">
      <c r="A2647" t="inlineStr">
        <is>
          <t>NL-HaNA_1.01.02_3780_0016-page-30</t>
        </is>
      </c>
      <c r="B2647" t="inlineStr">
        <is>
          <t>NL-HaNA_1.01.02_3780_0016-column-290-389-889-2789</t>
        </is>
      </c>
      <c r="C2647" t="inlineStr">
        <is>
          <t>continuation</t>
        </is>
      </c>
      <c r="D2647" t="n">
        <v>361</v>
      </c>
      <c r="E2647" t="n">
        <v>1404</v>
      </c>
      <c r="F2647" t="inlineStr">
        <is>
          <t xml:space="preserve">    435-</t>
        </is>
      </c>
      <c r="G2647">
        <f>HYPERLINK("https://images.diginfra.net/iiif/NL-HaNA_1.01.02/3780/NL-HaNA_1.01.02_3780_0016.jpg/190,289,1089,2989/full/0/default.jpg", "iiif_url")</f>
        <v/>
      </c>
    </row>
    <row r="2648">
      <c r="A2648" t="inlineStr">
        <is>
          <t>NL-HaNA_1.01.02_3780_0016-page-30</t>
        </is>
      </c>
      <c r="B2648" t="inlineStr">
        <is>
          <t>NL-HaNA_1.01.02_3780_0016-column-290-389-889-2789</t>
        </is>
      </c>
      <c r="C2648" t="inlineStr">
        <is>
          <t>non_index_line</t>
        </is>
      </c>
      <c r="D2648" t="n">
        <v>482</v>
      </c>
      <c r="E2648" t="n">
        <v>1430</v>
      </c>
      <c r="F2648" t="inlineStr">
        <is>
          <t xml:space="preserve">        om ordre waar te vinden de onkosten</t>
        </is>
      </c>
      <c r="G2648">
        <f>HYPERLINK("https://images.diginfra.net/iiif/NL-HaNA_1.01.02/3780/NL-HaNA_1.01.02_3780_0016.jpg/190,289,1089,2989/full/0/default.jpg", "iiif_url")</f>
        <v/>
      </c>
    </row>
    <row r="2649">
      <c r="A2649" t="inlineStr">
        <is>
          <t>NL-HaNA_1.01.02_3780_0016-page-30</t>
        </is>
      </c>
      <c r="B2649" t="inlineStr">
        <is>
          <t>NL-HaNA_1.01.02_3780_0016-column-290-389-889-2789</t>
        </is>
      </c>
      <c r="C2649" t="inlineStr">
        <is>
          <t>continuation</t>
        </is>
      </c>
      <c r="D2649" t="n">
        <v>356</v>
      </c>
      <c r="E2649" t="n">
        <v>1485</v>
      </c>
      <c r="F2649" t="inlineStr">
        <is>
          <t xml:space="preserve">    van apprehenfie van Landthopers, &amp;c. de</t>
        </is>
      </c>
      <c r="G2649">
        <f>HYPERLINK("https://images.diginfra.net/iiif/NL-HaNA_1.01.02/3780/NL-HaNA_1.01.02_3780_0016.jpg/190,289,1089,2989/full/0/default.jpg", "iiif_url")</f>
        <v/>
      </c>
    </row>
    <row r="2650">
      <c r="A2650" t="inlineStr">
        <is>
          <t>NL-HaNA_1.01.02_3780_0016-page-30</t>
        </is>
      </c>
      <c r="B2650" t="inlineStr">
        <is>
          <t>NL-HaNA_1.01.02_3780_0016-column-290-389-889-2789</t>
        </is>
      </c>
      <c r="C2650" t="inlineStr">
        <is>
          <t>continuation</t>
        </is>
      </c>
      <c r="D2650" t="n">
        <v>356</v>
      </c>
      <c r="E2650" t="n">
        <v>1534</v>
      </c>
      <c r="F2650" t="inlineStr">
        <is>
          <t xml:space="preserve">    de Raadt van Staate, te examineren.</t>
        </is>
      </c>
      <c r="G2650">
        <f>HYPERLINK("https://images.diginfra.net/iiif/NL-HaNA_1.01.02/3780/NL-HaNA_1.01.02_3780_0016.jpg/190,289,1089,2989/full/0/default.jpg", "iiif_url")</f>
        <v/>
      </c>
    </row>
    <row r="2651">
      <c r="A2651" t="inlineStr">
        <is>
          <t>NL-HaNA_1.01.02_3780_0016-page-30</t>
        </is>
      </c>
      <c r="B2651" t="inlineStr">
        <is>
          <t>NL-HaNA_1.01.02_3780_0016-column-290-389-889-2789</t>
        </is>
      </c>
      <c r="C2651" t="inlineStr">
        <is>
          <t>continuation</t>
        </is>
      </c>
      <c r="D2651" t="n">
        <v>359</v>
      </c>
      <c r="E2651" t="n">
        <v>1587</v>
      </c>
      <c r="F2651" t="inlineStr">
        <is>
          <t xml:space="preserve">    398.</t>
        </is>
      </c>
      <c r="G2651">
        <f>HYPERLINK("https://images.diginfra.net/iiif/NL-HaNA_1.01.02/3780/NL-HaNA_1.01.02_3780_0016.jpg/190,289,1089,2989/full/0/default.jpg", "iiif_url")</f>
        <v/>
      </c>
    </row>
    <row r="2652">
      <c r="A2652" t="inlineStr">
        <is>
          <t>NL-HaNA_1.01.02_3780_0016-page-30</t>
        </is>
      </c>
      <c r="B2652" t="inlineStr">
        <is>
          <t>NL-HaNA_1.01.02_3780_0016-column-290-389-889-2789</t>
        </is>
      </c>
      <c r="C2652" t="inlineStr">
        <is>
          <t>lemma</t>
        </is>
      </c>
      <c r="D2652" t="n">
        <v>306</v>
      </c>
      <c r="E2652" t="n">
        <v>1619</v>
      </c>
      <c r="F2652" t="inlineStr">
        <is>
          <t>le Gros om assistentie, afgewesen. 184.</t>
        </is>
      </c>
      <c r="G2652">
        <f>HYPERLINK("https://images.diginfra.net/iiif/NL-HaNA_1.01.02/3780/NL-HaNA_1.01.02_3780_0016.jpg/190,289,1089,2989/full/0/default.jpg", "iiif_url")</f>
        <v/>
      </c>
    </row>
    <row r="2653">
      <c r="A2653" t="inlineStr">
        <is>
          <t>NL-HaNA_1.01.02_3780_0016-page-30</t>
        </is>
      </c>
      <c r="B2653" t="inlineStr">
        <is>
          <t>NL-HaNA_1.01.02_3780_0016-column-290-389-889-2789</t>
        </is>
      </c>
      <c r="C2653" t="inlineStr">
        <is>
          <t>non_index_line</t>
        </is>
      </c>
      <c r="D2653" t="n">
        <v>482</v>
      </c>
      <c r="E2653" t="n">
        <v>1678</v>
      </c>
      <c r="F2653" t="inlineStr">
        <is>
          <t xml:space="preserve">        Pasport, afgewesen. 398.</t>
        </is>
      </c>
      <c r="G2653">
        <f>HYPERLINK("https://images.diginfra.net/iiif/NL-HaNA_1.01.02/3780/NL-HaNA_1.01.02_3780_0016.jpg/190,289,1089,2989/full/0/default.jpg", "iiif_url")</f>
        <v/>
      </c>
    </row>
    <row r="2654">
      <c r="A2654" t="inlineStr">
        <is>
          <t>NL-HaNA_1.01.02_3780_0016-page-30</t>
        </is>
      </c>
      <c r="B2654" t="inlineStr">
        <is>
          <t>NL-HaNA_1.01.02_3780_0016-column-290-389-889-2789</t>
        </is>
      </c>
      <c r="C2654" t="inlineStr">
        <is>
          <t>lemma</t>
        </is>
      </c>
      <c r="D2654" t="n">
        <v>308</v>
      </c>
      <c r="E2654" t="n">
        <v>1721</v>
      </c>
      <c r="F2654" t="inlineStr">
        <is>
          <t>van Grovestins om betalinge van achterstallen</t>
        </is>
      </c>
      <c r="G2654">
        <f>HYPERLINK("https://images.diginfra.net/iiif/NL-HaNA_1.01.02/3780/NL-HaNA_1.01.02_3780_0016.jpg/190,289,1089,2989/full/0/default.jpg", "iiif_url")</f>
        <v/>
      </c>
    </row>
    <row r="2655">
      <c r="A2655" t="inlineStr">
        <is>
          <t>NL-HaNA_1.01.02_3780_0016-page-30</t>
        </is>
      </c>
      <c r="B2655" t="inlineStr">
        <is>
          <t>NL-HaNA_1.01.02_3780_0016-column-290-389-889-2789</t>
        </is>
      </c>
      <c r="C2655" t="inlineStr">
        <is>
          <t>continuation</t>
        </is>
      </c>
      <c r="D2655" t="n">
        <v>354</v>
      </c>
      <c r="E2655" t="n">
        <v>1773</v>
      </c>
      <c r="F2655" t="inlineStr">
        <is>
          <t xml:space="preserve">    van de Stadt Bergen op den Zoom , Ma-</t>
        </is>
      </c>
      <c r="G2655">
        <f>HYPERLINK("https://images.diginfra.net/iiif/NL-HaNA_1.01.02/3780/NL-HaNA_1.01.02_3780_0016.jpg/190,289,1089,2989/full/0/default.jpg", "iiif_url")</f>
        <v/>
      </c>
    </row>
    <row r="2656">
      <c r="A2656" t="inlineStr">
        <is>
          <t>NL-HaNA_1.01.02_3780_0016-page-30</t>
        </is>
      </c>
      <c r="B2656" t="inlineStr">
        <is>
          <t>NL-HaNA_1.01.02_3780_0016-column-290-389-889-2789</t>
        </is>
      </c>
      <c r="C2656" t="inlineStr">
        <is>
          <t>continuation</t>
        </is>
      </c>
      <c r="D2656" t="n">
        <v>354</v>
      </c>
      <c r="E2656" t="n">
        <v>1821</v>
      </c>
      <c r="F2656" t="inlineStr">
        <is>
          <t xml:space="preserve">    gistraat aangeschreven de selve te voldoen.</t>
        </is>
      </c>
      <c r="G2656">
        <f>HYPERLINK("https://images.diginfra.net/iiif/NL-HaNA_1.01.02/3780/NL-HaNA_1.01.02_3780_0016.jpg/190,289,1089,2989/full/0/default.jpg", "iiif_url")</f>
        <v/>
      </c>
    </row>
    <row r="2657">
      <c r="A2657" t="inlineStr">
        <is>
          <t>NL-HaNA_1.01.02_3780_0016-page-30</t>
        </is>
      </c>
      <c r="B2657" t="inlineStr">
        <is>
          <t>NL-HaNA_1.01.02_3780_0016-column-290-389-889-2789</t>
        </is>
      </c>
      <c r="C2657" t="inlineStr">
        <is>
          <t>continuation</t>
        </is>
      </c>
      <c r="D2657" t="n">
        <v>359</v>
      </c>
      <c r="E2657" t="n">
        <v>1879</v>
      </c>
      <c r="F2657" t="inlineStr">
        <is>
          <t xml:space="preserve">    176.</t>
        </is>
      </c>
      <c r="G2657">
        <f>HYPERLINK("https://images.diginfra.net/iiif/NL-HaNA_1.01.02/3780/NL-HaNA_1.01.02_3780_0016.jpg/190,289,1089,2989/full/0/default.jpg", "iiif_url")</f>
        <v/>
      </c>
    </row>
    <row r="2658">
      <c r="A2658" t="inlineStr">
        <is>
          <t>NL-HaNA_1.01.02_3780_0016-page-30</t>
        </is>
      </c>
      <c r="B2658" t="inlineStr">
        <is>
          <t>NL-HaNA_1.01.02_3780_0016-column-290-389-889-2789</t>
        </is>
      </c>
      <c r="C2658" t="inlineStr">
        <is>
          <t>repeat_lemma</t>
        </is>
      </c>
      <c r="D2658" t="n">
        <v>475</v>
      </c>
      <c r="E2658" t="n">
        <v>1906</v>
      </c>
      <c r="F2658" t="inlineStr">
        <is>
          <t xml:space="preserve">        bericht dien aangaande, te examinee-</t>
        </is>
      </c>
      <c r="G2658">
        <f>HYPERLINK("https://images.diginfra.net/iiif/NL-HaNA_1.01.02/3780/NL-HaNA_1.01.02_3780_0016.jpg/190,289,1089,2989/full/0/default.jpg", "iiif_url")</f>
        <v/>
      </c>
    </row>
    <row r="2659">
      <c r="A2659" t="inlineStr">
        <is>
          <t>NL-HaNA_1.01.02_3780_0016-page-30</t>
        </is>
      </c>
      <c r="B2659" t="inlineStr">
        <is>
          <t>NL-HaNA_1.01.02_3780_0016-column-290-389-889-2789</t>
        </is>
      </c>
      <c r="C2659" t="inlineStr">
        <is>
          <t>continuation</t>
        </is>
      </c>
      <c r="D2659" t="n">
        <v>354</v>
      </c>
      <c r="E2659" t="n">
        <v>1980</v>
      </c>
      <c r="F2659" t="inlineStr">
        <is>
          <t xml:space="preserve">    ren.</t>
        </is>
      </c>
      <c r="G2659">
        <f>HYPERLINK("https://images.diginfra.net/iiif/NL-HaNA_1.01.02/3780/NL-HaNA_1.01.02_3780_0016.jpg/190,289,1089,2989/full/0/default.jpg", "iiif_url")</f>
        <v/>
      </c>
    </row>
    <row r="2660">
      <c r="A2660" t="inlineStr">
        <is>
          <t>NL-HaNA_1.01.02_3780_0016-page-30</t>
        </is>
      </c>
      <c r="B2660" t="inlineStr">
        <is>
          <t>NL-HaNA_1.01.02_3780_0016-column-290-389-889-2789</t>
        </is>
      </c>
      <c r="C2660" t="inlineStr">
        <is>
          <t>continuation</t>
        </is>
      </c>
      <c r="D2660" t="n">
        <v>467</v>
      </c>
      <c r="E2660" t="n">
        <v>1979</v>
      </c>
      <c r="F2660" t="inlineStr">
        <is>
          <t xml:space="preserve">    291.</t>
        </is>
      </c>
      <c r="G2660">
        <f>HYPERLINK("https://images.diginfra.net/iiif/NL-HaNA_1.01.02/3780/NL-HaNA_1.01.02_3780_0016.jpg/190,289,1089,2989/full/0/default.jpg", "iiif_url")</f>
        <v/>
      </c>
    </row>
    <row r="2661">
      <c r="A2661" t="inlineStr">
        <is>
          <t>NL-HaNA_1.01.02_3780_0016-page-30</t>
        </is>
      </c>
      <c r="B2661" t="inlineStr">
        <is>
          <t>NL-HaNA_1.01.02_3780_0016-column-290-389-889-2789</t>
        </is>
      </c>
      <c r="C2661" t="inlineStr">
        <is>
          <t>repeat_lemma</t>
        </is>
      </c>
      <c r="D2661" t="n">
        <v>468</v>
      </c>
      <c r="E2661" t="n">
        <v>2007</v>
      </c>
      <c r="F2661" t="inlineStr">
        <is>
          <t xml:space="preserve">        verlof twee maanden geprolongeert.</t>
        </is>
      </c>
      <c r="G2661">
        <f>HYPERLINK("https://images.diginfra.net/iiif/NL-HaNA_1.01.02/3780/NL-HaNA_1.01.02_3780_0016.jpg/190,289,1089,2989/full/0/default.jpg", "iiif_url")</f>
        <v/>
      </c>
    </row>
    <row r="2662">
      <c r="A2662" t="inlineStr">
        <is>
          <t>NL-HaNA_1.01.02_3780_0016-page-30</t>
        </is>
      </c>
      <c r="B2662" t="inlineStr">
        <is>
          <t>NL-HaNA_1.01.02_3780_0016-column-290-389-889-2789</t>
        </is>
      </c>
      <c r="C2662" t="inlineStr">
        <is>
          <t>continuation</t>
        </is>
      </c>
      <c r="D2662" t="n">
        <v>352</v>
      </c>
      <c r="E2662" t="n">
        <v>2075</v>
      </c>
      <c r="F2662" t="inlineStr">
        <is>
          <t xml:space="preserve">    303.</t>
        </is>
      </c>
      <c r="G2662">
        <f>HYPERLINK("https://images.diginfra.net/iiif/NL-HaNA_1.01.02/3780/NL-HaNA_1.01.02_3780_0016.jpg/190,289,1089,2989/full/0/default.jpg", "iiif_url")</f>
        <v/>
      </c>
    </row>
    <row r="2663">
      <c r="A2663" t="inlineStr">
        <is>
          <t>NL-HaNA_1.01.02_3780_0016-page-30</t>
        </is>
      </c>
      <c r="B2663" t="inlineStr">
        <is>
          <t>NL-HaNA_1.01.02_3780_0016-column-290-389-889-2789</t>
        </is>
      </c>
      <c r="C2663" t="inlineStr">
        <is>
          <t>repeat_lemma</t>
        </is>
      </c>
      <c r="D2663" t="n">
        <v>473</v>
      </c>
      <c r="E2663" t="n">
        <v>2093</v>
      </c>
      <c r="F2663" t="inlineStr">
        <is>
          <t xml:space="preserve">        Regenten van het Westquartier van</t>
        </is>
      </c>
      <c r="G2663">
        <f>HYPERLINK("https://images.diginfra.net/iiif/NL-HaNA_1.01.02/3780/NL-HaNA_1.01.02_3780_0016.jpg/190,289,1089,2989/full/0/default.jpg", "iiif_url")</f>
        <v/>
      </c>
    </row>
    <row r="2664">
      <c r="A2664" t="inlineStr">
        <is>
          <t>NL-HaNA_1.01.02_3780_0016-page-30</t>
        </is>
      </c>
      <c r="B2664" t="inlineStr">
        <is>
          <t>NL-HaNA_1.01.02_3780_0016-column-290-389-889-2789</t>
        </is>
      </c>
      <c r="C2664" t="inlineStr">
        <is>
          <t>continuation</t>
        </is>
      </c>
      <c r="D2664" t="n">
        <v>352</v>
      </c>
      <c r="E2664" t="n">
        <v>2155</v>
      </c>
      <c r="F2664" t="inlineStr">
        <is>
          <t xml:space="preserve">    Bergen op Zoom, wegens de recognitie</t>
        </is>
      </c>
      <c r="G2664">
        <f>HYPERLINK("https://images.diginfra.net/iiif/NL-HaNA_1.01.02/3780/NL-HaNA_1.01.02_3780_0016.jpg/190,289,1089,2989/full/0/default.jpg", "iiif_url")</f>
        <v/>
      </c>
    </row>
    <row r="2665">
      <c r="A2665" t="inlineStr">
        <is>
          <t>NL-HaNA_1.01.02_3780_0016-page-30</t>
        </is>
      </c>
      <c r="B2665" t="inlineStr">
        <is>
          <t>NL-HaNA_1.01.02_3780_0016-column-290-389-889-2789</t>
        </is>
      </c>
      <c r="C2665" t="inlineStr">
        <is>
          <t>continuation</t>
        </is>
      </c>
      <c r="D2665" t="n">
        <v>352</v>
      </c>
      <c r="E2665" t="n">
        <v>2216</v>
      </c>
      <c r="F2665" t="inlineStr">
        <is>
          <t xml:space="preserve">    308.</t>
        </is>
      </c>
      <c r="G2665">
        <f>HYPERLINK("https://images.diginfra.net/iiif/NL-HaNA_1.01.02/3780/NL-HaNA_1.01.02_3780_0016.jpg/190,289,1089,2989/full/0/default.jpg", "iiif_url")</f>
        <v/>
      </c>
    </row>
    <row r="2666">
      <c r="A2666" t="inlineStr">
        <is>
          <t>NL-HaNA_1.01.02_3780_0016-page-30</t>
        </is>
      </c>
      <c r="B2666" t="inlineStr">
        <is>
          <t>NL-HaNA_1.01.02_3780_0016-column-290-389-889-2789</t>
        </is>
      </c>
      <c r="C2666" t="inlineStr">
        <is>
          <t>repeat_lemma</t>
        </is>
      </c>
      <c r="D2666" t="n">
        <v>464</v>
      </c>
      <c r="E2666" t="n">
        <v>2245</v>
      </c>
      <c r="F2666" t="inlineStr">
        <is>
          <t xml:space="preserve">        item van Regenten van het Oostquar-</t>
        </is>
      </c>
      <c r="G2666">
        <f>HYPERLINK("https://images.diginfra.net/iiif/NL-HaNA_1.01.02/3780/NL-HaNA_1.01.02_3780_0016.jpg/190,289,1089,2989/full/0/default.jpg", "iiif_url")</f>
        <v/>
      </c>
    </row>
    <row r="2667">
      <c r="A2667" t="inlineStr">
        <is>
          <t>NL-HaNA_1.01.02_3780_0016-page-30</t>
        </is>
      </c>
      <c r="B2667" t="inlineStr">
        <is>
          <t>NL-HaNA_1.01.02_3780_0016-column-290-389-889-2789</t>
        </is>
      </c>
      <c r="C2667" t="inlineStr">
        <is>
          <t>continuation</t>
        </is>
      </c>
      <c r="D2667" t="n">
        <v>347</v>
      </c>
      <c r="E2667" t="n">
        <v>2307</v>
      </c>
      <c r="F2667" t="inlineStr">
        <is>
          <t xml:space="preserve">    tier, te examineeren. 312.</t>
        </is>
      </c>
      <c r="G2667">
        <f>HYPERLINK("https://images.diginfra.net/iiif/NL-HaNA_1.01.02/3780/NL-HaNA_1.01.02_3780_0016.jpg/190,289,1089,2989/full/0/default.jpg", "iiif_url")</f>
        <v/>
      </c>
    </row>
    <row r="2668">
      <c r="A2668" t="inlineStr">
        <is>
          <t>NL-HaNA_1.01.02_3780_0016-page-30</t>
        </is>
      </c>
      <c r="B2668" t="inlineStr">
        <is>
          <t>NL-HaNA_1.01.02_3780_0016-column-290-389-889-2789</t>
        </is>
      </c>
      <c r="C2668" t="inlineStr">
        <is>
          <t>repeat_lemma</t>
        </is>
      </c>
      <c r="D2668" t="n">
        <v>464</v>
      </c>
      <c r="E2668" t="n">
        <v>2339</v>
      </c>
      <c r="F2668" t="inlineStr">
        <is>
          <t xml:space="preserve">        rapport dien aangaande en resolutie.</t>
        </is>
      </c>
      <c r="G2668">
        <f>HYPERLINK("https://images.diginfra.net/iiif/NL-HaNA_1.01.02/3780/NL-HaNA_1.01.02_3780_0016.jpg/190,289,1089,2989/full/0/default.jpg", "iiif_url")</f>
        <v/>
      </c>
    </row>
    <row r="2669">
      <c r="A2669" t="inlineStr">
        <is>
          <t>NL-HaNA_1.01.02_3780_0016-page-30</t>
        </is>
      </c>
      <c r="B2669" t="inlineStr">
        <is>
          <t>NL-HaNA_1.01.02_3780_0016-column-290-389-889-2789</t>
        </is>
      </c>
      <c r="C2669" t="inlineStr">
        <is>
          <t>continuation</t>
        </is>
      </c>
      <c r="D2669" t="n">
        <v>349</v>
      </c>
      <c r="E2669" t="n">
        <v>2398</v>
      </c>
      <c r="F2669" t="inlineStr">
        <is>
          <t xml:space="preserve">    388.</t>
        </is>
      </c>
      <c r="G2669">
        <f>HYPERLINK("https://images.diginfra.net/iiif/NL-HaNA_1.01.02/3780/NL-HaNA_1.01.02_3780_0016.jpg/190,289,1089,2989/full/0/default.jpg", "iiif_url")</f>
        <v/>
      </c>
    </row>
    <row r="2670">
      <c r="A2670" t="inlineStr">
        <is>
          <t>NL-HaNA_1.01.02_3780_0016-page-30</t>
        </is>
      </c>
      <c r="B2670" t="inlineStr">
        <is>
          <t>NL-HaNA_1.01.02_3780_0016-column-290-389-889-2789</t>
        </is>
      </c>
      <c r="C2670" t="inlineStr">
        <is>
          <t>repeat_lemma</t>
        </is>
      </c>
      <c r="D2670" t="n">
        <v>480</v>
      </c>
      <c r="E2670" t="n">
        <v>2421</v>
      </c>
      <c r="F2670" t="inlineStr">
        <is>
          <t xml:space="preserve">        verlof, ses maanden geprolongeert.</t>
        </is>
      </c>
      <c r="G2670">
        <f>HYPERLINK("https://images.diginfra.net/iiif/NL-HaNA_1.01.02/3780/NL-HaNA_1.01.02_3780_0016.jpg/190,289,1089,2989/full/0/default.jpg", "iiif_url")</f>
        <v/>
      </c>
    </row>
    <row r="2671">
      <c r="A2671" t="inlineStr">
        <is>
          <t>NL-HaNA_1.01.02_3780_0016-page-30</t>
        </is>
      </c>
      <c r="B2671" t="inlineStr">
        <is>
          <t>NL-HaNA_1.01.02_3780_0016-column-290-389-889-2789</t>
        </is>
      </c>
      <c r="C2671" t="inlineStr">
        <is>
          <t>continuation</t>
        </is>
      </c>
      <c r="D2671" t="n">
        <v>349</v>
      </c>
      <c r="E2671" t="n">
        <v>2492</v>
      </c>
      <c r="F2671" t="inlineStr">
        <is>
          <t xml:space="preserve">    468.</t>
        </is>
      </c>
      <c r="G2671">
        <f>HYPERLINK("https://images.diginfra.net/iiif/NL-HaNA_1.01.02/3780/NL-HaNA_1.01.02_3780_0016.jpg/190,289,1089,2989/full/0/default.jpg", "iiif_url")</f>
        <v/>
      </c>
    </row>
    <row r="2672">
      <c r="A2672" t="inlineStr">
        <is>
          <t>NL-HaNA_1.01.02_3780_0016-page-30</t>
        </is>
      </c>
      <c r="B2672" t="inlineStr">
        <is>
          <t>NL-HaNA_1.01.02_3780_0016-column-290-389-889-2789</t>
        </is>
      </c>
      <c r="C2672" t="inlineStr">
        <is>
          <t>lemma</t>
        </is>
      </c>
      <c r="D2672" t="n">
        <v>297</v>
      </c>
      <c r="E2672" t="n">
        <v>2534</v>
      </c>
      <c r="F2672" t="inlineStr">
        <is>
          <t>Gruys wegens Stadt en Lande gecommitteert</t>
        </is>
      </c>
      <c r="G2672">
        <f>HYPERLINK("https://images.diginfra.net/iiif/NL-HaNA_1.01.02/3780/NL-HaNA_1.01.02_3780_0016.jpg/190,289,1089,2989/full/0/default.jpg", "iiif_url")</f>
        <v/>
      </c>
    </row>
    <row r="2673">
      <c r="A2673" t="inlineStr">
        <is>
          <t>NL-HaNA_1.01.02_3780_0016-page-30</t>
        </is>
      </c>
      <c r="B2673" t="inlineStr">
        <is>
          <t>NL-HaNA_1.01.02_3780_0016-column-290-389-889-2789</t>
        </is>
      </c>
      <c r="C2673" t="inlineStr">
        <is>
          <t>continuation</t>
        </is>
      </c>
      <c r="D2673" t="n">
        <v>345</v>
      </c>
      <c r="E2673" t="n">
        <v>2590</v>
      </c>
      <c r="F2673" t="inlineStr">
        <is>
          <t xml:space="preserve">    ter Aduiraliteyt in Vrieslandt. 317.</t>
        </is>
      </c>
      <c r="G2673">
        <f>HYPERLINK("https://images.diginfra.net/iiif/NL-HaNA_1.01.02/3780/NL-HaNA_1.01.02_3780_0016.jpg/190,289,1089,2989/full/0/default.jpg", "iiif_url")</f>
        <v/>
      </c>
    </row>
    <row r="2674">
      <c r="A2674" t="inlineStr">
        <is>
          <t>NL-HaNA_1.01.02_3780_0016-page-30</t>
        </is>
      </c>
      <c r="B2674" t="inlineStr">
        <is>
          <t>NL-HaNA_1.01.02_3780_0016-column-290-389-889-2789</t>
        </is>
      </c>
      <c r="C2674" t="inlineStr">
        <is>
          <t>lemma</t>
        </is>
      </c>
      <c r="D2674" t="n">
        <v>297</v>
      </c>
      <c r="E2674" t="n">
        <v>2634</v>
      </c>
      <c r="F2674" t="inlineStr">
        <is>
          <t>Grys, Memorie tot voortsettinge der nego-</t>
        </is>
      </c>
      <c r="G2674">
        <f>HYPERLINK("https://images.diginfra.net/iiif/NL-HaNA_1.01.02/3780/NL-HaNA_1.01.02_3780_0016.jpg/190,289,1089,2989/full/0/default.jpg", "iiif_url")</f>
        <v/>
      </c>
    </row>
    <row r="2675">
      <c r="A2675" t="inlineStr">
        <is>
          <t>NL-HaNA_1.01.02_3780_0016-page-30</t>
        </is>
      </c>
      <c r="B2675" t="inlineStr">
        <is>
          <t>NL-HaNA_1.01.02_3780_0016-column-290-389-889-2789</t>
        </is>
      </c>
      <c r="C2675" t="inlineStr">
        <is>
          <t>continuation</t>
        </is>
      </c>
      <c r="D2675" t="n">
        <v>340</v>
      </c>
      <c r="E2675" t="n">
        <v>2687</v>
      </c>
      <c r="F2675" t="inlineStr">
        <is>
          <t xml:space="preserve">    Tiatie over onderlinge differenten. 14.</t>
        </is>
      </c>
      <c r="G2675">
        <f>HYPERLINK("https://images.diginfra.net/iiif/NL-HaNA_1.01.02/3780/NL-HaNA_1.01.02_3780_0016.jpg/190,289,1089,2989/full/0/default.jpg", "iiif_url")</f>
        <v/>
      </c>
    </row>
    <row r="2676">
      <c r="A2676" t="inlineStr">
        <is>
          <t>NL-HaNA_1.01.02_3780_0016-page-30</t>
        </is>
      </c>
      <c r="B2676" t="inlineStr">
        <is>
          <t>NL-HaNA_1.01.02_3780_0016-column-290-389-889-2789</t>
        </is>
      </c>
      <c r="C2676" t="inlineStr">
        <is>
          <t>repeat_lemma</t>
        </is>
      </c>
      <c r="D2676" t="n">
        <v>462</v>
      </c>
      <c r="E2676" t="n">
        <v>2735</v>
      </c>
      <c r="F2676" t="inlineStr">
        <is>
          <t xml:space="preserve">        aangenomen favorabel te schrijven in</t>
        </is>
      </c>
      <c r="G2676">
        <f>HYPERLINK("https://images.diginfra.net/iiif/NL-HaNA_1.01.02/3780/NL-HaNA_1.01.02_3780_0016.jpg/190,289,1089,2989/full/0/default.jpg", "iiif_url")</f>
        <v/>
      </c>
    </row>
    <row r="2677">
      <c r="A2677" t="inlineStr">
        <is>
          <t>NL-HaNA_1.01.02_3780_0016-page-30</t>
        </is>
      </c>
      <c r="B2677" t="inlineStr">
        <is>
          <t>NL-HaNA_1.01.02_3780_0016-column-290-389-889-2789</t>
        </is>
      </c>
      <c r="C2677" t="inlineStr">
        <is>
          <t>continuation</t>
        </is>
      </c>
      <c r="D2677" t="n">
        <v>340</v>
      </c>
      <c r="E2677" t="n">
        <v>2782</v>
      </c>
      <c r="F2677" t="inlineStr">
        <is>
          <t xml:space="preserve">    faveur van Fréber, cum suis. 267.</t>
        </is>
      </c>
      <c r="G2677">
        <f>HYPERLINK("https://images.diginfra.net/iiif/NL-HaNA_1.01.02/3780/NL-HaNA_1.01.02_3780_0016.jpg/190,289,1089,2989/full/0/default.jpg", "iiif_url")</f>
        <v/>
      </c>
    </row>
    <row r="2678">
      <c r="A2678" t="inlineStr">
        <is>
          <t>NL-HaNA_1.01.02_3780_0016-page-30</t>
        </is>
      </c>
      <c r="B2678" t="inlineStr">
        <is>
          <t>NL-HaNA_1.01.02_3780_0016-column-290-389-889-2789</t>
        </is>
      </c>
      <c r="C2678" t="inlineStr">
        <is>
          <t>lemma</t>
        </is>
      </c>
      <c r="D2678" t="n">
        <v>295</v>
      </c>
      <c r="E2678" t="n">
        <v>2828</v>
      </c>
      <c r="F2678" t="inlineStr">
        <is>
          <t>Giemar om betalinge van aghterstallen, de re-</t>
        </is>
      </c>
      <c r="G2678">
        <f>HYPERLINK("https://images.diginfra.net/iiif/NL-HaNA_1.01.02/3780/NL-HaNA_1.01.02_3780_0016.jpg/190,289,1089,2989/full/0/default.jpg", "iiif_url")</f>
        <v/>
      </c>
    </row>
    <row r="2679">
      <c r="A2679" t="inlineStr">
        <is>
          <t>NL-HaNA_1.01.02_3780_0016-page-30</t>
        </is>
      </c>
      <c r="B2679" t="inlineStr">
        <is>
          <t>NL-HaNA_1.01.02_3780_0016-column-290-389-889-2789</t>
        </is>
      </c>
      <c r="C2679" t="inlineStr">
        <is>
          <t>continuation</t>
        </is>
      </c>
      <c r="D2679" t="n">
        <v>338</v>
      </c>
      <c r="E2679" t="n">
        <v>2888</v>
      </c>
      <c r="F2679" t="inlineStr">
        <is>
          <t xml:space="preserve">    troacta na te fien. 125.</t>
        </is>
      </c>
      <c r="G2679">
        <f>HYPERLINK("https://images.diginfra.net/iiif/NL-HaNA_1.01.02/3780/NL-HaNA_1.01.02_3780_0016.jpg/190,289,1089,2989/full/0/default.jpg", "iiif_url")</f>
        <v/>
      </c>
    </row>
    <row r="2680">
      <c r="A2680" t="inlineStr">
        <is>
          <t>NL-HaNA_1.01.02_3780_0016-page-30</t>
        </is>
      </c>
      <c r="B2680" t="inlineStr">
        <is>
          <t>NL-HaNA_1.01.02_3780_0016-column-290-389-889-2789</t>
        </is>
      </c>
      <c r="C2680" t="inlineStr">
        <is>
          <t>repeat_lemma</t>
        </is>
      </c>
      <c r="D2680" t="n">
        <v>459</v>
      </c>
      <c r="E2680" t="n">
        <v>2928</v>
      </c>
      <c r="F2680" t="inlineStr">
        <is>
          <t xml:space="preserve">        twee hondert vijftig guldens tot en-</t>
        </is>
      </c>
      <c r="G2680">
        <f>HYPERLINK("https://images.diginfra.net/iiif/NL-HaNA_1.01.02/3780/NL-HaNA_1.01.02_3780_0016.jpg/190,289,1089,2989/full/0/default.jpg", "iiif_url")</f>
        <v/>
      </c>
    </row>
    <row r="2681">
      <c r="A2681" t="inlineStr">
        <is>
          <t>NL-HaNA_1.01.02_3780_0016-page-30</t>
        </is>
      </c>
      <c r="B2681" t="inlineStr">
        <is>
          <t>NL-HaNA_1.01.02_3780_0016-column-290-389-889-2789</t>
        </is>
      </c>
      <c r="C2681" t="inlineStr">
        <is>
          <t>continuation</t>
        </is>
      </c>
      <c r="D2681" t="n">
        <v>336</v>
      </c>
      <c r="E2681" t="n">
        <v>2977</v>
      </c>
      <c r="F2681" t="inlineStr">
        <is>
          <t xml:space="preserve">    tinstie van pretenfien toegeleght. 148.</t>
        </is>
      </c>
      <c r="G2681">
        <f>HYPERLINK("https://images.diginfra.net/iiif/NL-HaNA_1.01.02/3780/NL-HaNA_1.01.02_3780_0016.jpg/190,289,1089,2989/full/0/default.jpg", "iiif_url")</f>
        <v/>
      </c>
    </row>
    <row r="2682">
      <c r="A2682" t="inlineStr">
        <is>
          <t>NL-HaNA_1.01.02_3780_0016-page-30</t>
        </is>
      </c>
      <c r="B2682" t="inlineStr">
        <is>
          <t>NL-HaNA_1.01.02_3780_0016-column-290-389-889-2789</t>
        </is>
      </c>
      <c r="C2682" t="inlineStr">
        <is>
          <t>lemma</t>
        </is>
      </c>
      <c r="D2682" t="n">
        <v>290</v>
      </c>
      <c r="E2682" t="n">
        <v>3022</v>
      </c>
      <c r="F2682" t="inlineStr">
        <is>
          <t>Gylen aangesteldt tot Capiteyn onder het Col-</t>
        </is>
      </c>
      <c r="G2682">
        <f>HYPERLINK("https://images.diginfra.net/iiif/NL-HaNA_1.01.02/3780/NL-HaNA_1.01.02_3780_0016.jpg/190,289,1089,2989/full/0/default.jpg", "iiif_url")</f>
        <v/>
      </c>
    </row>
    <row r="2683">
      <c r="A2683" t="inlineStr">
        <is>
          <t>NL-HaNA_1.01.02_3780_0016-page-30</t>
        </is>
      </c>
      <c r="B2683" t="inlineStr">
        <is>
          <t>NL-HaNA_1.01.02_3780_0016-column-290-389-889-2789</t>
        </is>
      </c>
      <c r="C2683" t="inlineStr">
        <is>
          <t>continuation</t>
        </is>
      </c>
      <c r="D2683" t="n">
        <v>352</v>
      </c>
      <c r="E2683" t="n">
        <v>3069</v>
      </c>
      <c r="F2683" t="inlineStr">
        <is>
          <t xml:space="preserve">    lgie ter Admiraliteyt op de Maare.</t>
        </is>
      </c>
      <c r="G2683">
        <f>HYPERLINK("https://images.diginfra.net/iiif/NL-HaNA_1.01.02/3780/NL-HaNA_1.01.02_3780_0016.jpg/190,289,1089,2989/full/0/default.jpg", "iiif_url")</f>
        <v/>
      </c>
    </row>
    <row r="2684">
      <c r="A2684" t="inlineStr">
        <is>
          <t>NL-HaNA_1.01.02_3780_0016-page-30</t>
        </is>
      </c>
      <c r="B2684" t="inlineStr">
        <is>
          <t>NL-HaNA_1.01.02_3780_0016-column-290-389-889-2789</t>
        </is>
      </c>
      <c r="C2684" t="inlineStr">
        <is>
          <t>continuation</t>
        </is>
      </c>
      <c r="D2684" t="n">
        <v>354</v>
      </c>
      <c r="E2684" t="n">
        <v>3130</v>
      </c>
      <c r="F2684" t="inlineStr">
        <is>
          <t xml:space="preserve">    zi3.</t>
        </is>
      </c>
      <c r="G2684">
        <f>HYPERLINK("https://images.diginfra.net/iiif/NL-HaNA_1.01.02/3780/NL-HaNA_1.01.02_3780_0016.jpg/190,289,1089,2989/full/0/default.jpg", "iiif_url")</f>
        <v/>
      </c>
    </row>
    <row r="2686">
      <c r="A2686" t="inlineStr">
        <is>
          <t>NL-HaNA_1.01.02_3780_0016-page-30</t>
        </is>
      </c>
      <c r="B2686" t="inlineStr">
        <is>
          <t>NL-HaNA_1.01.02_3780_0016-column-1269-384-882-2889</t>
        </is>
      </c>
      <c r="C2686" t="inlineStr">
        <is>
          <t>non_index_line</t>
        </is>
      </c>
      <c r="D2686" t="n">
        <v>1680</v>
      </c>
      <c r="E2686" t="n">
        <v>422</v>
      </c>
      <c r="F2686" t="inlineStr">
        <is>
          <t xml:space="preserve">        H.</t>
        </is>
      </c>
      <c r="G2686">
        <f>HYPERLINK("https://images.diginfra.net/iiif/NL-HaNA_1.01.02/3780/NL-HaNA_1.01.02_3780_0016.jpg/1169,284,1082,3089/full/0/default.jpg", "iiif_url")</f>
        <v/>
      </c>
    </row>
    <row r="2687">
      <c r="A2687" t="inlineStr">
        <is>
          <t>NL-HaNA_1.01.02_3780_0016-page-30</t>
        </is>
      </c>
      <c r="B2687" t="inlineStr">
        <is>
          <t>NL-HaNA_1.01.02_3780_0016-column-1269-384-882-2889</t>
        </is>
      </c>
      <c r="C2687" t="inlineStr">
        <is>
          <t>continuation</t>
        </is>
      </c>
      <c r="D2687" t="n">
        <v>1282</v>
      </c>
      <c r="E2687" t="n">
        <v>518</v>
      </c>
      <c r="F2687" t="inlineStr">
        <is>
          <t xml:space="preserve">    TH Aack, Brieven van voorschrijvens aan</t>
        </is>
      </c>
      <c r="G2687">
        <f>HYPERLINK("https://images.diginfra.net/iiif/NL-HaNA_1.01.02/3780/NL-HaNA_1.01.02_3780_0016.jpg/1169,284,1082,3089/full/0/default.jpg", "iiif_url")</f>
        <v/>
      </c>
    </row>
    <row r="2688">
      <c r="A2688" t="inlineStr">
        <is>
          <t>NL-HaNA_1.01.02_3780_0016-page-30</t>
        </is>
      </c>
      <c r="B2688" t="inlineStr">
        <is>
          <t>NL-HaNA_1.01.02_3780_0016-column-1269-384-882-2889</t>
        </is>
      </c>
      <c r="C2688" t="inlineStr">
        <is>
          <t>repeat_lemma</t>
        </is>
      </c>
      <c r="D2688" t="n">
        <v>1413</v>
      </c>
      <c r="E2688" t="n">
        <v>569</v>
      </c>
      <c r="F2688" t="inlineStr">
        <is>
          <t xml:space="preserve">        bet Hof van Sweeden. a13.</t>
        </is>
      </c>
      <c r="G2688">
        <f>HYPERLINK("https://images.diginfra.net/iiif/NL-HaNA_1.01.02/3780/NL-HaNA_1.01.02_3780_0016.jpg/1169,284,1082,3089/full/0/default.jpg", "iiif_url")</f>
        <v/>
      </c>
    </row>
    <row r="2689">
      <c r="A2689" t="inlineStr">
        <is>
          <t>NL-HaNA_1.01.02_3780_0016-page-30</t>
        </is>
      </c>
      <c r="B2689" t="inlineStr">
        <is>
          <t>NL-HaNA_1.01.02_3780_0016-column-1269-384-882-2889</t>
        </is>
      </c>
      <c r="C2689" t="inlineStr">
        <is>
          <t>repeat_lemma</t>
        </is>
      </c>
      <c r="D2689" t="n">
        <v>1376</v>
      </c>
      <c r="E2689" t="n">
        <v>605</v>
      </c>
      <c r="F2689" t="inlineStr">
        <is>
          <t xml:space="preserve">        Haack, Commissie wegens Hullaudt naar</t>
        </is>
      </c>
      <c r="G2689">
        <f>HYPERLINK("https://images.diginfra.net/iiif/NL-HaNA_1.01.02/3780/NL-HaNA_1.01.02_3780_0016.jpg/1169,284,1082,3089/full/0/default.jpg", "iiif_url")</f>
        <v/>
      </c>
    </row>
    <row r="2690">
      <c r="A2690" t="inlineStr">
        <is>
          <t>NL-HaNA_1.01.02_3780_0016-page-30</t>
        </is>
      </c>
      <c r="B2690" t="inlineStr">
        <is>
          <t>NL-HaNA_1.01.02_3780_0016-column-1269-384-882-2889</t>
        </is>
      </c>
      <c r="C2690" t="inlineStr">
        <is>
          <t>continuation</t>
        </is>
      </c>
      <c r="D2690" t="n">
        <v>1333</v>
      </c>
      <c r="E2690" t="n">
        <v>657</v>
      </c>
      <c r="F2690" t="inlineStr">
        <is>
          <t xml:space="preserve">    Vlaanderen. 334.</t>
        </is>
      </c>
      <c r="G2690">
        <f>HYPERLINK("https://images.diginfra.net/iiif/NL-HaNA_1.01.02/3780/NL-HaNA_1.01.02_3780_0016.jpg/1169,284,1082,3089/full/0/default.jpg", "iiif_url")</f>
        <v/>
      </c>
    </row>
    <row r="2691">
      <c r="A2691" t="inlineStr">
        <is>
          <t>NL-HaNA_1.01.02_3780_0016-page-30</t>
        </is>
      </c>
      <c r="B2691" t="inlineStr">
        <is>
          <t>NL-HaNA_1.01.02_3780_0016-column-1269-384-882-2889</t>
        </is>
      </c>
      <c r="C2691" t="inlineStr">
        <is>
          <t>lemma</t>
        </is>
      </c>
      <c r="D2691" t="n">
        <v>1282</v>
      </c>
      <c r="E2691" t="n">
        <v>704</v>
      </c>
      <c r="F2691" t="inlineStr">
        <is>
          <t>Haamsteede wegens Zeelandt ter Generaliteyt</t>
        </is>
      </c>
      <c r="G2691">
        <f>HYPERLINK("https://images.diginfra.net/iiif/NL-HaNA_1.01.02/3780/NL-HaNA_1.01.02_3780_0016.jpg/1169,284,1082,3089/full/0/default.jpg", "iiif_url")</f>
        <v/>
      </c>
    </row>
    <row r="2692">
      <c r="A2692" t="inlineStr">
        <is>
          <t>NL-HaNA_1.01.02_3780_0016-page-30</t>
        </is>
      </c>
      <c r="B2692" t="inlineStr">
        <is>
          <t>NL-HaNA_1.01.02_3780_0016-column-1269-384-882-2889</t>
        </is>
      </c>
      <c r="C2692" t="inlineStr">
        <is>
          <t>non_index_line</t>
        </is>
      </c>
      <c r="D2692" t="n">
        <v>1593</v>
      </c>
      <c r="E2692" t="n">
        <v>762</v>
      </c>
      <c r="F2692" t="inlineStr">
        <is>
          <t xml:space="preserve">        174-</t>
        </is>
      </c>
      <c r="G2692">
        <f>HYPERLINK("https://images.diginfra.net/iiif/NL-HaNA_1.01.02/3780/NL-HaNA_1.01.02_3780_0016.jpg/1169,284,1082,3089/full/0/default.jpg", "iiif_url")</f>
        <v/>
      </c>
    </row>
    <row r="2693">
      <c r="A2693" t="inlineStr">
        <is>
          <t>NL-HaNA_1.01.02_3780_0016-page-30</t>
        </is>
      </c>
      <c r="B2693" t="inlineStr">
        <is>
          <t>NL-HaNA_1.01.02_3780_0016-column-1269-384-882-2889</t>
        </is>
      </c>
      <c r="C2693" t="inlineStr">
        <is>
          <t>continuation</t>
        </is>
      </c>
      <c r="D2693" t="n">
        <v>1328</v>
      </c>
      <c r="E2693" t="n">
        <v>765</v>
      </c>
      <c r="F2693" t="inlineStr">
        <is>
          <t xml:space="preserve">    gecommitteert.</t>
        </is>
      </c>
      <c r="G2693">
        <f>HYPERLINK("https://images.diginfra.net/iiif/NL-HaNA_1.01.02/3780/NL-HaNA_1.01.02_3780_0016.jpg/1169,284,1082,3089/full/0/default.jpg", "iiif_url")</f>
        <v/>
      </c>
    </row>
    <row r="2694">
      <c r="A2694" t="inlineStr">
        <is>
          <t>NL-HaNA_1.01.02_3780_0016-page-30</t>
        </is>
      </c>
      <c r="B2694" t="inlineStr">
        <is>
          <t>NL-HaNA_1.01.02_3780_0016-column-1269-384-882-2889</t>
        </is>
      </c>
      <c r="C2694" t="inlineStr">
        <is>
          <t>lemma</t>
        </is>
      </c>
      <c r="D2694" t="n">
        <v>1280</v>
      </c>
      <c r="E2694" t="n">
        <v>804</v>
      </c>
      <c r="F2694" t="inlineStr">
        <is>
          <t>de Haan aangestelde als Ontfanger van de</t>
        </is>
      </c>
      <c r="G2694">
        <f>HYPERLINK("https://images.diginfra.net/iiif/NL-HaNA_1.01.02/3780/NL-HaNA_1.01.02_3780_0016.jpg/1169,284,1082,3089/full/0/default.jpg", "iiif_url")</f>
        <v/>
      </c>
    </row>
    <row r="2695">
      <c r="A2695" t="inlineStr">
        <is>
          <t>NL-HaNA_1.01.02_3780_0016-page-30</t>
        </is>
      </c>
      <c r="B2695" t="inlineStr">
        <is>
          <t>NL-HaNA_1.01.02_3780_0016-column-1269-384-882-2889</t>
        </is>
      </c>
      <c r="C2695" t="inlineStr">
        <is>
          <t>continuation</t>
        </is>
      </c>
      <c r="D2695" t="n">
        <v>1330</v>
      </c>
      <c r="E2695" t="n">
        <v>853</v>
      </c>
      <c r="F2695" t="inlineStr">
        <is>
          <t xml:space="preserve">    Convoyen ende Licenten in de Lemmer.</t>
        </is>
      </c>
      <c r="G2695">
        <f>HYPERLINK("https://images.diginfra.net/iiif/NL-HaNA_1.01.02/3780/NL-HaNA_1.01.02_3780_0016.jpg/1169,284,1082,3089/full/0/default.jpg", "iiif_url")</f>
        <v/>
      </c>
    </row>
    <row r="2696">
      <c r="A2696" t="inlineStr">
        <is>
          <t>NL-HaNA_1.01.02_3780_0016-page-30</t>
        </is>
      </c>
      <c r="B2696" t="inlineStr">
        <is>
          <t>NL-HaNA_1.01.02_3780_0016-column-1269-384-882-2889</t>
        </is>
      </c>
      <c r="C2696" t="inlineStr">
        <is>
          <t>continuation</t>
        </is>
      </c>
      <c r="D2696" t="n">
        <v>1335</v>
      </c>
      <c r="E2696" t="n">
        <v>911</v>
      </c>
      <c r="F2696" t="inlineStr">
        <is>
          <t xml:space="preserve">    537.</t>
        </is>
      </c>
      <c r="G2696">
        <f>HYPERLINK("https://images.diginfra.net/iiif/NL-HaNA_1.01.02/3780/NL-HaNA_1.01.02_3780_0016.jpg/1169,284,1082,3089/full/0/default.jpg", "iiif_url")</f>
        <v/>
      </c>
    </row>
    <row r="2697">
      <c r="A2697" t="inlineStr">
        <is>
          <t>NL-HaNA_1.01.02_3780_0016-page-30</t>
        </is>
      </c>
      <c r="B2697" t="inlineStr">
        <is>
          <t>NL-HaNA_1.01.02_3780_0016-column-1269-384-882-2889</t>
        </is>
      </c>
      <c r="C2697" t="inlineStr">
        <is>
          <t>lemma</t>
        </is>
      </c>
      <c r="D2697" t="n">
        <v>1282</v>
      </c>
      <c r="E2697" t="n">
        <v>949</v>
      </c>
      <c r="F2697" t="inlineStr">
        <is>
          <t>vander Haar declaratie. 339.</t>
        </is>
      </c>
      <c r="G2697">
        <f>HYPERLINK("https://images.diginfra.net/iiif/NL-HaNA_1.01.02/3780/NL-HaNA_1.01.02_3780_0016.jpg/1169,284,1082,3089/full/0/default.jpg", "iiif_url")</f>
        <v/>
      </c>
    </row>
    <row r="2698">
      <c r="A2698" t="inlineStr">
        <is>
          <t>NL-HaNA_1.01.02_3780_0016-page-30</t>
        </is>
      </c>
      <c r="B2698" t="inlineStr">
        <is>
          <t>NL-HaNA_1.01.02_3780_0016-column-1269-384-882-2889</t>
        </is>
      </c>
      <c r="C2698" t="inlineStr">
        <is>
          <t>lemma</t>
        </is>
      </c>
      <c r="D2698" t="n">
        <v>1282</v>
      </c>
      <c r="E2698" t="n">
        <v>996</v>
      </c>
      <c r="F2698" t="inlineStr">
        <is>
          <t>van Haaren wegens Vrieslandt gecommitteert</t>
        </is>
      </c>
      <c r="G2698">
        <f>HYPERLINK("https://images.diginfra.net/iiif/NL-HaNA_1.01.02/3780/NL-HaNA_1.01.02_3780_0016.jpg/1169,284,1082,3089/full/0/default.jpg", "iiif_url")</f>
        <v/>
      </c>
    </row>
    <row r="2699">
      <c r="A2699" t="inlineStr">
        <is>
          <t>NL-HaNA_1.01.02_3780_0016-page-30</t>
        </is>
      </c>
      <c r="B2699" t="inlineStr">
        <is>
          <t>NL-HaNA_1.01.02_3780_0016-column-1269-384-882-2889</t>
        </is>
      </c>
      <c r="C2699" t="inlineStr">
        <is>
          <t>continuation</t>
        </is>
      </c>
      <c r="D2699" t="n">
        <v>1326</v>
      </c>
      <c r="E2699" t="n">
        <v>1045</v>
      </c>
      <c r="F2699" t="inlineStr">
        <is>
          <t xml:space="preserve">    ter Admiraliteyt tot Amsterdam. 329.</t>
        </is>
      </c>
      <c r="G2699">
        <f>HYPERLINK("https://images.diginfra.net/iiif/NL-HaNA_1.01.02/3780/NL-HaNA_1.01.02_3780_0016.jpg/1169,284,1082,3089/full/0/default.jpg", "iiif_url")</f>
        <v/>
      </c>
    </row>
    <row r="2700">
      <c r="A2700" t="inlineStr">
        <is>
          <t>NL-HaNA_1.01.02_3780_0016-page-30</t>
        </is>
      </c>
      <c r="B2700" t="inlineStr">
        <is>
          <t>NL-HaNA_1.01.02_3780_0016-column-1269-384-882-2889</t>
        </is>
      </c>
      <c r="C2700" t="inlineStr">
        <is>
          <t>lemma</t>
        </is>
      </c>
      <c r="D2700" t="n">
        <v>1282</v>
      </c>
      <c r="E2700" t="n">
        <v>1097</v>
      </c>
      <c r="F2700" t="inlineStr">
        <is>
          <t>van Haaren, klaghten over den Baron van</t>
        </is>
      </c>
      <c r="G2700">
        <f>HYPERLINK("https://images.diginfra.net/iiif/NL-HaNA_1.01.02/3780/NL-HaNA_1.01.02_3780_0016.jpg/1169,284,1082,3089/full/0/default.jpg", "iiif_url")</f>
        <v/>
      </c>
    </row>
    <row r="2701">
      <c r="A2701" t="inlineStr">
        <is>
          <t>NL-HaNA_1.01.02_3780_0016-page-30</t>
        </is>
      </c>
      <c r="B2701" t="inlineStr">
        <is>
          <t>NL-HaNA_1.01.02_3780_0016-column-1269-384-882-2889</t>
        </is>
      </c>
      <c r="C2701" t="inlineStr">
        <is>
          <t>continuation</t>
        </is>
      </c>
      <c r="D2701" t="n">
        <v>1335</v>
      </c>
      <c r="E2701" t="n">
        <v>1142</v>
      </c>
      <c r="F2701" t="inlineStr">
        <is>
          <t xml:space="preserve">    Oost wegens weeren van fijn substiruyt, den</t>
        </is>
      </c>
      <c r="G2701">
        <f>HYPERLINK("https://images.diginfra.net/iiif/NL-HaNA_1.01.02/3780/NL-HaNA_1.01.02_3780_0016.jpg/1169,284,1082,3089/full/0/default.jpg", "iiif_url")</f>
        <v/>
      </c>
    </row>
    <row r="2702">
      <c r="A2702" t="inlineStr">
        <is>
          <t>NL-HaNA_1.01.02_3780_0016-page-30</t>
        </is>
      </c>
      <c r="B2702" t="inlineStr">
        <is>
          <t>NL-HaNA_1.01.02_3780_0016-column-1269-384-882-2889</t>
        </is>
      </c>
      <c r="C2702" t="inlineStr">
        <is>
          <t>continuation</t>
        </is>
      </c>
      <c r="D2702" t="n">
        <v>1326</v>
      </c>
      <c r="E2702" t="n">
        <v>1191</v>
      </c>
      <c r="F2702" t="inlineStr">
        <is>
          <t xml:space="preserve">    seloen te berichten. 596.</t>
        </is>
      </c>
      <c r="G2702">
        <f>HYPERLINK("https://images.diginfra.net/iiif/NL-HaNA_1.01.02/3780/NL-HaNA_1.01.02_3780_0016.jpg/1169,284,1082,3089/full/0/default.jpg", "iiif_url")</f>
        <v/>
      </c>
    </row>
    <row r="2703">
      <c r="A2703" t="inlineStr">
        <is>
          <t>NL-HaNA_1.01.02_3780_0016-page-30</t>
        </is>
      </c>
      <c r="B2703" t="inlineStr">
        <is>
          <t>NL-HaNA_1.01.02_3780_0016-column-1269-384-882-2889</t>
        </is>
      </c>
      <c r="C2703" t="inlineStr">
        <is>
          <t>repeat_lemma</t>
        </is>
      </c>
      <c r="D2703" t="n">
        <v>1449</v>
      </c>
      <c r="E2703" t="n">
        <v>1229</v>
      </c>
      <c r="F2703" t="inlineStr">
        <is>
          <t xml:space="preserve">        bericht en aan de ordinaris Justitie</t>
        </is>
      </c>
      <c r="G2703">
        <f>HYPERLINK("https://images.diginfra.net/iiif/NL-HaNA_1.01.02/3780/NL-HaNA_1.01.02_3780_0016.jpg/1169,284,1082,3089/full/0/default.jpg", "iiif_url")</f>
        <v/>
      </c>
    </row>
    <row r="2704">
      <c r="A2704" t="inlineStr">
        <is>
          <t>NL-HaNA_1.01.02_3780_0016-page-30</t>
        </is>
      </c>
      <c r="B2704" t="inlineStr">
        <is>
          <t>NL-HaNA_1.01.02_3780_0016-column-1269-384-882-2889</t>
        </is>
      </c>
      <c r="C2704" t="inlineStr">
        <is>
          <t>continuation</t>
        </is>
      </c>
      <c r="D2704" t="n">
        <v>1330</v>
      </c>
      <c r="E2704" t="n">
        <v>1293</v>
      </c>
      <c r="F2704" t="inlineStr">
        <is>
          <t xml:space="preserve">    gerenvoyeert. 6412.</t>
        </is>
      </c>
      <c r="G2704">
        <f>HYPERLINK("https://images.diginfra.net/iiif/NL-HaNA_1.01.02/3780/NL-HaNA_1.01.02_3780_0016.jpg/1169,284,1082,3089/full/0/default.jpg", "iiif_url")</f>
        <v/>
      </c>
    </row>
    <row r="2705">
      <c r="A2705" t="inlineStr">
        <is>
          <t>NL-HaNA_1.01.02_3780_0016-page-30</t>
        </is>
      </c>
      <c r="B2705" t="inlineStr">
        <is>
          <t>NL-HaNA_1.01.02_3780_0016-column-1269-384-882-2889</t>
        </is>
      </c>
      <c r="C2705" t="inlineStr">
        <is>
          <t>lemma</t>
        </is>
      </c>
      <c r="D2705" t="n">
        <v>1280</v>
      </c>
      <c r="E2705" t="n">
        <v>1321</v>
      </c>
      <c r="F2705" t="inlineStr">
        <is>
          <t>Haarsma wegens Vrieslandt gecommitteert in</t>
        </is>
      </c>
      <c r="G2705">
        <f>HYPERLINK("https://images.diginfra.net/iiif/NL-HaNA_1.01.02/3780/NL-HaNA_1.01.02_3780_0016.jpg/1169,284,1082,3089/full/0/default.jpg", "iiif_url")</f>
        <v/>
      </c>
    </row>
    <row r="2706">
      <c r="A2706" t="inlineStr">
        <is>
          <t>NL-HaNA_1.01.02_3780_0016-page-30</t>
        </is>
      </c>
      <c r="B2706" t="inlineStr">
        <is>
          <t>NL-HaNA_1.01.02_3780_0016-column-1269-384-882-2889</t>
        </is>
      </c>
      <c r="C2706" t="inlineStr">
        <is>
          <t>continuation</t>
        </is>
      </c>
      <c r="D2706" t="n">
        <v>1324</v>
      </c>
      <c r="E2706" t="n">
        <v>1382</v>
      </c>
      <c r="F2706" t="inlineStr">
        <is>
          <t xml:space="preserve">    des Generaliteyts Reekenkamer. 386.</t>
        </is>
      </c>
      <c r="G2706">
        <f>HYPERLINK("https://images.diginfra.net/iiif/NL-HaNA_1.01.02/3780/NL-HaNA_1.01.02_3780_0016.jpg/1169,284,1082,3089/full/0/default.jpg", "iiif_url")</f>
        <v/>
      </c>
    </row>
    <row r="2707">
      <c r="A2707" t="inlineStr">
        <is>
          <t>NL-HaNA_1.01.02_3780_0016-page-30</t>
        </is>
      </c>
      <c r="B2707" t="inlineStr">
        <is>
          <t>NL-HaNA_1.01.02_3780_0016-column-1269-384-882-2889</t>
        </is>
      </c>
      <c r="C2707" t="inlineStr">
        <is>
          <t>lemma</t>
        </is>
      </c>
      <c r="D2707" t="n">
        <v>1280</v>
      </c>
      <c r="E2707" t="n">
        <v>1430</v>
      </c>
      <c r="F2707" t="inlineStr">
        <is>
          <t>van Haarsma wegens Vrieslandt gecommitteert</t>
        </is>
      </c>
      <c r="G2707">
        <f>HYPERLINK("https://images.diginfra.net/iiif/NL-HaNA_1.01.02/3780/NL-HaNA_1.01.02_3780_0016.jpg/1169,284,1082,3089/full/0/default.jpg", "iiif_url")</f>
        <v/>
      </c>
    </row>
    <row r="2708">
      <c r="A2708" t="inlineStr">
        <is>
          <t>NL-HaNA_1.01.02_3780_0016-page-30</t>
        </is>
      </c>
      <c r="B2708" t="inlineStr">
        <is>
          <t>NL-HaNA_1.01.02_3780_0016-column-1269-384-882-2889</t>
        </is>
      </c>
      <c r="C2708" t="inlineStr">
        <is>
          <t>continuation</t>
        </is>
      </c>
      <c r="D2708" t="n">
        <v>1324</v>
      </c>
      <c r="E2708" t="n">
        <v>1480</v>
      </c>
      <c r="F2708" t="inlineStr">
        <is>
          <t xml:space="preserve">    ter Adniraliteyt op de Maze. 700.</t>
        </is>
      </c>
      <c r="G2708">
        <f>HYPERLINK("https://images.diginfra.net/iiif/NL-HaNA_1.01.02/3780/NL-HaNA_1.01.02_3780_0016.jpg/1169,284,1082,3089/full/0/default.jpg", "iiif_url")</f>
        <v/>
      </c>
    </row>
    <row r="2709">
      <c r="A2709" t="inlineStr">
        <is>
          <t>NL-HaNA_1.01.02_3780_0016-page-30</t>
        </is>
      </c>
      <c r="B2709" t="inlineStr">
        <is>
          <t>NL-HaNA_1.01.02_3780_0016-column-1269-384-882-2889</t>
        </is>
      </c>
      <c r="C2709" t="inlineStr">
        <is>
          <t>lemma</t>
        </is>
      </c>
      <c r="D2709" t="n">
        <v>1278</v>
      </c>
      <c r="E2709" t="n">
        <v>1524</v>
      </c>
      <c r="F2709" t="inlineStr">
        <is>
          <t>van Haarsolte gecommitteert in den Raadt van</t>
        </is>
      </c>
      <c r="G2709">
        <f>HYPERLINK("https://images.diginfra.net/iiif/NL-HaNA_1.01.02/3780/NL-HaNA_1.01.02_3780_0016.jpg/1169,284,1082,3089/full/0/default.jpg", "iiif_url")</f>
        <v/>
      </c>
    </row>
    <row r="2710">
      <c r="A2710" t="inlineStr">
        <is>
          <t>NL-HaNA_1.01.02_3780_0016-page-30</t>
        </is>
      </c>
      <c r="B2710" t="inlineStr">
        <is>
          <t>NL-HaNA_1.01.02_3780_0016-column-1269-384-882-2889</t>
        </is>
      </c>
      <c r="C2710" t="inlineStr">
        <is>
          <t>continuation</t>
        </is>
      </c>
      <c r="D2710" t="n">
        <v>1324</v>
      </c>
      <c r="E2710" t="n">
        <v>1573</v>
      </c>
      <c r="F2710" t="inlineStr">
        <is>
          <t xml:space="preserve">    Staate wegens de Provincie van Prieslandt.</t>
        </is>
      </c>
      <c r="G2710">
        <f>HYPERLINK("https://images.diginfra.net/iiif/NL-HaNA_1.01.02/3780/NL-HaNA_1.01.02_3780_0016.jpg/1169,284,1082,3089/full/0/default.jpg", "iiif_url")</f>
        <v/>
      </c>
    </row>
    <row r="2711">
      <c r="A2711" t="inlineStr">
        <is>
          <t>NL-HaNA_1.01.02_3780_0016-page-30</t>
        </is>
      </c>
      <c r="B2711" t="inlineStr">
        <is>
          <t>NL-HaNA_1.01.02_3780_0016-column-1269-384-882-2889</t>
        </is>
      </c>
      <c r="C2711" t="inlineStr">
        <is>
          <t>continuation</t>
        </is>
      </c>
      <c r="D2711" t="n">
        <v>1326</v>
      </c>
      <c r="E2711" t="n">
        <v>1631</v>
      </c>
      <c r="F2711" t="inlineStr">
        <is>
          <t xml:space="preserve">    319.</t>
        </is>
      </c>
      <c r="G2711">
        <f>HYPERLINK("https://images.diginfra.net/iiif/NL-HaNA_1.01.02/3780/NL-HaNA_1.01.02_3780_0016.jpg/1169,284,1082,3089/full/0/default.jpg", "iiif_url")</f>
        <v/>
      </c>
    </row>
    <row r="2712">
      <c r="A2712" t="inlineStr">
        <is>
          <t>NL-HaNA_1.01.02_3780_0016-page-30</t>
        </is>
      </c>
      <c r="B2712" t="inlineStr">
        <is>
          <t>NL-HaNA_1.01.02_3780_0016-column-1269-384-882-2889</t>
        </is>
      </c>
      <c r="C2712" t="inlineStr">
        <is>
          <t>lemma</t>
        </is>
      </c>
      <c r="D2712" t="n">
        <v>1276</v>
      </c>
      <c r="E2712" t="n">
        <v>1654</v>
      </c>
      <c r="F2712" t="inlineStr">
        <is>
          <t>van Haarsolte op fijn versoeck den Major</t>
        </is>
      </c>
      <c r="G2712">
        <f>HYPERLINK("https://images.diginfra.net/iiif/NL-HaNA_1.01.02/3780/NL-HaNA_1.01.02_3780_0016.jpg/1169,284,1082,3089/full/0/default.jpg", "iiif_url")</f>
        <v/>
      </c>
    </row>
    <row r="2713">
      <c r="A2713" t="inlineStr">
        <is>
          <t>NL-HaNA_1.01.02_3780_0016-page-30</t>
        </is>
      </c>
      <c r="B2713" t="inlineStr">
        <is>
          <t>NL-HaNA_1.01.02_3780_0016-column-1269-384-882-2889</t>
        </is>
      </c>
      <c r="C2713" t="inlineStr">
        <is>
          <t>continuation</t>
        </is>
      </c>
      <c r="D2713" t="n">
        <v>1321</v>
      </c>
      <c r="E2713" t="n">
        <v>1717</v>
      </c>
      <c r="F2713" t="inlineStr">
        <is>
          <t xml:space="preserve">    Couvert gelast het commando van Philippi-</t>
        </is>
      </c>
      <c r="G2713">
        <f>HYPERLINK("https://images.diginfra.net/iiif/NL-HaNA_1.01.02/3780/NL-HaNA_1.01.02_3780_0016.jpg/1169,284,1082,3089/full/0/default.jpg", "iiif_url")</f>
        <v/>
      </c>
    </row>
    <row r="2714">
      <c r="A2714" t="inlineStr">
        <is>
          <t>NL-HaNA_1.01.02_3780_0016-page-30</t>
        </is>
      </c>
      <c r="B2714" t="inlineStr">
        <is>
          <t>NL-HaNA_1.01.02_3780_0016-column-1269-384-882-2889</t>
        </is>
      </c>
      <c r="C2714" t="inlineStr">
        <is>
          <t>continuation</t>
        </is>
      </c>
      <c r="D2714" t="n">
        <v>1319</v>
      </c>
      <c r="E2714" t="n">
        <v>1768</v>
      </c>
      <c r="F2714" t="inlineStr">
        <is>
          <t xml:space="preserve">    ne in fijn alsentie waar te nemen. 135.</t>
        </is>
      </c>
      <c r="G2714">
        <f>HYPERLINK("https://images.diginfra.net/iiif/NL-HaNA_1.01.02/3780/NL-HaNA_1.01.02_3780_0016.jpg/1169,284,1082,3089/full/0/default.jpg", "iiif_url")</f>
        <v/>
      </c>
    </row>
    <row r="2715">
      <c r="A2715" t="inlineStr">
        <is>
          <t>NL-HaNA_1.01.02_3780_0016-page-30</t>
        </is>
      </c>
      <c r="B2715" t="inlineStr">
        <is>
          <t>NL-HaNA_1.01.02_3780_0016-column-1269-384-882-2889</t>
        </is>
      </c>
      <c r="C2715" t="inlineStr">
        <is>
          <t>lemma</t>
        </is>
      </c>
      <c r="D2715" t="n">
        <v>1273</v>
      </c>
      <c r="E2715" t="n">
        <v>1815</v>
      </c>
      <c r="F2715" t="inlineStr">
        <is>
          <t>van Haarsolte, van Gerst, Pasport om de</t>
        </is>
      </c>
      <c r="G2715">
        <f>HYPERLINK("https://images.diginfra.net/iiif/NL-HaNA_1.01.02/3780/NL-HaNA_1.01.02_3780_0016.jpg/1169,284,1082,3089/full/0/default.jpg", "iiif_url")</f>
        <v/>
      </c>
    </row>
    <row r="2716">
      <c r="A2716" t="inlineStr">
        <is>
          <t>NL-HaNA_1.01.02_3780_0016-page-30</t>
        </is>
      </c>
      <c r="B2716" t="inlineStr">
        <is>
          <t>NL-HaNA_1.01.02_3780_0016-column-1269-384-882-2889</t>
        </is>
      </c>
      <c r="C2716" t="inlineStr">
        <is>
          <t>continuation</t>
        </is>
      </c>
      <c r="D2716" t="n">
        <v>1321</v>
      </c>
      <c r="E2716" t="n">
        <v>1864</v>
      </c>
      <c r="F2716" t="inlineStr">
        <is>
          <t xml:space="preserve">    Monteerime voor fijn Regiment na Venh te</t>
        </is>
      </c>
      <c r="G2716">
        <f>HYPERLINK("https://images.diginfra.net/iiif/NL-HaNA_1.01.02/3780/NL-HaNA_1.01.02_3780_0016.jpg/1169,284,1082,3089/full/0/default.jpg", "iiif_url")</f>
        <v/>
      </c>
    </row>
    <row r="2717">
      <c r="A2717" t="inlineStr">
        <is>
          <t>NL-HaNA_1.01.02_3780_0016-page-30</t>
        </is>
      </c>
      <c r="B2717" t="inlineStr">
        <is>
          <t>NL-HaNA_1.01.02_3780_0016-column-1269-384-882-2889</t>
        </is>
      </c>
      <c r="C2717" t="inlineStr">
        <is>
          <t>continuation</t>
        </is>
      </c>
      <c r="D2717" t="n">
        <v>1317</v>
      </c>
      <c r="E2717" t="n">
        <v>1913</v>
      </c>
      <c r="F2717" t="inlineStr">
        <is>
          <t xml:space="preserve">    mogen uytvoeren. 485.</t>
        </is>
      </c>
      <c r="G2717">
        <f>HYPERLINK("https://images.diginfra.net/iiif/NL-HaNA_1.01.02/3780/NL-HaNA_1.01.02_3780_0016.jpg/1169,284,1082,3089/full/0/default.jpg", "iiif_url")</f>
        <v/>
      </c>
    </row>
    <row r="2718">
      <c r="A2718" t="inlineStr">
        <is>
          <t>NL-HaNA_1.01.02_3780_0016-page-30</t>
        </is>
      </c>
      <c r="B2718" t="inlineStr">
        <is>
          <t>NL-HaNA_1.01.02_3780_0016-column-1269-384-882-2889</t>
        </is>
      </c>
      <c r="C2718" t="inlineStr">
        <is>
          <t>lemma</t>
        </is>
      </c>
      <c r="D2718" t="n">
        <v>1273</v>
      </c>
      <c r="E2718" t="n">
        <v>1954</v>
      </c>
      <c r="F2718" t="inlineStr">
        <is>
          <t>vander Haar te berigbten op bet Request van</t>
        </is>
      </c>
      <c r="G2718">
        <f>HYPERLINK("https://images.diginfra.net/iiif/NL-HaNA_1.01.02/3780/NL-HaNA_1.01.02_3780_0016.jpg/1169,284,1082,3089/full/0/default.jpg", "iiif_url")</f>
        <v/>
      </c>
    </row>
    <row r="2719">
      <c r="A2719" t="inlineStr">
        <is>
          <t>NL-HaNA_1.01.02_3780_0016-page-30</t>
        </is>
      </c>
      <c r="B2719" t="inlineStr">
        <is>
          <t>NL-HaNA_1.01.02_3780_0016-column-1269-384-882-2889</t>
        </is>
      </c>
      <c r="C2719" t="inlineStr">
        <is>
          <t>continuation</t>
        </is>
      </c>
      <c r="D2719" t="n">
        <v>1319</v>
      </c>
      <c r="E2719" t="n">
        <v>2004</v>
      </c>
      <c r="F2719" t="inlineStr">
        <is>
          <t xml:space="preserve">    den Fistaal van Erpecum om rangh voor</t>
        </is>
      </c>
      <c r="G2719">
        <f>HYPERLINK("https://images.diginfra.net/iiif/NL-HaNA_1.01.02/3780/NL-HaNA_1.01.02_3780_0016.jpg/1169,284,1082,3089/full/0/default.jpg", "iiif_url")</f>
        <v/>
      </c>
    </row>
    <row r="2720">
      <c r="A2720" t="inlineStr">
        <is>
          <t>NL-HaNA_1.01.02_3780_0016-page-30</t>
        </is>
      </c>
      <c r="B2720" t="inlineStr">
        <is>
          <t>NL-HaNA_1.01.02_3780_0016-column-1269-384-882-2889</t>
        </is>
      </c>
      <c r="C2720" t="inlineStr">
        <is>
          <t>continuation</t>
        </is>
      </c>
      <c r="D2720" t="n">
        <v>1314</v>
      </c>
      <c r="E2720" t="n">
        <v>2058</v>
      </c>
      <c r="F2720" t="inlineStr">
        <is>
          <t xml:space="preserve">    den Griffier. 309.</t>
        </is>
      </c>
      <c r="G2720">
        <f>HYPERLINK("https://images.diginfra.net/iiif/NL-HaNA_1.01.02/3780/NL-HaNA_1.01.02_3780_0016.jpg/1169,284,1082,3089/full/0/default.jpg", "iiif_url")</f>
        <v/>
      </c>
    </row>
    <row r="2721">
      <c r="A2721" t="inlineStr">
        <is>
          <t>NL-HaNA_1.01.02_3780_0016-page-30</t>
        </is>
      </c>
      <c r="B2721" t="inlineStr">
        <is>
          <t>NL-HaNA_1.01.02_3780_0016-column-1269-384-882-2889</t>
        </is>
      </c>
      <c r="C2721" t="inlineStr">
        <is>
          <t>repeat_lemma</t>
        </is>
      </c>
      <c r="D2721" t="n">
        <v>1438</v>
      </c>
      <c r="E2721" t="n">
        <v>2108</v>
      </c>
      <c r="F2721" t="inlineStr">
        <is>
          <t xml:space="preserve">        bericht te examineren. 337.</t>
        </is>
      </c>
      <c r="G2721">
        <f>HYPERLINK("https://images.diginfra.net/iiif/NL-HaNA_1.01.02/3780/NL-HaNA_1.01.02_3780_0016.jpg/1169,284,1082,3089/full/0/default.jpg", "iiif_url")</f>
        <v/>
      </c>
    </row>
    <row r="2722">
      <c r="A2722" t="inlineStr">
        <is>
          <t>NL-HaNA_1.01.02_3780_0016-page-30</t>
        </is>
      </c>
      <c r="B2722" t="inlineStr">
        <is>
          <t>NL-HaNA_1.01.02_3780_0016-column-1269-384-882-2889</t>
        </is>
      </c>
      <c r="C2722" t="inlineStr">
        <is>
          <t>repeat_lemma</t>
        </is>
      </c>
      <c r="D2722" t="n">
        <v>1447</v>
      </c>
      <c r="E2722" t="n">
        <v>2145</v>
      </c>
      <c r="F2722" t="inlineStr">
        <is>
          <t xml:space="preserve">        Resident Pesters te vernemen na den</t>
        </is>
      </c>
      <c r="G2722">
        <f>HYPERLINK("https://images.diginfra.net/iiif/NL-HaNA_1.01.02/3780/NL-HaNA_1.01.02_3780_0016.jpg/1169,284,1082,3089/full/0/default.jpg", "iiif_url")</f>
        <v/>
      </c>
    </row>
    <row r="2723">
      <c r="A2723" t="inlineStr">
        <is>
          <t>NL-HaNA_1.01.02_3780_0016-page-30</t>
        </is>
      </c>
      <c r="B2723" t="inlineStr">
        <is>
          <t>NL-HaNA_1.01.02_3780_0016-column-1269-384-882-2889</t>
        </is>
      </c>
      <c r="C2723" t="inlineStr">
        <is>
          <t>continuation</t>
        </is>
      </c>
      <c r="D2723" t="n">
        <v>1312</v>
      </c>
      <c r="E2723" t="n">
        <v>2198</v>
      </c>
      <c r="F2723" t="inlineStr">
        <is>
          <t xml:space="preserve">    rangh van den Advocaat Fiscaal en Procu-</t>
        </is>
      </c>
      <c r="G2723">
        <f>HYPERLINK("https://images.diginfra.net/iiif/NL-HaNA_1.01.02/3780/NL-HaNA_1.01.02_3780_0016.jpg/1169,284,1082,3089/full/0/default.jpg", "iiif_url")</f>
        <v/>
      </c>
    </row>
    <row r="2724">
      <c r="A2724" t="inlineStr">
        <is>
          <t>NL-HaNA_1.01.02_3780_0016-page-30</t>
        </is>
      </c>
      <c r="B2724" t="inlineStr">
        <is>
          <t>NL-HaNA_1.01.02_3780_0016-column-1269-384-882-2889</t>
        </is>
      </c>
      <c r="C2724" t="inlineStr">
        <is>
          <t>continuation</t>
        </is>
      </c>
      <c r="D2724" t="n">
        <v>1314</v>
      </c>
      <c r="E2724" t="n">
        <v>2246</v>
      </c>
      <c r="F2724" t="inlineStr">
        <is>
          <t xml:space="preserve">    reut Generaal, met den Griffier van de</t>
        </is>
      </c>
      <c r="G2724">
        <f>HYPERLINK("https://images.diginfra.net/iiif/NL-HaNA_1.01.02/3780/NL-HaNA_1.01.02_3780_0016.jpg/1169,284,1082,3089/full/0/default.jpg", "iiif_url")</f>
        <v/>
      </c>
    </row>
    <row r="2725">
      <c r="A2725" t="inlineStr">
        <is>
          <t>NL-HaNA_1.01.02_3780_0016-page-30</t>
        </is>
      </c>
      <c r="B2725" t="inlineStr">
        <is>
          <t>NL-HaNA_1.01.02_3780_0016-column-1269-384-882-2889</t>
        </is>
      </c>
      <c r="C2725" t="inlineStr">
        <is>
          <t>continuation</t>
        </is>
      </c>
      <c r="D2725" t="n">
        <v>1317</v>
      </c>
      <c r="E2725" t="n">
        <v>2295</v>
      </c>
      <c r="F2725" t="inlineStr">
        <is>
          <t xml:space="preserve">    Raadt van Brabant te Brussel. 489.</t>
        </is>
      </c>
      <c r="G2725">
        <f>HYPERLINK("https://images.diginfra.net/iiif/NL-HaNA_1.01.02/3780/NL-HaNA_1.01.02_3780_0016.jpg/1169,284,1082,3089/full/0/default.jpg", "iiif_url")</f>
        <v/>
      </c>
    </row>
    <row r="2726">
      <c r="A2726" t="inlineStr">
        <is>
          <t>NL-HaNA_1.01.02_3780_0016-page-30</t>
        </is>
      </c>
      <c r="B2726" t="inlineStr">
        <is>
          <t>NL-HaNA_1.01.02_3780_0016-column-1269-384-882-2889</t>
        </is>
      </c>
      <c r="C2726" t="inlineStr">
        <is>
          <t>repeat_lemma</t>
        </is>
      </c>
      <c r="D2726" t="n">
        <v>1433</v>
      </c>
      <c r="E2726" t="n">
        <v>2343</v>
      </c>
      <c r="F2726" t="inlineStr">
        <is>
          <t xml:space="preserve">        subfdie van drie duysent guldens voor</t>
        </is>
      </c>
      <c r="G2726">
        <f>HYPERLINK("https://images.diginfra.net/iiif/NL-HaNA_1.01.02/3780/NL-HaNA_1.01.02_3780_0016.jpg/1169,284,1082,3089/full/0/default.jpg", "iiif_url")</f>
        <v/>
      </c>
    </row>
    <row r="2727">
      <c r="A2727" t="inlineStr">
        <is>
          <t>NL-HaNA_1.01.02_3780_0016-page-30</t>
        </is>
      </c>
      <c r="B2727" t="inlineStr">
        <is>
          <t>NL-HaNA_1.01.02_3780_0016-column-1269-384-882-2889</t>
        </is>
      </c>
      <c r="C2727" t="inlineStr">
        <is>
          <t>continuation</t>
        </is>
      </c>
      <c r="D2727" t="n">
        <v>1314</v>
      </c>
      <c r="E2727" t="n">
        <v>2385</v>
      </c>
      <c r="F2727" t="inlineStr">
        <is>
          <t xml:space="preserve">    de exphicten aso.</t>
        </is>
      </c>
      <c r="G2727">
        <f>HYPERLINK("https://images.diginfra.net/iiif/NL-HaNA_1.01.02/3780/NL-HaNA_1.01.02_3780_0016.jpg/1169,284,1082,3089/full/0/default.jpg", "iiif_url")</f>
        <v/>
      </c>
    </row>
    <row r="2728">
      <c r="A2728" t="inlineStr">
        <is>
          <t>NL-HaNA_1.01.02_3780_0016-page-30</t>
        </is>
      </c>
      <c r="B2728" t="inlineStr">
        <is>
          <t>NL-HaNA_1.01.02_3780_0016-column-1269-384-882-2889</t>
        </is>
      </c>
      <c r="C2728" t="inlineStr">
        <is>
          <t>repeat_lemma</t>
        </is>
      </c>
      <c r="D2728" t="n">
        <v>1443</v>
      </c>
      <c r="E2728" t="n">
        <v>2439</v>
      </c>
      <c r="F2728" t="inlineStr">
        <is>
          <t xml:space="preserve">        Pesters om nader elcidatie wegens</t>
        </is>
      </c>
      <c r="G2728">
        <f>HYPERLINK("https://images.diginfra.net/iiif/NL-HaNA_1.01.02/3780/NL-HaNA_1.01.02_3780_0016.jpg/1169,284,1082,3089/full/0/default.jpg", "iiif_url")</f>
        <v/>
      </c>
    </row>
    <row r="2729">
      <c r="A2729" t="inlineStr">
        <is>
          <t>NL-HaNA_1.01.02_3780_0016-page-30</t>
        </is>
      </c>
      <c r="B2729" t="inlineStr">
        <is>
          <t>NL-HaNA_1.01.02_3780_0016-column-1269-384-882-2889</t>
        </is>
      </c>
      <c r="C2729" t="inlineStr">
        <is>
          <t>continuation</t>
        </is>
      </c>
      <c r="D2729" t="n">
        <v>1310</v>
      </c>
      <c r="E2729" t="n">
        <v>2487</v>
      </c>
      <c r="F2729" t="inlineStr">
        <is>
          <t xml:space="preserve">    den rangh, de Raadt van Brabandt te ad-</t>
        </is>
      </c>
      <c r="G2729">
        <f>HYPERLINK("https://images.diginfra.net/iiif/NL-HaNA_1.01.02/3780/NL-HaNA_1.01.02_3780_0016.jpg/1169,284,1082,3089/full/0/default.jpg", "iiif_url")</f>
        <v/>
      </c>
    </row>
    <row r="2730">
      <c r="A2730" t="inlineStr">
        <is>
          <t>NL-HaNA_1.01.02_3780_0016-page-30</t>
        </is>
      </c>
      <c r="B2730" t="inlineStr">
        <is>
          <t>NL-HaNA_1.01.02_3780_0016-column-1269-384-882-2889</t>
        </is>
      </c>
      <c r="C2730" t="inlineStr">
        <is>
          <t>continuation</t>
        </is>
      </c>
      <c r="D2730" t="n">
        <v>1314</v>
      </c>
      <c r="E2730" t="n">
        <v>2540</v>
      </c>
      <c r="F2730" t="inlineStr">
        <is>
          <t xml:space="preserve">    viseren. 499.</t>
        </is>
      </c>
      <c r="G2730">
        <f>HYPERLINK("https://images.diginfra.net/iiif/NL-HaNA_1.01.02/3780/NL-HaNA_1.01.02_3780_0016.jpg/1169,284,1082,3089/full/0/default.jpg", "iiif_url")</f>
        <v/>
      </c>
    </row>
    <row r="2731">
      <c r="A2731" t="inlineStr">
        <is>
          <t>NL-HaNA_1.01.02_3780_0016-page-30</t>
        </is>
      </c>
      <c r="B2731" t="inlineStr">
        <is>
          <t>NL-HaNA_1.01.02_3780_0016-column-1269-384-882-2889</t>
        </is>
      </c>
      <c r="C2731" t="inlineStr">
        <is>
          <t>repeat_lemma</t>
        </is>
      </c>
      <c r="D2731" t="n">
        <v>1436</v>
      </c>
      <c r="E2731" t="n">
        <v>2581</v>
      </c>
      <c r="F2731" t="inlineStr">
        <is>
          <t xml:space="preserve">        adws en Fistaal rangh boven den</t>
        </is>
      </c>
      <c r="G2731">
        <f>HYPERLINK("https://images.diginfra.net/iiif/NL-HaNA_1.01.02/3780/NL-HaNA_1.01.02_3780_0016.jpg/1169,284,1082,3089/full/0/default.jpg", "iiif_url")</f>
        <v/>
      </c>
    </row>
    <row r="2732">
      <c r="A2732" t="inlineStr">
        <is>
          <t>NL-HaNA_1.01.02_3780_0016-page-30</t>
        </is>
      </c>
      <c r="B2732" t="inlineStr">
        <is>
          <t>NL-HaNA_1.01.02_3780_0016-column-1269-384-882-2889</t>
        </is>
      </c>
      <c r="C2732" t="inlineStr">
        <is>
          <t>continuation</t>
        </is>
      </c>
      <c r="D2732" t="n">
        <v>1310</v>
      </c>
      <c r="E2732" t="n">
        <v>2636</v>
      </c>
      <c r="F2732" t="inlineStr">
        <is>
          <t xml:space="preserve">    Griffier. 534.</t>
        </is>
      </c>
      <c r="G2732">
        <f>HYPERLINK("https://images.diginfra.net/iiif/NL-HaNA_1.01.02/3780/NL-HaNA_1.01.02_3780_0016.jpg/1169,284,1082,3089/full/0/default.jpg", "iiif_url")</f>
        <v/>
      </c>
    </row>
    <row r="2733">
      <c r="A2733" t="inlineStr">
        <is>
          <t>NL-HaNA_1.01.02_3780_0016-page-30</t>
        </is>
      </c>
      <c r="B2733" t="inlineStr">
        <is>
          <t>NL-HaNA_1.01.02_3780_0016-column-1269-384-882-2889</t>
        </is>
      </c>
      <c r="C2733" t="inlineStr">
        <is>
          <t>lemma</t>
        </is>
      </c>
      <c r="D2733" t="n">
        <v>1260</v>
      </c>
      <c r="E2733" t="n">
        <v>2671</v>
      </c>
      <c r="F2733" t="inlineStr">
        <is>
          <t>de Haas om assigentie, afgewesen. 410.</t>
        </is>
      </c>
      <c r="G2733">
        <f>HYPERLINK("https://images.diginfra.net/iiif/NL-HaNA_1.01.02/3780/NL-HaNA_1.01.02_3780_0016.jpg/1169,284,1082,3089/full/0/default.jpg", "iiif_url")</f>
        <v/>
      </c>
    </row>
    <row r="2734">
      <c r="A2734" t="inlineStr">
        <is>
          <t>NL-HaNA_1.01.02_3780_0016-page-30</t>
        </is>
      </c>
      <c r="B2734" t="inlineStr">
        <is>
          <t>NL-HaNA_1.01.02_3780_0016-column-1269-384-882-2889</t>
        </is>
      </c>
      <c r="C2734" t="inlineStr">
        <is>
          <t>lemma</t>
        </is>
      </c>
      <c r="D2734" t="n">
        <v>1262</v>
      </c>
      <c r="E2734" t="n">
        <v>2728</v>
      </c>
      <c r="F2734" t="inlineStr">
        <is>
          <t>Hallungius, Pasport om eenige Goederen uyr</t>
        </is>
      </c>
      <c r="G2734">
        <f>HYPERLINK("https://images.diginfra.net/iiif/NL-HaNA_1.01.02/3780/NL-HaNA_1.01.02_3780_0016.jpg/1169,284,1082,3089/full/0/default.jpg", "iiif_url")</f>
        <v/>
      </c>
    </row>
    <row r="2735">
      <c r="A2735" t="inlineStr">
        <is>
          <t>NL-HaNA_1.01.02_3780_0016-page-30</t>
        </is>
      </c>
      <c r="B2735" t="inlineStr">
        <is>
          <t>NL-HaNA_1.01.02_3780_0016-column-1269-384-882-2889</t>
        </is>
      </c>
      <c r="C2735" t="inlineStr">
        <is>
          <t>continuation</t>
        </is>
      </c>
      <c r="D2735" t="n">
        <v>1310</v>
      </c>
      <c r="E2735" t="n">
        <v>2776</v>
      </c>
      <c r="F2735" t="inlineStr">
        <is>
          <t xml:space="preserve">    Engelandt te mogen invoeren. 153.</t>
        </is>
      </c>
      <c r="G2735">
        <f>HYPERLINK("https://images.diginfra.net/iiif/NL-HaNA_1.01.02/3780/NL-HaNA_1.01.02_3780_0016.jpg/1169,284,1082,3089/full/0/default.jpg", "iiif_url")</f>
        <v/>
      </c>
    </row>
    <row r="2736">
      <c r="A2736" t="inlineStr">
        <is>
          <t>NL-HaNA_1.01.02_3780_0016-page-30</t>
        </is>
      </c>
      <c r="B2736" t="inlineStr">
        <is>
          <t>NL-HaNA_1.01.02_3780_0016-column-1269-384-882-2889</t>
        </is>
      </c>
      <c r="C2736" t="inlineStr">
        <is>
          <t>lemma</t>
        </is>
      </c>
      <c r="D2736" t="n">
        <v>1262</v>
      </c>
      <c r="E2736" t="n">
        <v>2814</v>
      </c>
      <c r="F2736" t="inlineStr">
        <is>
          <t>Halmaal en Roeters Brieven van voorschrij-</t>
        </is>
      </c>
      <c r="G2736">
        <f>HYPERLINK("https://images.diginfra.net/iiif/NL-HaNA_1.01.02/3780/NL-HaNA_1.01.02_3780_0016.jpg/1169,284,1082,3089/full/0/default.jpg", "iiif_url")</f>
        <v/>
      </c>
    </row>
    <row r="2737">
      <c r="A2737" t="inlineStr">
        <is>
          <t>NL-HaNA_1.01.02_3780_0016-page-30</t>
        </is>
      </c>
      <c r="B2737" t="inlineStr">
        <is>
          <t>NL-HaNA_1.01.02_3780_0016-column-1269-384-882-2889</t>
        </is>
      </c>
      <c r="C2737" t="inlineStr">
        <is>
          <t>continuation</t>
        </is>
      </c>
      <c r="D2737" t="n">
        <v>1308</v>
      </c>
      <c r="E2737" t="n">
        <v>2870</v>
      </c>
      <c r="F2737" t="inlineStr">
        <is>
          <t xml:space="preserve">    vens aan den Consul Beeltsnyder. 74-</t>
        </is>
      </c>
      <c r="G2737">
        <f>HYPERLINK("https://images.diginfra.net/iiif/NL-HaNA_1.01.02/3780/NL-HaNA_1.01.02_3780_0016.jpg/1169,284,1082,3089/full/0/default.jpg", "iiif_url")</f>
        <v/>
      </c>
    </row>
    <row r="2738">
      <c r="A2738" t="inlineStr">
        <is>
          <t>NL-HaNA_1.01.02_3780_0016-page-30</t>
        </is>
      </c>
      <c r="B2738" t="inlineStr">
        <is>
          <t>NL-HaNA_1.01.02_3780_0016-column-1269-384-882-2889</t>
        </is>
      </c>
      <c r="C2738" t="inlineStr">
        <is>
          <t>repeat_lemma</t>
        </is>
      </c>
      <c r="D2738" t="n">
        <v>1422</v>
      </c>
      <c r="E2738" t="n">
        <v>2919</v>
      </c>
      <c r="F2738" t="inlineStr">
        <is>
          <t xml:space="preserve">        aan den Heer vander Meer. 475.</t>
        </is>
      </c>
      <c r="G2738">
        <f>HYPERLINK("https://images.diginfra.net/iiif/NL-HaNA_1.01.02/3780/NL-HaNA_1.01.02_3780_0016.jpg/1169,284,1082,3089/full/0/default.jpg", "iiif_url")</f>
        <v/>
      </c>
    </row>
    <row r="2739">
      <c r="A2739" t="inlineStr">
        <is>
          <t>NL-HaNA_1.01.02_3780_0016-page-30</t>
        </is>
      </c>
      <c r="B2739" t="inlineStr">
        <is>
          <t>NL-HaNA_1.01.02_3780_0016-column-1269-384-882-2889</t>
        </is>
      </c>
      <c r="C2739" t="inlineStr">
        <is>
          <t>repeat_lemma</t>
        </is>
      </c>
      <c r="D2739" t="n">
        <v>1424</v>
      </c>
      <c r="E2739" t="n">
        <v>2966</v>
      </c>
      <c r="F2739" t="inlineStr">
        <is>
          <t xml:space="preserve">        aan den Heer Rumpyf. 645.</t>
        </is>
      </c>
      <c r="G2739">
        <f>HYPERLINK("https://images.diginfra.net/iiif/NL-HaNA_1.01.02/3780/NL-HaNA_1.01.02_3780_0016.jpg/1169,284,1082,3089/full/0/default.jpg", "iiif_url")</f>
        <v/>
      </c>
    </row>
    <row r="2740">
      <c r="A2740" t="inlineStr">
        <is>
          <t>NL-HaNA_1.01.02_3780_0016-page-30</t>
        </is>
      </c>
      <c r="B2740" t="inlineStr">
        <is>
          <t>NL-HaNA_1.01.02_3780_0016-column-1269-384-882-2889</t>
        </is>
      </c>
      <c r="C2740" t="inlineStr">
        <is>
          <t>lemma</t>
        </is>
      </c>
      <c r="D2740" t="n">
        <v>1260</v>
      </c>
      <c r="E2740" t="n">
        <v>3014</v>
      </c>
      <c r="F2740" t="inlineStr">
        <is>
          <t>Halquet, Osicieren Pasport om de Monterin-</t>
        </is>
      </c>
      <c r="G2740">
        <f>HYPERLINK("https://images.diginfra.net/iiif/NL-HaNA_1.01.02/3780/NL-HaNA_1.01.02_3780_0016.jpg/1169,284,1082,3089/full/0/default.jpg", "iiif_url")</f>
        <v/>
      </c>
    </row>
    <row r="2741">
      <c r="A2741" t="inlineStr">
        <is>
          <t>NL-HaNA_1.01.02_3780_0016-page-30</t>
        </is>
      </c>
      <c r="B2741" t="inlineStr">
        <is>
          <t>NL-HaNA_1.01.02_3780_0016-column-1269-384-882-2889</t>
        </is>
      </c>
      <c r="C2741" t="inlineStr">
        <is>
          <t>continuation</t>
        </is>
      </c>
      <c r="D2741" t="n">
        <v>1305</v>
      </c>
      <c r="E2741" t="n">
        <v>3063</v>
      </c>
      <c r="F2741" t="inlineStr">
        <is>
          <t xml:space="preserve">    ge van fijn Regiment na Meenen te mogen</t>
        </is>
      </c>
      <c r="G2741">
        <f>HYPERLINK("https://images.diginfra.net/iiif/NL-HaNA_1.01.02/3780/NL-HaNA_1.01.02_3780_0016.jpg/1169,284,1082,3089/full/0/default.jpg", "iiif_url")</f>
        <v/>
      </c>
    </row>
    <row r="2742">
      <c r="A2742" t="inlineStr">
        <is>
          <t>NL-HaNA_1.01.02_3780_0016-page-30</t>
        </is>
      </c>
      <c r="B2742" t="inlineStr">
        <is>
          <t>NL-HaNA_1.01.02_3780_0016-column-1269-384-882-2889</t>
        </is>
      </c>
      <c r="C2742" t="inlineStr">
        <is>
          <t>continuation</t>
        </is>
      </c>
      <c r="D2742" t="n">
        <v>1305</v>
      </c>
      <c r="E2742" t="n">
        <v>3113</v>
      </c>
      <c r="F2742" t="inlineStr">
        <is>
          <t xml:space="preserve">    uytvoeren. 386.</t>
        </is>
      </c>
      <c r="G2742">
        <f>HYPERLINK("https://images.diginfra.net/iiif/NL-HaNA_1.01.02/3780/NL-HaNA_1.01.02_3780_0016.jpg/1169,284,1082,3089/full/0/default.jpg", "iiif_url")</f>
        <v/>
      </c>
    </row>
    <row r="2743">
      <c r="A2743" t="inlineStr">
        <is>
          <t>NL-HaNA_1.01.02_3780_0016-page-30</t>
        </is>
      </c>
      <c r="B2743" t="inlineStr">
        <is>
          <t>NL-HaNA_1.01.02_3780_0016-column-1269-384-882-2889</t>
        </is>
      </c>
      <c r="C2743" t="inlineStr">
        <is>
          <t>lemma</t>
        </is>
      </c>
      <c r="D2743" t="n">
        <v>1260</v>
      </c>
      <c r="E2743" t="n">
        <v>3160</v>
      </c>
      <c r="F2743" t="inlineStr">
        <is>
          <t>Hambroeck vier maanden verlof. 234.</t>
        </is>
      </c>
      <c r="G2743">
        <f>HYPERLINK("https://images.diginfra.net/iiif/NL-HaNA_1.01.02/3780/NL-HaNA_1.01.02_3780_0016.jpg/1169,284,1082,3089/full/0/default.jpg", "iiif_url")</f>
        <v/>
      </c>
    </row>
    <row r="2744">
      <c r="A2744" t="inlineStr">
        <is>
          <t>NL-HaNA_1.01.02_3780_0016-page-30</t>
        </is>
      </c>
      <c r="B2744" t="inlineStr">
        <is>
          <t>NL-HaNA_1.01.02_3780_0016-column-1269-384-882-2889</t>
        </is>
      </c>
      <c r="C2744" t="inlineStr">
        <is>
          <t>repeat_lemma</t>
        </is>
      </c>
      <c r="D2744" t="n">
        <v>1434</v>
      </c>
      <c r="E2744" t="n">
        <v>3213</v>
      </c>
      <c r="F2744" t="inlineStr">
        <is>
          <t xml:space="preserve">        vier maanden geprolomeert</t>
        </is>
      </c>
      <c r="G2744">
        <f>HYPERLINK("https://images.diginfra.net/iiif/NL-HaNA_1.01.02/3780/NL-HaNA_1.01.02_3780_0016.jpg/1169,284,1082,3089/full/0/default.jpg", "iiif_url")</f>
        <v/>
      </c>
    </row>
    <row r="2745">
      <c r="A2745" t="inlineStr">
        <is>
          <t>NL-HaNA_1.01.02_3780_0016-page-30</t>
        </is>
      </c>
      <c r="B2745" t="inlineStr">
        <is>
          <t>NL-HaNA_1.01.02_3780_0016-column-1269-384-882-2889</t>
        </is>
      </c>
      <c r="C2745" t="inlineStr">
        <is>
          <t>non_index_line</t>
        </is>
      </c>
      <c r="D2745" t="n">
        <v>1970</v>
      </c>
      <c r="E2745" t="n">
        <v>3208</v>
      </c>
      <c r="F2745" t="inlineStr">
        <is>
          <t xml:space="preserve">        519.</t>
        </is>
      </c>
      <c r="G2745">
        <f>HYPERLINK("https://images.diginfra.net/iiif/NL-HaNA_1.01.02/3780/NL-HaNA_1.01.02_3780_0016.jpg/1169,284,1082,3089/full/0/default.jpg", "iiif_url")</f>
        <v/>
      </c>
    </row>
    <row r="2749">
      <c r="A2749" t="inlineStr">
        <is>
          <t>NL-HaNA_1.01.02_3780_0016-page-31</t>
        </is>
      </c>
      <c r="B2749" t="inlineStr">
        <is>
          <t>NL-HaNA_1.01.02_3780_0016-column-2446-381-942-2902</t>
        </is>
      </c>
      <c r="C2749" t="inlineStr">
        <is>
          <t>non_index_line</t>
        </is>
      </c>
      <c r="D2749" t="n">
        <v>2858</v>
      </c>
      <c r="E2749" t="n">
        <v>298</v>
      </c>
      <c r="F2749" t="inlineStr">
        <is>
          <t xml:space="preserve">        TI</t>
        </is>
      </c>
      <c r="G2749">
        <f>HYPERLINK("https://images.diginfra.net/iiif/NL-HaNA_1.01.02/3780/NL-HaNA_1.01.02_3780_0016.jpg/2346,281,1142,3102/full/0/default.jpg", "iiif_url")</f>
        <v/>
      </c>
    </row>
    <row r="2750">
      <c r="A2750" t="inlineStr">
        <is>
          <t>NL-HaNA_1.01.02_3780_0016-page-31</t>
        </is>
      </c>
      <c r="B2750" t="inlineStr">
        <is>
          <t>NL-HaNA_1.01.02_3780_0016-column-2446-381-942-2902</t>
        </is>
      </c>
      <c r="C2750" t="inlineStr">
        <is>
          <t>lemma</t>
        </is>
      </c>
      <c r="D2750" t="n">
        <v>2474</v>
      </c>
      <c r="E2750" t="n">
        <v>353</v>
      </c>
      <c r="F2750" t="inlineStr">
        <is>
          <t>Hamburgh, Raadt aldaar om haar Hoogh</t>
        </is>
      </c>
      <c r="G2750">
        <f>HYPERLINK("https://images.diginfra.net/iiif/NL-HaNA_1.01.02/3780/NL-HaNA_1.01.02_3780_0016.jpg/2346,281,1142,3102/full/0/default.jpg", "iiif_url")</f>
        <v/>
      </c>
    </row>
    <row r="2751">
      <c r="A2751" t="inlineStr">
        <is>
          <t>NL-HaNA_1.01.02_3780_0016-page-31</t>
        </is>
      </c>
      <c r="B2751" t="inlineStr">
        <is>
          <t>NL-HaNA_1.01.02_3780_0016-column-2446-381-942-2902</t>
        </is>
      </c>
      <c r="C2751" t="inlineStr">
        <is>
          <t>continuation</t>
        </is>
      </c>
      <c r="D2751" t="n">
        <v>2524</v>
      </c>
      <c r="E2751" t="n">
        <v>410</v>
      </c>
      <c r="F2751" t="inlineStr">
        <is>
          <t xml:space="preserve">    Mog. Intercessie by den Koningh van Pruss-</t>
        </is>
      </c>
      <c r="G2751">
        <f>HYPERLINK("https://images.diginfra.net/iiif/NL-HaNA_1.01.02/3780/NL-HaNA_1.01.02_3780_0016.jpg/2346,281,1142,3102/full/0/default.jpg", "iiif_url")</f>
        <v/>
      </c>
    </row>
    <row r="2752">
      <c r="A2752" t="inlineStr">
        <is>
          <t>NL-HaNA_1.01.02_3780_0016-page-31</t>
        </is>
      </c>
      <c r="B2752" t="inlineStr">
        <is>
          <t>NL-HaNA_1.01.02_3780_0016-column-2446-381-942-2902</t>
        </is>
      </c>
      <c r="C2752" t="inlineStr">
        <is>
          <t>continuation</t>
        </is>
      </c>
      <c r="D2752" t="n">
        <v>2520</v>
      </c>
      <c r="E2752" t="n">
        <v>462</v>
      </c>
      <c r="F2752" t="inlineStr">
        <is>
          <t xml:space="preserve">    sen, te examineren. 377.</t>
        </is>
      </c>
      <c r="G2752">
        <f>HYPERLINK("https://images.diginfra.net/iiif/NL-HaNA_1.01.02/3780/NL-HaNA_1.01.02_3780_0016.jpg/2346,281,1142,3102/full/0/default.jpg", "iiif_url")</f>
        <v/>
      </c>
    </row>
    <row r="2753">
      <c r="A2753" t="inlineStr">
        <is>
          <t>NL-HaNA_1.01.02_3780_0016-page-31</t>
        </is>
      </c>
      <c r="B2753" t="inlineStr">
        <is>
          <t>NL-HaNA_1.01.02_3780_0016-column-2446-381-942-2902</t>
        </is>
      </c>
      <c r="C2753" t="inlineStr">
        <is>
          <t>non_index_line</t>
        </is>
      </c>
      <c r="D2753" t="n">
        <v>2641</v>
      </c>
      <c r="E2753" t="n">
        <v>512</v>
      </c>
      <c r="F2753" t="inlineStr">
        <is>
          <t xml:space="preserve">        rapport en resolutie. 520.</t>
        </is>
      </c>
      <c r="G2753">
        <f>HYPERLINK("https://images.diginfra.net/iiif/NL-HaNA_1.01.02/3780/NL-HaNA_1.01.02_3780_0016.jpg/2346,281,1142,3102/full/0/default.jpg", "iiif_url")</f>
        <v/>
      </c>
    </row>
    <row r="2754">
      <c r="A2754" t="inlineStr">
        <is>
          <t>NL-HaNA_1.01.02_3780_0016-page-31</t>
        </is>
      </c>
      <c r="B2754" t="inlineStr">
        <is>
          <t>NL-HaNA_1.01.02_3780_0016-column-2446-381-942-2902</t>
        </is>
      </c>
      <c r="C2754" t="inlineStr">
        <is>
          <t>non_index_line</t>
        </is>
      </c>
      <c r="D2754" t="n">
        <v>2643</v>
      </c>
      <c r="E2754" t="n">
        <v>559</v>
      </c>
      <c r="F2754" t="inlineStr">
        <is>
          <t xml:space="preserve">        antwoordt. 623.</t>
        </is>
      </c>
      <c r="G2754">
        <f>HYPERLINK("https://images.diginfra.net/iiif/NL-HaNA_1.01.02/3780/NL-HaNA_1.01.02_3780_0016.jpg/2346,281,1142,3102/full/0/default.jpg", "iiif_url")</f>
        <v/>
      </c>
    </row>
    <row r="2755">
      <c r="A2755" t="inlineStr">
        <is>
          <t>NL-HaNA_1.01.02_3780_0016-page-31</t>
        </is>
      </c>
      <c r="B2755" t="inlineStr">
        <is>
          <t>NL-HaNA_1.01.02_3780_0016-column-2446-381-942-2902</t>
        </is>
      </c>
      <c r="C2755" t="inlineStr">
        <is>
          <t>lemma</t>
        </is>
      </c>
      <c r="D2755" t="n">
        <v>2476</v>
      </c>
      <c r="E2755" t="n">
        <v>583</v>
      </c>
      <c r="F2755" t="inlineStr">
        <is>
          <t>Ham, Erfgenaam , declaratie. 298. 413.</t>
        </is>
      </c>
      <c r="G2755">
        <f>HYPERLINK("https://images.diginfra.net/iiif/NL-HaNA_1.01.02/3780/NL-HaNA_1.01.02_3780_0016.jpg/2346,281,1142,3102/full/0/default.jpg", "iiif_url")</f>
        <v/>
      </c>
    </row>
    <row r="2756">
      <c r="A2756" t="inlineStr">
        <is>
          <t>NL-HaNA_1.01.02_3780_0016-page-31</t>
        </is>
      </c>
      <c r="B2756" t="inlineStr">
        <is>
          <t>NL-HaNA_1.01.02_3780_0016-column-2446-381-942-2902</t>
        </is>
      </c>
      <c r="C2756" t="inlineStr">
        <is>
          <t>continuation</t>
        </is>
      </c>
      <c r="D2756" t="n">
        <v>2529</v>
      </c>
      <c r="E2756" t="n">
        <v>669</v>
      </c>
      <c r="F2756" t="inlineStr">
        <is>
          <t xml:space="preserve">    535.</t>
        </is>
      </c>
      <c r="G2756">
        <f>HYPERLINK("https://images.diginfra.net/iiif/NL-HaNA_1.01.02/3780/NL-HaNA_1.01.02_3780_0016.jpg/2346,281,1142,3102/full/0/default.jpg", "iiif_url")</f>
        <v/>
      </c>
    </row>
    <row r="2757">
      <c r="A2757" t="inlineStr">
        <is>
          <t>NL-HaNA_1.01.02_3780_0016-page-31</t>
        </is>
      </c>
      <c r="B2757" t="inlineStr">
        <is>
          <t>NL-HaNA_1.01.02_3780_0016-column-2446-381-942-2902</t>
        </is>
      </c>
      <c r="C2757" t="inlineStr">
        <is>
          <t>lemma</t>
        </is>
      </c>
      <c r="D2757" t="n">
        <v>2476</v>
      </c>
      <c r="E2757" t="n">
        <v>685</v>
      </c>
      <c r="F2757" t="inlineStr">
        <is>
          <t>Hammeken gepermitteert hondert negentien gul-</t>
        </is>
      </c>
      <c r="G2757">
        <f>HYPERLINK("https://images.diginfra.net/iiif/NL-HaNA_1.01.02/3780/NL-HaNA_1.01.02_3780_0016.jpg/2346,281,1142,3102/full/0/default.jpg", "iiif_url")</f>
        <v/>
      </c>
    </row>
    <row r="2758">
      <c r="A2758" t="inlineStr">
        <is>
          <t>NL-HaNA_1.01.02_3780_0016-page-31</t>
        </is>
      </c>
      <c r="B2758" t="inlineStr">
        <is>
          <t>NL-HaNA_1.01.02_3780_0016-column-2446-381-942-2902</t>
        </is>
      </c>
      <c r="C2758" t="inlineStr">
        <is>
          <t>continuation</t>
        </is>
      </c>
      <c r="D2758" t="n">
        <v>2520</v>
      </c>
      <c r="E2758" t="n">
        <v>744</v>
      </c>
      <c r="F2758" t="inlineStr">
        <is>
          <t xml:space="preserve">    dens acht stuyvers in de volgende reekeninge</t>
        </is>
      </c>
      <c r="G2758">
        <f>HYPERLINK("https://images.diginfra.net/iiif/NL-HaNA_1.01.02/3780/NL-HaNA_1.01.02_3780_0016.jpg/2346,281,1142,3102/full/0/default.jpg", "iiif_url")</f>
        <v/>
      </c>
    </row>
    <row r="2759">
      <c r="A2759" t="inlineStr">
        <is>
          <t>NL-HaNA_1.01.02_3780_0016-page-31</t>
        </is>
      </c>
      <c r="B2759" t="inlineStr">
        <is>
          <t>NL-HaNA_1.01.02_3780_0016-column-2446-381-942-2902</t>
        </is>
      </c>
      <c r="C2759" t="inlineStr">
        <is>
          <t>continuation</t>
        </is>
      </c>
      <c r="D2759" t="n">
        <v>2522</v>
      </c>
      <c r="E2759" t="n">
        <v>805</v>
      </c>
      <c r="F2759" t="inlineStr">
        <is>
          <t xml:space="preserve">    te brengen. 310.</t>
        </is>
      </c>
      <c r="G2759">
        <f>HYPERLINK("https://images.diginfra.net/iiif/NL-HaNA_1.01.02/3780/NL-HaNA_1.01.02_3780_0016.jpg/2346,281,1142,3102/full/0/default.jpg", "iiif_url")</f>
        <v/>
      </c>
    </row>
    <row r="2760">
      <c r="A2760" t="inlineStr">
        <is>
          <t>NL-HaNA_1.01.02_3780_0016-page-31</t>
        </is>
      </c>
      <c r="B2760" t="inlineStr">
        <is>
          <t>NL-HaNA_1.01.02_3780_0016-column-2446-381-942-2902</t>
        </is>
      </c>
      <c r="C2760" t="inlineStr">
        <is>
          <t>non_index_line</t>
        </is>
      </c>
      <c r="D2760" t="n">
        <v>2641</v>
      </c>
      <c r="E2760" t="n">
        <v>821</v>
      </c>
      <c r="F2760" t="inlineStr">
        <is>
          <t xml:space="preserve">        drie bondert acht en vitigh Rijcks-</t>
        </is>
      </c>
      <c r="G2760">
        <f>HYPERLINK("https://images.diginfra.net/iiif/NL-HaNA_1.01.02/3780/NL-HaNA_1.01.02_3780_0016.jpg/2346,281,1142,3102/full/0/default.jpg", "iiif_url")</f>
        <v/>
      </c>
    </row>
    <row r="2761">
      <c r="A2761" t="inlineStr">
        <is>
          <t>NL-HaNA_1.01.02_3780_0016-page-31</t>
        </is>
      </c>
      <c r="B2761" t="inlineStr">
        <is>
          <t>NL-HaNA_1.01.02_3780_0016-column-2446-381-942-2902</t>
        </is>
      </c>
      <c r="C2761" t="inlineStr">
        <is>
          <t>continuation</t>
        </is>
      </c>
      <c r="D2761" t="n">
        <v>2522</v>
      </c>
      <c r="E2761" t="n">
        <v>895</v>
      </c>
      <c r="F2761" t="inlineStr">
        <is>
          <t xml:space="preserve">    daalders goetgedaan. 516.</t>
        </is>
      </c>
      <c r="G2761">
        <f>HYPERLINK("https://images.diginfra.net/iiif/NL-HaNA_1.01.02/3780/NL-HaNA_1.01.02_3780_0016.jpg/2346,281,1142,3102/full/0/default.jpg", "iiif_url")</f>
        <v/>
      </c>
    </row>
    <row r="2762">
      <c r="A2762" t="inlineStr">
        <is>
          <t>NL-HaNA_1.01.02_3780_0016-page-31</t>
        </is>
      </c>
      <c r="B2762" t="inlineStr">
        <is>
          <t>NL-HaNA_1.01.02_3780_0016-column-2446-381-942-2902</t>
        </is>
      </c>
      <c r="C2762" t="inlineStr">
        <is>
          <t>lemma</t>
        </is>
      </c>
      <c r="D2762" t="n">
        <v>2476</v>
      </c>
      <c r="E2762" t="n">
        <v>938</v>
      </c>
      <c r="F2762" t="inlineStr">
        <is>
          <t>Hammersteyn, Brieven van worschrijvens</t>
        </is>
      </c>
      <c r="G2762">
        <f>HYPERLINK("https://images.diginfra.net/iiif/NL-HaNA_1.01.02/3780/NL-HaNA_1.01.02_3780_0016.jpg/2346,281,1142,3102/full/0/default.jpg", "iiif_url")</f>
        <v/>
      </c>
    </row>
    <row r="2763">
      <c r="A2763" t="inlineStr">
        <is>
          <t>NL-HaNA_1.01.02_3780_0016-page-31</t>
        </is>
      </c>
      <c r="B2763" t="inlineStr">
        <is>
          <t>NL-HaNA_1.01.02_3780_0016-column-2446-381-942-2902</t>
        </is>
      </c>
      <c r="C2763" t="inlineStr">
        <is>
          <t>continuation</t>
        </is>
      </c>
      <c r="D2763" t="n">
        <v>2522</v>
      </c>
      <c r="E2763" t="n">
        <v>984</v>
      </c>
      <c r="F2763" t="inlineStr">
        <is>
          <t xml:space="preserve">    aan de Churfurs van de Paltz. 273.</t>
        </is>
      </c>
      <c r="G2763">
        <f>HYPERLINK("https://images.diginfra.net/iiif/NL-HaNA_1.01.02/3780/NL-HaNA_1.01.02_3780_0016.jpg/2346,281,1142,3102/full/0/default.jpg", "iiif_url")</f>
        <v/>
      </c>
    </row>
    <row r="2764">
      <c r="A2764" t="inlineStr">
        <is>
          <t>NL-HaNA_1.01.02_3780_0016-page-31</t>
        </is>
      </c>
      <c r="B2764" t="inlineStr">
        <is>
          <t>NL-HaNA_1.01.02_3780_0016-column-2446-381-942-2902</t>
        </is>
      </c>
      <c r="C2764" t="inlineStr">
        <is>
          <t>continuation</t>
        </is>
      </c>
      <c r="D2764" t="n">
        <v>2524</v>
      </c>
      <c r="E2764" t="n">
        <v>1042</v>
      </c>
      <c r="F2764" t="inlineStr">
        <is>
          <t xml:space="preserve">    asi.</t>
        </is>
      </c>
      <c r="G2764">
        <f>HYPERLINK("https://images.diginfra.net/iiif/NL-HaNA_1.01.02/3780/NL-HaNA_1.01.02_3780_0016.jpg/2346,281,1142,3102/full/0/default.jpg", "iiif_url")</f>
        <v/>
      </c>
    </row>
    <row r="2765">
      <c r="A2765" t="inlineStr">
        <is>
          <t>NL-HaNA_1.01.02_3780_0016-page-31</t>
        </is>
      </c>
      <c r="B2765" t="inlineStr">
        <is>
          <t>NL-HaNA_1.01.02_3780_0016-column-2446-381-942-2902</t>
        </is>
      </c>
      <c r="C2765" t="inlineStr">
        <is>
          <t>non_index_line</t>
        </is>
      </c>
      <c r="D2765" t="n">
        <v>2643</v>
      </c>
      <c r="E2765" t="n">
        <v>1083</v>
      </c>
      <c r="F2765" t="inlineStr">
        <is>
          <t xml:space="preserve">        antwoordt. 369. 626.</t>
        </is>
      </c>
      <c r="G2765">
        <f>HYPERLINK("https://images.diginfra.net/iiif/NL-HaNA_1.01.02/3780/NL-HaNA_1.01.02_3780_0016.jpg/2346,281,1142,3102/full/0/default.jpg", "iiif_url")</f>
        <v/>
      </c>
    </row>
    <row r="2766">
      <c r="A2766" t="inlineStr">
        <is>
          <t>NL-HaNA_1.01.02_3780_0016-page-31</t>
        </is>
      </c>
      <c r="B2766" t="inlineStr">
        <is>
          <t>NL-HaNA_1.01.02_3780_0016-column-2446-381-942-2902</t>
        </is>
      </c>
      <c r="C2766" t="inlineStr">
        <is>
          <t>lemma</t>
        </is>
      </c>
      <c r="D2766" t="n">
        <v>2481</v>
      </c>
      <c r="E2766" t="n">
        <v>1124</v>
      </c>
      <c r="F2766" t="inlineStr">
        <is>
          <t>van Harn wegens Gelderlandt ter Gencraliteyt</t>
        </is>
      </c>
      <c r="G2766">
        <f>HYPERLINK("https://images.diginfra.net/iiif/NL-HaNA_1.01.02/3780/NL-HaNA_1.01.02_3780_0016.jpg/2346,281,1142,3102/full/0/default.jpg", "iiif_url")</f>
        <v/>
      </c>
    </row>
    <row r="2767">
      <c r="A2767" t="inlineStr">
        <is>
          <t>NL-HaNA_1.01.02_3780_0016-page-31</t>
        </is>
      </c>
      <c r="B2767" t="inlineStr">
        <is>
          <t>NL-HaNA_1.01.02_3780_0016-column-2446-381-942-2902</t>
        </is>
      </c>
      <c r="C2767" t="inlineStr">
        <is>
          <t>non_index_line</t>
        </is>
      </c>
      <c r="D2767" t="n">
        <v>2815</v>
      </c>
      <c r="E2767" t="n">
        <v>1190</v>
      </c>
      <c r="F2767" t="inlineStr">
        <is>
          <t xml:space="preserve">        276</t>
        </is>
      </c>
      <c r="G2767">
        <f>HYPERLINK("https://images.diginfra.net/iiif/NL-HaNA_1.01.02/3780/NL-HaNA_1.01.02_3780_0016.jpg/2346,281,1142,3102/full/0/default.jpg", "iiif_url")</f>
        <v/>
      </c>
    </row>
    <row r="2768">
      <c r="A2768" t="inlineStr">
        <is>
          <t>NL-HaNA_1.01.02_3780_0016-page-31</t>
        </is>
      </c>
      <c r="B2768" t="inlineStr">
        <is>
          <t>NL-HaNA_1.01.02_3780_0016-column-2446-381-942-2902</t>
        </is>
      </c>
      <c r="C2768" t="inlineStr">
        <is>
          <t>continuation</t>
        </is>
      </c>
      <c r="D2768" t="n">
        <v>2522</v>
      </c>
      <c r="E2768" t="n">
        <v>1187</v>
      </c>
      <c r="F2768" t="inlineStr">
        <is>
          <t xml:space="preserve">    gecommitteert.</t>
        </is>
      </c>
      <c r="G2768">
        <f>HYPERLINK("https://images.diginfra.net/iiif/NL-HaNA_1.01.02/3780/NL-HaNA_1.01.02_3780_0016.jpg/2346,281,1142,3102/full/0/default.jpg", "iiif_url")</f>
        <v/>
      </c>
    </row>
    <row r="2769">
      <c r="A2769" t="inlineStr">
        <is>
          <t>NL-HaNA_1.01.02_3780_0016-page-31</t>
        </is>
      </c>
      <c r="B2769" t="inlineStr">
        <is>
          <t>NL-HaNA_1.01.02_3780_0016-column-2446-381-942-2902</t>
        </is>
      </c>
      <c r="C2769" t="inlineStr">
        <is>
          <t>lemma</t>
        </is>
      </c>
      <c r="D2769" t="n">
        <v>2478</v>
      </c>
      <c r="E2769" t="n">
        <v>1207</v>
      </c>
      <c r="F2769" t="inlineStr">
        <is>
          <t>la Hault gelast gb precielijck te reu-</t>
        </is>
      </c>
      <c r="G2769">
        <f>HYPERLINK("https://images.diginfra.net/iiif/NL-HaNA_1.01.02/3780/NL-HaNA_1.01.02_3780_0016.jpg/2346,281,1142,3102/full/0/default.jpg", "iiif_url")</f>
        <v/>
      </c>
    </row>
    <row r="2770">
      <c r="A2770" t="inlineStr">
        <is>
          <t>NL-HaNA_1.01.02_3780_0016-page-31</t>
        </is>
      </c>
      <c r="B2770" t="inlineStr">
        <is>
          <t>NL-HaNA_1.01.02_3780_0016-column-2446-381-942-2902</t>
        </is>
      </c>
      <c r="C2770" t="inlineStr">
        <is>
          <t>continuation</t>
        </is>
      </c>
      <c r="D2770" t="n">
        <v>2526</v>
      </c>
      <c r="E2770" t="n">
        <v>1277</v>
      </c>
      <c r="F2770" t="inlineStr">
        <is>
          <t xml:space="preserve">    leren naar de conditien van fjn pardon,</t>
        </is>
      </c>
      <c r="G2770">
        <f>HYPERLINK("https://images.diginfra.net/iiif/NL-HaNA_1.01.02/3780/NL-HaNA_1.01.02_3780_0016.jpg/2346,281,1142,3102/full/0/default.jpg", "iiif_url")</f>
        <v/>
      </c>
    </row>
    <row r="2771">
      <c r="A2771" t="inlineStr">
        <is>
          <t>NL-HaNA_1.01.02_3780_0016-page-31</t>
        </is>
      </c>
      <c r="B2771" t="inlineStr">
        <is>
          <t>NL-HaNA_1.01.02_3780_0016-column-2446-381-942-2902</t>
        </is>
      </c>
      <c r="C2771" t="inlineStr">
        <is>
          <t>continuation</t>
        </is>
      </c>
      <c r="D2771" t="n">
        <v>2531</v>
      </c>
      <c r="E2771" t="n">
        <v>1330</v>
      </c>
      <c r="F2771" t="inlineStr">
        <is>
          <t xml:space="preserve">    619.</t>
        </is>
      </c>
      <c r="G2771">
        <f>HYPERLINK("https://images.diginfra.net/iiif/NL-HaNA_1.01.02/3780/NL-HaNA_1.01.02_3780_0016.jpg/2346,281,1142,3102/full/0/default.jpg", "iiif_url")</f>
        <v/>
      </c>
    </row>
    <row r="2772">
      <c r="A2772" t="inlineStr">
        <is>
          <t>NL-HaNA_1.01.02_3780_0016-page-31</t>
        </is>
      </c>
      <c r="B2772" t="inlineStr">
        <is>
          <t>NL-HaNA_1.01.02_3780_0016-column-2446-381-942-2902</t>
        </is>
      </c>
      <c r="C2772" t="inlineStr">
        <is>
          <t>lemma</t>
        </is>
      </c>
      <c r="D2772" t="n">
        <v>2483</v>
      </c>
      <c r="E2772" t="n">
        <v>1354</v>
      </c>
      <c r="F2772" t="inlineStr">
        <is>
          <t>Hautboitsten van de Guarde vijftigb guldens</t>
        </is>
      </c>
      <c r="G2772">
        <f>HYPERLINK("https://images.diginfra.net/iiif/NL-HaNA_1.01.02/3780/NL-HaNA_1.01.02_3780_0016.jpg/2346,281,1142,3102/full/0/default.jpg", "iiif_url")</f>
        <v/>
      </c>
    </row>
    <row r="2773">
      <c r="A2773" t="inlineStr">
        <is>
          <t>NL-HaNA_1.01.02_3780_0016-page-31</t>
        </is>
      </c>
      <c r="B2773" t="inlineStr">
        <is>
          <t>NL-HaNA_1.01.02_3780_0016-column-2446-381-942-2902</t>
        </is>
      </c>
      <c r="C2773" t="inlineStr">
        <is>
          <t>continuation</t>
        </is>
      </c>
      <c r="D2773" t="n">
        <v>2526</v>
      </c>
      <c r="E2773" t="n">
        <v>1424</v>
      </c>
      <c r="F2773" t="inlineStr">
        <is>
          <t xml:space="preserve">    toegeleght wegens dienst op hat defroyement</t>
        </is>
      </c>
      <c r="G2773">
        <f>HYPERLINK("https://images.diginfra.net/iiif/NL-HaNA_1.01.02/3780/NL-HaNA_1.01.02_3780_0016.jpg/2346,281,1142,3102/full/0/default.jpg", "iiif_url")</f>
        <v/>
      </c>
    </row>
    <row r="2774">
      <c r="A2774" t="inlineStr">
        <is>
          <t>NL-HaNA_1.01.02_3780_0016-page-31</t>
        </is>
      </c>
      <c r="B2774" t="inlineStr">
        <is>
          <t>NL-HaNA_1.01.02_3780_0016-column-2446-381-942-2902</t>
        </is>
      </c>
      <c r="C2774" t="inlineStr">
        <is>
          <t>continuation</t>
        </is>
      </c>
      <c r="D2774" t="n">
        <v>2526</v>
      </c>
      <c r="E2774" t="n">
        <v>1467</v>
      </c>
      <c r="F2774" t="inlineStr">
        <is>
          <t xml:space="preserve">    wan den Marquis de Fenelon. a491.</t>
        </is>
      </c>
      <c r="G2774">
        <f>HYPERLINK("https://images.diginfra.net/iiif/NL-HaNA_1.01.02/3780/NL-HaNA_1.01.02_3780_0016.jpg/2346,281,1142,3102/full/0/default.jpg", "iiif_url")</f>
        <v/>
      </c>
    </row>
    <row r="2775">
      <c r="A2775" t="inlineStr">
        <is>
          <t>NL-HaNA_1.01.02_3780_0016-page-31</t>
        </is>
      </c>
      <c r="B2775" t="inlineStr">
        <is>
          <t>NL-HaNA_1.01.02_3780_0016-column-2446-381-942-2902</t>
        </is>
      </c>
      <c r="C2775" t="inlineStr">
        <is>
          <t>lemma</t>
        </is>
      </c>
      <c r="D2775" t="n">
        <v>2483</v>
      </c>
      <c r="E2775" t="n">
        <v>1514</v>
      </c>
      <c r="F2775" t="inlineStr">
        <is>
          <t>Hauz, Pasport om met fijn Vrouw naar de</t>
        </is>
      </c>
      <c r="G2775">
        <f>HYPERLINK("https://images.diginfra.net/iiif/NL-HaNA_1.01.02/3780/NL-HaNA_1.01.02_3780_0016.jpg/2346,281,1142,3102/full/0/default.jpg", "iiif_url")</f>
        <v/>
      </c>
    </row>
    <row r="2776">
      <c r="A2776" t="inlineStr">
        <is>
          <t>NL-HaNA_1.01.02_3780_0016-page-31</t>
        </is>
      </c>
      <c r="B2776" t="inlineStr">
        <is>
          <t>NL-HaNA_1.01.02_3780_0016-column-2446-381-942-2902</t>
        </is>
      </c>
      <c r="C2776" t="inlineStr">
        <is>
          <t>continuation</t>
        </is>
      </c>
      <c r="D2776" t="n">
        <v>2531</v>
      </c>
      <c r="E2776" t="n">
        <v>1566</v>
      </c>
      <c r="F2776" t="inlineStr">
        <is>
          <t xml:space="preserve">    Palts te mogen vertrecken. 231.</t>
        </is>
      </c>
      <c r="G2776">
        <f>HYPERLINK("https://images.diginfra.net/iiif/NL-HaNA_1.01.02/3780/NL-HaNA_1.01.02_3780_0016.jpg/2346,281,1142,3102/full/0/default.jpg", "iiif_url")</f>
        <v/>
      </c>
    </row>
    <row r="2777">
      <c r="A2777" t="inlineStr">
        <is>
          <t>NL-HaNA_1.01.02_3780_0016-page-31</t>
        </is>
      </c>
      <c r="B2777" t="inlineStr">
        <is>
          <t>NL-HaNA_1.01.02_3780_0016-column-2446-381-942-2902</t>
        </is>
      </c>
      <c r="C2777" t="inlineStr">
        <is>
          <t>lemma</t>
        </is>
      </c>
      <c r="D2777" t="n">
        <v>2485</v>
      </c>
      <c r="E2777" t="n">
        <v>1600</v>
      </c>
      <c r="F2777" t="inlineStr">
        <is>
          <t>vander Heck vijstigb guldens toegeleght.</t>
        </is>
      </c>
      <c r="G2777">
        <f>HYPERLINK("https://images.diginfra.net/iiif/NL-HaNA_1.01.02/3780/NL-HaNA_1.01.02_3780_0016.jpg/2346,281,1142,3102/full/0/default.jpg", "iiif_url")</f>
        <v/>
      </c>
    </row>
    <row r="2778">
      <c r="A2778" t="inlineStr">
        <is>
          <t>NL-HaNA_1.01.02_3780_0016-page-31</t>
        </is>
      </c>
      <c r="B2778" t="inlineStr">
        <is>
          <t>NL-HaNA_1.01.02_3780_0016-column-2446-381-942-2902</t>
        </is>
      </c>
      <c r="C2778" t="inlineStr">
        <is>
          <t>continuation</t>
        </is>
      </c>
      <c r="D2778" t="n">
        <v>2536</v>
      </c>
      <c r="E2778" t="n">
        <v>1677</v>
      </c>
      <c r="F2778" t="inlineStr">
        <is>
          <t xml:space="preserve">    352.</t>
        </is>
      </c>
      <c r="G2778">
        <f>HYPERLINK("https://images.diginfra.net/iiif/NL-HaNA_1.01.02/3780/NL-HaNA_1.01.02_3780_0016.jpg/2346,281,1142,3102/full/0/default.jpg", "iiif_url")</f>
        <v/>
      </c>
    </row>
    <row r="2779">
      <c r="A2779" t="inlineStr">
        <is>
          <t>NL-HaNA_1.01.02_3780_0016-page-31</t>
        </is>
      </c>
      <c r="B2779" t="inlineStr">
        <is>
          <t>NL-HaNA_1.01.02_3780_0016-column-2446-381-942-2902</t>
        </is>
      </c>
      <c r="C2779" t="inlineStr">
        <is>
          <t>lemma</t>
        </is>
      </c>
      <c r="D2779" t="n">
        <v>2485</v>
      </c>
      <c r="E2779" t="n">
        <v>1701</v>
      </c>
      <c r="F2779" t="inlineStr">
        <is>
          <t>van Heeckeren wegens Gelderlanat ter Gene-</t>
        </is>
      </c>
      <c r="G2779">
        <f>HYPERLINK("https://images.diginfra.net/iiif/NL-HaNA_1.01.02/3780/NL-HaNA_1.01.02_3780_0016.jpg/2346,281,1142,3102/full/0/default.jpg", "iiif_url")</f>
        <v/>
      </c>
    </row>
    <row r="2780">
      <c r="A2780" t="inlineStr">
        <is>
          <t>NL-HaNA_1.01.02_3780_0016-page-31</t>
        </is>
      </c>
      <c r="B2780" t="inlineStr">
        <is>
          <t>NL-HaNA_1.01.02_3780_0016-column-2446-381-942-2902</t>
        </is>
      </c>
      <c r="C2780" t="inlineStr">
        <is>
          <t>continuation</t>
        </is>
      </c>
      <c r="D2780" t="n">
        <v>2531</v>
      </c>
      <c r="E2780" t="n">
        <v>1760</v>
      </c>
      <c r="F2780" t="inlineStr">
        <is>
          <t xml:space="preserve">    raliteyt gecommitteert. 345.</t>
        </is>
      </c>
      <c r="G2780">
        <f>HYPERLINK("https://images.diginfra.net/iiif/NL-HaNA_1.01.02/3780/NL-HaNA_1.01.02_3780_0016.jpg/2346,281,1142,3102/full/0/default.jpg", "iiif_url")</f>
        <v/>
      </c>
    </row>
    <row r="2781">
      <c r="A2781" t="inlineStr">
        <is>
          <t>NL-HaNA_1.01.02_3780_0016-page-31</t>
        </is>
      </c>
      <c r="B2781" t="inlineStr">
        <is>
          <t>NL-HaNA_1.01.02_3780_0016-column-2446-381-942-2902</t>
        </is>
      </c>
      <c r="C2781" t="inlineStr">
        <is>
          <t>lemma</t>
        </is>
      </c>
      <c r="D2781" t="n">
        <v>2490</v>
      </c>
      <c r="E2781" t="n">
        <v>1799</v>
      </c>
      <c r="F2781" t="inlineStr">
        <is>
          <t>Heemskerk, bericht op bet versoeck van Re-</t>
        </is>
      </c>
      <c r="G2781">
        <f>HYPERLINK("https://images.diginfra.net/iiif/NL-HaNA_1.01.02/3780/NL-HaNA_1.01.02_3780_0016.jpg/2346,281,1142,3102/full/0/default.jpg", "iiif_url")</f>
        <v/>
      </c>
    </row>
    <row r="2782">
      <c r="A2782" t="inlineStr">
        <is>
          <t>NL-HaNA_1.01.02_3780_0016-page-31</t>
        </is>
      </c>
      <c r="B2782" t="inlineStr">
        <is>
          <t>NL-HaNA_1.01.02_3780_0016-column-2446-381-942-2902</t>
        </is>
      </c>
      <c r="C2782" t="inlineStr">
        <is>
          <t>continuation</t>
        </is>
      </c>
      <c r="D2782" t="n">
        <v>2536</v>
      </c>
      <c r="E2782" t="n">
        <v>1853</v>
      </c>
      <c r="F2782" t="inlineStr">
        <is>
          <t xml:space="preserve">    genten van Reussel en resolutie. 232.</t>
        </is>
      </c>
      <c r="G2782">
        <f>HYPERLINK("https://images.diginfra.net/iiif/NL-HaNA_1.01.02/3780/NL-HaNA_1.01.02_3780_0016.jpg/2346,281,1142,3102/full/0/default.jpg", "iiif_url")</f>
        <v/>
      </c>
    </row>
    <row r="2783">
      <c r="A2783" t="inlineStr">
        <is>
          <t>NL-HaNA_1.01.02_3780_0016-page-31</t>
        </is>
      </c>
      <c r="B2783" t="inlineStr">
        <is>
          <t>NL-HaNA_1.01.02_3780_0016-column-2446-381-942-2902</t>
        </is>
      </c>
      <c r="C2783" t="inlineStr">
        <is>
          <t>lemma</t>
        </is>
      </c>
      <c r="D2783" t="n">
        <v>2487</v>
      </c>
      <c r="E2783" t="n">
        <v>1897</v>
      </c>
      <c r="F2783" t="inlineStr">
        <is>
          <t>Heemstra wegens Vrieslandt ter Generaliteyt</t>
        </is>
      </c>
      <c r="G2783">
        <f>HYPERLINK("https://images.diginfra.net/iiif/NL-HaNA_1.01.02/3780/NL-HaNA_1.01.02_3780_0016.jpg/2346,281,1142,3102/full/0/default.jpg", "iiif_url")</f>
        <v/>
      </c>
    </row>
    <row r="2784">
      <c r="A2784" t="inlineStr">
        <is>
          <t>NL-HaNA_1.01.02_3780_0016-page-31</t>
        </is>
      </c>
      <c r="B2784" t="inlineStr">
        <is>
          <t>NL-HaNA_1.01.02_3780_0016-column-2446-381-942-2902</t>
        </is>
      </c>
      <c r="C2784" t="inlineStr">
        <is>
          <t>continuation</t>
        </is>
      </c>
      <c r="D2784" t="n">
        <v>2536</v>
      </c>
      <c r="E2784" t="n">
        <v>1956</v>
      </c>
      <c r="F2784" t="inlineStr">
        <is>
          <t xml:space="preserve">    gecommitteert. 321.</t>
        </is>
      </c>
      <c r="G2784">
        <f>HYPERLINK("https://images.diginfra.net/iiif/NL-HaNA_1.01.02/3780/NL-HaNA_1.01.02_3780_0016.jpg/2346,281,1142,3102/full/0/default.jpg", "iiif_url")</f>
        <v/>
      </c>
    </row>
    <row r="2785">
      <c r="A2785" t="inlineStr">
        <is>
          <t>NL-HaNA_1.01.02_3780_0016-page-31</t>
        </is>
      </c>
      <c r="B2785" t="inlineStr">
        <is>
          <t>NL-HaNA_1.01.02_3780_0016-column-2446-381-942-2902</t>
        </is>
      </c>
      <c r="C2785" t="inlineStr">
        <is>
          <t>lemma</t>
        </is>
      </c>
      <c r="D2785" t="n">
        <v>2490</v>
      </c>
      <c r="E2785" t="n">
        <v>1986</v>
      </c>
      <c r="F2785" t="inlineStr">
        <is>
          <t>van Heeswyck remissie verlent. 331.</t>
        </is>
      </c>
      <c r="G2785">
        <f>HYPERLINK("https://images.diginfra.net/iiif/NL-HaNA_1.01.02/3780/NL-HaNA_1.01.02_3780_0016.jpg/2346,281,1142,3102/full/0/default.jpg", "iiif_url")</f>
        <v/>
      </c>
    </row>
    <row r="2786">
      <c r="A2786" t="inlineStr">
        <is>
          <t>NL-HaNA_1.01.02_3780_0016-page-31</t>
        </is>
      </c>
      <c r="B2786" t="inlineStr">
        <is>
          <t>NL-HaNA_1.01.02_3780_0016-column-2446-381-942-2902</t>
        </is>
      </c>
      <c r="C2786" t="inlineStr">
        <is>
          <t>lemma</t>
        </is>
      </c>
      <c r="D2786" t="n">
        <v>2499</v>
      </c>
      <c r="E2786" t="n">
        <v>2029</v>
      </c>
      <c r="F2786" t="inlineStr">
        <is>
          <t>'s Heerenbergh hondert ducatons toegeleght</t>
        </is>
      </c>
      <c r="G2786">
        <f>HYPERLINK("https://images.diginfra.net/iiif/NL-HaNA_1.01.02/3780/NL-HaNA_1.01.02_3780_0016.jpg/2346,281,1142,3102/full/0/default.jpg", "iiif_url")</f>
        <v/>
      </c>
    </row>
    <row r="2787">
      <c r="A2787" t="inlineStr">
        <is>
          <t>NL-HaNA_1.01.02_3780_0016-page-31</t>
        </is>
      </c>
      <c r="B2787" t="inlineStr">
        <is>
          <t>NL-HaNA_1.01.02_3780_0016-column-2446-381-942-2902</t>
        </is>
      </c>
      <c r="C2787" t="inlineStr">
        <is>
          <t>continuation</t>
        </is>
      </c>
      <c r="D2787" t="n">
        <v>2540</v>
      </c>
      <c r="E2787" t="n">
        <v>2086</v>
      </c>
      <c r="F2787" t="inlineStr">
        <is>
          <t xml:space="preserve">    wegens bet planten van een Meyboom-.</t>
        </is>
      </c>
      <c r="G2787">
        <f>HYPERLINK("https://images.diginfra.net/iiif/NL-HaNA_1.01.02/3780/NL-HaNA_1.01.02_3780_0016.jpg/2346,281,1142,3102/full/0/default.jpg", "iiif_url")</f>
        <v/>
      </c>
    </row>
    <row r="2788">
      <c r="A2788" t="inlineStr">
        <is>
          <t>NL-HaNA_1.01.02_3780_0016-page-31</t>
        </is>
      </c>
      <c r="B2788" t="inlineStr">
        <is>
          <t>NL-HaNA_1.01.02_3780_0016-column-2446-381-942-2902</t>
        </is>
      </c>
      <c r="C2788" t="inlineStr">
        <is>
          <t>continuation</t>
        </is>
      </c>
      <c r="D2788" t="n">
        <v>2542</v>
      </c>
      <c r="E2788" t="n">
        <v>2150</v>
      </c>
      <c r="F2788" t="inlineStr">
        <is>
          <t xml:space="preserve">    443.</t>
        </is>
      </c>
      <c r="G2788">
        <f>HYPERLINK("https://images.diginfra.net/iiif/NL-HaNA_1.01.02/3780/NL-HaNA_1.01.02_3780_0016.jpg/2346,281,1142,3102/full/0/default.jpg", "iiif_url")</f>
        <v/>
      </c>
    </row>
    <row r="2789">
      <c r="A2789" t="inlineStr">
        <is>
          <t>NL-HaNA_1.01.02_3780_0016-page-31</t>
        </is>
      </c>
      <c r="B2789" t="inlineStr">
        <is>
          <t>NL-HaNA_1.01.02_3780_0016-column-2446-381-942-2902</t>
        </is>
      </c>
      <c r="C2789" t="inlineStr">
        <is>
          <t>lemma</t>
        </is>
      </c>
      <c r="D2789" t="n">
        <v>2494</v>
      </c>
      <c r="E2789" t="n">
        <v>2160</v>
      </c>
      <c r="F2789" t="inlineStr">
        <is>
          <t>vander Helst aangestelat tot Scheepen van</t>
        </is>
      </c>
      <c r="G2789">
        <f>HYPERLINK("https://images.diginfra.net/iiif/NL-HaNA_1.01.02/3780/NL-HaNA_1.01.02_3780_0016.jpg/2346,281,1142,3102/full/0/default.jpg", "iiif_url")</f>
        <v/>
      </c>
    </row>
    <row r="2790">
      <c r="A2790" t="inlineStr">
        <is>
          <t>NL-HaNA_1.01.02_3780_0016-page-31</t>
        </is>
      </c>
      <c r="B2790" t="inlineStr">
        <is>
          <t>NL-HaNA_1.01.02_3780_0016-column-2446-381-942-2902</t>
        </is>
      </c>
      <c r="C2790" t="inlineStr">
        <is>
          <t>continuation</t>
        </is>
      </c>
      <c r="D2790" t="n">
        <v>2552</v>
      </c>
      <c r="E2790" t="n">
        <v>2232</v>
      </c>
      <c r="F2790" t="inlineStr">
        <is>
          <t xml:space="preserve">    's Hertogenbosch. 732</t>
        </is>
      </c>
      <c r="G2790">
        <f>HYPERLINK("https://images.diginfra.net/iiif/NL-HaNA_1.01.02/3780/NL-HaNA_1.01.02_3780_0016.jpg/2346,281,1142,3102/full/0/default.jpg", "iiif_url")</f>
        <v/>
      </c>
    </row>
    <row r="2791">
      <c r="A2791" t="inlineStr">
        <is>
          <t>NL-HaNA_1.01.02_3780_0016-page-31</t>
        </is>
      </c>
      <c r="B2791" t="inlineStr">
        <is>
          <t>NL-HaNA_1.01.02_3780_0016-column-2446-381-942-2902</t>
        </is>
      </c>
      <c r="C2791" t="inlineStr">
        <is>
          <t>non_index_line</t>
        </is>
      </c>
      <c r="D2791" t="n">
        <v>2958</v>
      </c>
      <c r="E2791" t="n">
        <v>2246</v>
      </c>
      <c r="F2791" t="inlineStr">
        <is>
          <t xml:space="preserve">        .</t>
        </is>
      </c>
      <c r="G2791">
        <f>HYPERLINK("https://images.diginfra.net/iiif/NL-HaNA_1.01.02/3780/NL-HaNA_1.01.02_3780_0016.jpg/2346,281,1142,3102/full/0/default.jpg", "iiif_url")</f>
        <v/>
      </c>
    </row>
    <row r="2792">
      <c r="A2792" t="inlineStr">
        <is>
          <t>NL-HaNA_1.01.02_3780_0016-page-31</t>
        </is>
      </c>
      <c r="B2792" t="inlineStr">
        <is>
          <t>NL-HaNA_1.01.02_3780_0016-column-2446-381-942-2902</t>
        </is>
      </c>
      <c r="C2792" t="inlineStr">
        <is>
          <t>lemma</t>
        </is>
      </c>
      <c r="D2792" t="n">
        <v>2497</v>
      </c>
      <c r="E2792" t="n">
        <v>2267</v>
      </c>
      <c r="F2792" t="inlineStr">
        <is>
          <t>Helvetius aangesteldt als Scheepen van den Vrye.</t>
        </is>
      </c>
      <c r="G2792">
        <f>HYPERLINK("https://images.diginfra.net/iiif/NL-HaNA_1.01.02/3780/NL-HaNA_1.01.02_3780_0016.jpg/2346,281,1142,3102/full/0/default.jpg", "iiif_url")</f>
        <v/>
      </c>
    </row>
    <row r="2793">
      <c r="A2793" t="inlineStr">
        <is>
          <t>NL-HaNA_1.01.02_3780_0016-page-31</t>
        </is>
      </c>
      <c r="B2793" t="inlineStr">
        <is>
          <t>NL-HaNA_1.01.02_3780_0016-column-2446-381-942-2902</t>
        </is>
      </c>
      <c r="C2793" t="inlineStr">
        <is>
          <t>continuation</t>
        </is>
      </c>
      <c r="D2793" t="n">
        <v>2547</v>
      </c>
      <c r="E2793" t="n">
        <v>2343</v>
      </c>
      <c r="F2793" t="inlineStr">
        <is>
          <t xml:space="preserve">    277.</t>
        </is>
      </c>
      <c r="G2793">
        <f>HYPERLINK("https://images.diginfra.net/iiif/NL-HaNA_1.01.02/3780/NL-HaNA_1.01.02_3780_0016.jpg/2346,281,1142,3102/full/0/default.jpg", "iiif_url")</f>
        <v/>
      </c>
    </row>
    <row r="2794">
      <c r="A2794" t="inlineStr">
        <is>
          <t>NL-HaNA_1.01.02_3780_0016-page-31</t>
        </is>
      </c>
      <c r="B2794" t="inlineStr">
        <is>
          <t>NL-HaNA_1.01.02_3780_0016-column-2446-381-942-2902</t>
        </is>
      </c>
      <c r="C2794" t="inlineStr">
        <is>
          <t>lemma</t>
        </is>
      </c>
      <c r="D2794" t="n">
        <v>2497</v>
      </c>
      <c r="E2794" t="n">
        <v>2361</v>
      </c>
      <c r="F2794" t="inlineStr">
        <is>
          <t>Hendriks, Mandement van relif. 957.</t>
        </is>
      </c>
      <c r="G2794">
        <f>HYPERLINK("https://images.diginfra.net/iiif/NL-HaNA_1.01.02/3780/NL-HaNA_1.01.02_3780_0016.jpg/2346,281,1142,3102/full/0/default.jpg", "iiif_url")</f>
        <v/>
      </c>
    </row>
    <row r="2795">
      <c r="A2795" t="inlineStr">
        <is>
          <t>NL-HaNA_1.01.02_3780_0016-page-31</t>
        </is>
      </c>
      <c r="B2795" t="inlineStr">
        <is>
          <t>NL-HaNA_1.01.02_3780_0016-column-2446-381-942-2902</t>
        </is>
      </c>
      <c r="C2795" t="inlineStr">
        <is>
          <t>lemma</t>
        </is>
      </c>
      <c r="D2795" t="n">
        <v>2499</v>
      </c>
      <c r="E2795" t="n">
        <v>2422</v>
      </c>
      <c r="F2795" t="inlineStr">
        <is>
          <t>Hennequin, Octroy om te disponeren.</t>
        </is>
      </c>
      <c r="G2795">
        <f>HYPERLINK("https://images.diginfra.net/iiif/NL-HaNA_1.01.02/3780/NL-HaNA_1.01.02_3780_0016.jpg/2346,281,1142,3102/full/0/default.jpg", "iiif_url")</f>
        <v/>
      </c>
    </row>
    <row r="2796">
      <c r="A2796" t="inlineStr">
        <is>
          <t>NL-HaNA_1.01.02_3780_0016-page-31</t>
        </is>
      </c>
      <c r="B2796" t="inlineStr">
        <is>
          <t>NL-HaNA_1.01.02_3780_0016-column-2446-381-942-2902</t>
        </is>
      </c>
      <c r="C2796" t="inlineStr">
        <is>
          <t>continuation</t>
        </is>
      </c>
      <c r="D2796" t="n">
        <v>2549</v>
      </c>
      <c r="E2796" t="n">
        <v>2491</v>
      </c>
      <c r="F2796" t="inlineStr">
        <is>
          <t xml:space="preserve">    253.</t>
        </is>
      </c>
      <c r="G2796">
        <f>HYPERLINK("https://images.diginfra.net/iiif/NL-HaNA_1.01.02/3780/NL-HaNA_1.01.02_3780_0016.jpg/2346,281,1142,3102/full/0/default.jpg", "iiif_url")</f>
        <v/>
      </c>
    </row>
    <row r="2797">
      <c r="A2797" t="inlineStr">
        <is>
          <t>NL-HaNA_1.01.02_3780_0016-page-31</t>
        </is>
      </c>
      <c r="B2797" t="inlineStr">
        <is>
          <t>NL-HaNA_1.01.02_3780_0016-column-2446-381-942-2902</t>
        </is>
      </c>
      <c r="C2797" t="inlineStr">
        <is>
          <t>lemma</t>
        </is>
      </c>
      <c r="D2797" t="n">
        <v>2497</v>
      </c>
      <c r="E2797" t="n">
        <v>2495</v>
      </c>
      <c r="F2797" t="inlineStr">
        <is>
          <t>Herentse, Mandement van revisie verleent.</t>
        </is>
      </c>
      <c r="G2797">
        <f>HYPERLINK("https://images.diginfra.net/iiif/NL-HaNA_1.01.02/3780/NL-HaNA_1.01.02_3780_0016.jpg/2346,281,1142,3102/full/0/default.jpg", "iiif_url")</f>
        <v/>
      </c>
    </row>
    <row r="2798">
      <c r="A2798" t="inlineStr">
        <is>
          <t>NL-HaNA_1.01.02_3780_0016-page-31</t>
        </is>
      </c>
      <c r="B2798" t="inlineStr">
        <is>
          <t>NL-HaNA_1.01.02_3780_0016-column-2446-381-942-2902</t>
        </is>
      </c>
      <c r="C2798" t="inlineStr">
        <is>
          <t>continuation</t>
        </is>
      </c>
      <c r="D2798" t="n">
        <v>2549</v>
      </c>
      <c r="E2798" t="n">
        <v>2577</v>
      </c>
      <c r="F2798" t="inlineStr">
        <is>
          <t xml:space="preserve">    673.</t>
        </is>
      </c>
      <c r="G2798">
        <f>HYPERLINK("https://images.diginfra.net/iiif/NL-HaNA_1.01.02/3780/NL-HaNA_1.01.02_3780_0016.jpg/2346,281,1142,3102/full/0/default.jpg", "iiif_url")</f>
        <v/>
      </c>
    </row>
    <row r="2799">
      <c r="A2799" t="inlineStr">
        <is>
          <t>NL-HaNA_1.01.02_3780_0016-page-31</t>
        </is>
      </c>
      <c r="B2799" t="inlineStr">
        <is>
          <t>NL-HaNA_1.01.02_3780_0016-column-2446-381-942-2902</t>
        </is>
      </c>
      <c r="C2799" t="inlineStr">
        <is>
          <t>lemma</t>
        </is>
      </c>
      <c r="D2799" t="n">
        <v>2499</v>
      </c>
      <c r="E2799" t="n">
        <v>2594</v>
      </c>
      <c r="F2799" t="inlineStr">
        <is>
          <t>rHermitage , advertentie. 1. 19. 22.33.</t>
        </is>
      </c>
      <c r="G2799">
        <f>HYPERLINK("https://images.diginfra.net/iiif/NL-HaNA_1.01.02/3780/NL-HaNA_1.01.02_3780_0016.jpg/2346,281,1142,3102/full/0/default.jpg", "iiif_url")</f>
        <v/>
      </c>
    </row>
    <row r="2800">
      <c r="A2800" t="inlineStr">
        <is>
          <t>NL-HaNA_1.01.02_3780_0016-page-31</t>
        </is>
      </c>
      <c r="B2800" t="inlineStr">
        <is>
          <t>NL-HaNA_1.01.02_3780_0016-column-2446-381-942-2902</t>
        </is>
      </c>
      <c r="C2800" t="inlineStr">
        <is>
          <t>continuation</t>
        </is>
      </c>
      <c r="D2800" t="n">
        <v>2552</v>
      </c>
      <c r="E2800" t="n">
        <v>2663</v>
      </c>
      <c r="F2800" t="inlineStr">
        <is>
          <t xml:space="preserve">    37. 54. 57. 73. 8o. 87. 97. soo. 108.</t>
        </is>
      </c>
      <c r="G2800">
        <f>HYPERLINK("https://images.diginfra.net/iiif/NL-HaNA_1.01.02/3780/NL-HaNA_1.01.02_3780_0016.jpg/2346,281,1142,3102/full/0/default.jpg", "iiif_url")</f>
        <v/>
      </c>
    </row>
    <row r="2801">
      <c r="A2801" t="inlineStr">
        <is>
          <t>NL-HaNA_1.01.02_3780_0016-page-31</t>
        </is>
      </c>
      <c r="B2801" t="inlineStr">
        <is>
          <t>NL-HaNA_1.01.02_3780_0016-column-2446-381-942-2902</t>
        </is>
      </c>
      <c r="C2801" t="inlineStr">
        <is>
          <t>continuation</t>
        </is>
      </c>
      <c r="D2801" t="n">
        <v>2552</v>
      </c>
      <c r="E2801" t="n">
        <v>2709</v>
      </c>
      <c r="F2801" t="inlineStr">
        <is>
          <t xml:space="preserve">    137. 139. 147. 156. iet. 175. 181. 185.</t>
        </is>
      </c>
      <c r="G2801">
        <f>HYPERLINK("https://images.diginfra.net/iiif/NL-HaNA_1.01.02/3780/NL-HaNA_1.01.02_3780_0016.jpg/2346,281,1142,3102/full/0/default.jpg", "iiif_url")</f>
        <v/>
      </c>
    </row>
    <row r="2802">
      <c r="A2802" t="inlineStr">
        <is>
          <t>NL-HaNA_1.01.02_3780_0016-page-31</t>
        </is>
      </c>
      <c r="B2802" t="inlineStr">
        <is>
          <t>NL-HaNA_1.01.02_3780_0016-column-2446-381-942-2902</t>
        </is>
      </c>
      <c r="C2802" t="inlineStr">
        <is>
          <t>continuation</t>
        </is>
      </c>
      <c r="D2802" t="n">
        <v>2552</v>
      </c>
      <c r="E2802" t="n">
        <v>2759</v>
      </c>
      <c r="F2802" t="inlineStr">
        <is>
          <t xml:space="preserve">    196. 214. 232. 249. 261. 265. 280. 290.</t>
        </is>
      </c>
      <c r="G2802">
        <f>HYPERLINK("https://images.diginfra.net/iiif/NL-HaNA_1.01.02/3780/NL-HaNA_1.01.02_3780_0016.jpg/2346,281,1142,3102/full/0/default.jpg", "iiif_url")</f>
        <v/>
      </c>
    </row>
    <row r="2803">
      <c r="A2803" t="inlineStr">
        <is>
          <t>NL-HaNA_1.01.02_3780_0016-page-31</t>
        </is>
      </c>
      <c r="B2803" t="inlineStr">
        <is>
          <t>NL-HaNA_1.01.02_3780_0016-column-2446-381-942-2902</t>
        </is>
      </c>
      <c r="C2803" t="inlineStr">
        <is>
          <t>continuation</t>
        </is>
      </c>
      <c r="D2803" t="n">
        <v>2554</v>
      </c>
      <c r="E2803" t="n">
        <v>2814</v>
      </c>
      <c r="F2803" t="inlineStr">
        <is>
          <t xml:space="preserve">    305. 313. 321. 324. 335. 345. 350. 359.</t>
        </is>
      </c>
      <c r="G2803">
        <f>HYPERLINK("https://images.diginfra.net/iiif/NL-HaNA_1.01.02/3780/NL-HaNA_1.01.02_3780_0016.jpg/2346,281,1142,3102/full/0/default.jpg", "iiif_url")</f>
        <v/>
      </c>
    </row>
    <row r="2804">
      <c r="A2804" t="inlineStr">
        <is>
          <t>NL-HaNA_1.01.02_3780_0016-page-31</t>
        </is>
      </c>
      <c r="B2804" t="inlineStr">
        <is>
          <t>NL-HaNA_1.01.02_3780_0016-column-2446-381-942-2902</t>
        </is>
      </c>
      <c r="C2804" t="inlineStr">
        <is>
          <t>continuation</t>
        </is>
      </c>
      <c r="D2804" t="n">
        <v>2552</v>
      </c>
      <c r="E2804" t="n">
        <v>2860</v>
      </c>
      <c r="F2804" t="inlineStr">
        <is>
          <t xml:space="preserve">    370. 379. 384. 387. 398. joi. 416. 420.</t>
        </is>
      </c>
      <c r="G2804">
        <f>HYPERLINK("https://images.diginfra.net/iiif/NL-HaNA_1.01.02/3780/NL-HaNA_1.01.02_3780_0016.jpg/2346,281,1142,3102/full/0/default.jpg", "iiif_url")</f>
        <v/>
      </c>
    </row>
    <row r="2805">
      <c r="A2805" t="inlineStr">
        <is>
          <t>NL-HaNA_1.01.02_3780_0016-page-31</t>
        </is>
      </c>
      <c r="B2805" t="inlineStr">
        <is>
          <t>NL-HaNA_1.01.02_3780_0016-column-2446-381-942-2902</t>
        </is>
      </c>
      <c r="C2805" t="inlineStr">
        <is>
          <t>continuation</t>
        </is>
      </c>
      <c r="D2805" t="n">
        <v>2554</v>
      </c>
      <c r="E2805" t="n">
        <v>2912</v>
      </c>
      <c r="F2805" t="inlineStr">
        <is>
          <t xml:space="preserve">    432. 451. 455. 466. 473. 487. 507. 510.</t>
        </is>
      </c>
      <c r="G2805">
        <f>HYPERLINK("https://images.diginfra.net/iiif/NL-HaNA_1.01.02/3780/NL-HaNA_1.01.02_3780_0016.jpg/2346,281,1142,3102/full/0/default.jpg", "iiif_url")</f>
        <v/>
      </c>
    </row>
    <row r="2806">
      <c r="A2806" t="inlineStr">
        <is>
          <t>NL-HaNA_1.01.02_3780_0016-page-31</t>
        </is>
      </c>
      <c r="B2806" t="inlineStr">
        <is>
          <t>NL-HaNA_1.01.02_3780_0016-column-2446-381-942-2902</t>
        </is>
      </c>
      <c r="C2806" t="inlineStr">
        <is>
          <t>continuation</t>
        </is>
      </c>
      <c r="D2806" t="n">
        <v>2554</v>
      </c>
      <c r="E2806" t="n">
        <v>2957</v>
      </c>
      <c r="F2806" t="inlineStr">
        <is>
          <t xml:space="preserve">    397. 613. 642. 658. 678. 701 723. 730.</t>
        </is>
      </c>
      <c r="G2806">
        <f>HYPERLINK("https://images.diginfra.net/iiif/NL-HaNA_1.01.02/3780/NL-HaNA_1.01.02_3780_0016.jpg/2346,281,1142,3102/full/0/default.jpg", "iiif_url")</f>
        <v/>
      </c>
    </row>
    <row r="2807">
      <c r="A2807" t="inlineStr">
        <is>
          <t>NL-HaNA_1.01.02_3780_0016-page-31</t>
        </is>
      </c>
      <c r="B2807" t="inlineStr">
        <is>
          <t>NL-HaNA_1.01.02_3780_0016-column-2446-381-942-2902</t>
        </is>
      </c>
      <c r="C2807" t="inlineStr">
        <is>
          <t>continuation</t>
        </is>
      </c>
      <c r="D2807" t="n">
        <v>2552</v>
      </c>
      <c r="E2807" t="n">
        <v>2999</v>
      </c>
      <c r="F2807" t="inlineStr">
        <is>
          <t xml:space="preserve">    344. 749. 767. 785. 8is. 818. 842. 8ys.</t>
        </is>
      </c>
      <c r="G2807">
        <f>HYPERLINK("https://images.diginfra.net/iiif/NL-HaNA_1.01.02/3780/NL-HaNA_1.01.02_3780_0016.jpg/2346,281,1142,3102/full/0/default.jpg", "iiif_url")</f>
        <v/>
      </c>
    </row>
    <row r="2808">
      <c r="A2808" t="inlineStr">
        <is>
          <t>NL-HaNA_1.01.02_3780_0016-page-31</t>
        </is>
      </c>
      <c r="B2808" t="inlineStr">
        <is>
          <t>NL-HaNA_1.01.02_3780_0016-column-2446-381-942-2902</t>
        </is>
      </c>
      <c r="C2808" t="inlineStr">
        <is>
          <t>continuation</t>
        </is>
      </c>
      <c r="D2808" t="n">
        <v>2554</v>
      </c>
      <c r="E2808" t="n">
        <v>3049</v>
      </c>
      <c r="F2808" t="inlineStr">
        <is>
          <t xml:space="preserve">    862. 871 875. 895. 908. go9. y12. ger.</t>
        </is>
      </c>
      <c r="G2808">
        <f>HYPERLINK("https://images.diginfra.net/iiif/NL-HaNA_1.01.02/3780/NL-HaNA_1.01.02_3780_0016.jpg/2346,281,1142,3102/full/0/default.jpg", "iiif_url")</f>
        <v/>
      </c>
    </row>
    <row r="2809">
      <c r="A2809" t="inlineStr">
        <is>
          <t>NL-HaNA_1.01.02_3780_0016-page-31</t>
        </is>
      </c>
      <c r="B2809" t="inlineStr">
        <is>
          <t>NL-HaNA_1.01.02_3780_0016-column-2446-381-942-2902</t>
        </is>
      </c>
      <c r="C2809" t="inlineStr">
        <is>
          <t>continuation</t>
        </is>
      </c>
      <c r="D2809" t="n">
        <v>2556</v>
      </c>
      <c r="E2809" t="n">
        <v>3106</v>
      </c>
      <c r="F2809" t="inlineStr">
        <is>
          <t xml:space="preserve">    928. 955. 962. gér. 977.</t>
        </is>
      </c>
      <c r="G2809">
        <f>HYPERLINK("https://images.diginfra.net/iiif/NL-HaNA_1.01.02/3780/NL-HaNA_1.01.02_3780_0016.jpg/2346,281,1142,3102/full/0/default.jpg", "iiif_url")</f>
        <v/>
      </c>
    </row>
    <row r="2810">
      <c r="A2810" t="inlineStr">
        <is>
          <t>NL-HaNA_1.01.02_3780_0016-page-31</t>
        </is>
      </c>
      <c r="B2810" t="inlineStr">
        <is>
          <t>NL-HaNA_1.01.02_3780_0016-column-2446-381-942-2902</t>
        </is>
      </c>
      <c r="C2810" t="inlineStr">
        <is>
          <t>non_index_line</t>
        </is>
      </c>
      <c r="D2810" t="n">
        <v>2680</v>
      </c>
      <c r="E2810" t="n">
        <v>3146</v>
      </c>
      <c r="F2810" t="inlineStr">
        <is>
          <t xml:space="preserve">        declaratie. 26. 488.</t>
        </is>
      </c>
      <c r="G2810">
        <f>HYPERLINK("https://images.diginfra.net/iiif/NL-HaNA_1.01.02/3780/NL-HaNA_1.01.02_3780_0016.jpg/2346,281,1142,3102/full/0/default.jpg", "iiif_url")</f>
        <v/>
      </c>
    </row>
    <row r="2811">
      <c r="A2811" t="inlineStr">
        <is>
          <t>NL-HaNA_1.01.02_3780_0016-page-31</t>
        </is>
      </c>
      <c r="B2811" t="inlineStr">
        <is>
          <t>NL-HaNA_1.01.02_3780_0016-column-2446-381-942-2902</t>
        </is>
      </c>
      <c r="C2811" t="inlineStr">
        <is>
          <t>non_index_line</t>
        </is>
      </c>
      <c r="D2811" t="n">
        <v>2682</v>
      </c>
      <c r="E2811" t="n">
        <v>3186</v>
      </c>
      <c r="F2811" t="inlineStr">
        <is>
          <t xml:space="preserve">        gepermitteert den rouw te declareren</t>
        </is>
      </c>
      <c r="G2811">
        <f>HYPERLINK("https://images.diginfra.net/iiif/NL-HaNA_1.01.02/3780/NL-HaNA_1.01.02_3780_0016.jpg/2346,281,1142,3102/full/0/default.jpg", "iiif_url")</f>
        <v/>
      </c>
    </row>
    <row r="2812">
      <c r="A2812" t="inlineStr">
        <is>
          <t>NL-HaNA_1.01.02_3780_0016-page-31</t>
        </is>
      </c>
      <c r="B2812" t="inlineStr">
        <is>
          <t>NL-HaNA_1.01.02_3780_0016-column-2446-381-942-2902</t>
        </is>
      </c>
      <c r="C2812" t="inlineStr">
        <is>
          <t>continuation</t>
        </is>
      </c>
      <c r="D2812" t="n">
        <v>2561</v>
      </c>
      <c r="E2812" t="n">
        <v>3240</v>
      </c>
      <c r="F2812" t="inlineStr">
        <is>
          <t xml:space="preserve">    over den Keyser van Ruslandt. 250.</t>
        </is>
      </c>
      <c r="G2812">
        <f>HYPERLINK("https://images.diginfra.net/iiif/NL-HaNA_1.01.02/3780/NL-HaNA_1.01.02_3780_0016.jpg/2346,281,1142,3102/full/0/default.jpg", "iiif_url")</f>
        <v/>
      </c>
    </row>
    <row r="2814">
      <c r="A2814" t="inlineStr">
        <is>
          <t>NL-HaNA_1.01.02_3780_0016-page-31</t>
        </is>
      </c>
      <c r="B2814" t="inlineStr">
        <is>
          <t>NL-HaNA_1.01.02_3780_0016-column-3436-313-920-2965</t>
        </is>
      </c>
      <c r="C2814" t="inlineStr">
        <is>
          <t>non_index_line</t>
        </is>
      </c>
      <c r="D2814" t="n">
        <v>3869</v>
      </c>
      <c r="E2814" t="n">
        <v>282</v>
      </c>
      <c r="F2814" t="inlineStr">
        <is>
          <t xml:space="preserve">        X.</t>
        </is>
      </c>
      <c r="G2814">
        <f>HYPERLINK("https://images.diginfra.net/iiif/NL-HaNA_1.01.02/3780/NL-HaNA_1.01.02_3780_0016.jpg/3336,213,1120,3165/full/0/default.jpg", "iiif_url")</f>
        <v/>
      </c>
    </row>
    <row r="2815">
      <c r="A2815" t="inlineStr">
        <is>
          <t>NL-HaNA_1.01.02_3780_0016-page-31</t>
        </is>
      </c>
      <c r="B2815" t="inlineStr">
        <is>
          <t>NL-HaNA_1.01.02_3780_0016-column-3436-313-920-2965</t>
        </is>
      </c>
      <c r="C2815" t="inlineStr">
        <is>
          <t>continuation</t>
        </is>
      </c>
      <c r="D2815" t="n">
        <v>3614</v>
      </c>
      <c r="E2815" t="n">
        <v>285</v>
      </c>
      <c r="F2815" t="inlineStr">
        <is>
          <t xml:space="preserve">    E</t>
        </is>
      </c>
      <c r="G2815">
        <f>HYPERLINK("https://images.diginfra.net/iiif/NL-HaNA_1.01.02/3780/NL-HaNA_1.01.02_3780_0016.jpg/3336,213,1120,3165/full/0/default.jpg", "iiif_url")</f>
        <v/>
      </c>
    </row>
    <row r="2816">
      <c r="A2816" t="inlineStr">
        <is>
          <t>NL-HaNA_1.01.02_3780_0016-page-31</t>
        </is>
      </c>
      <c r="B2816" t="inlineStr">
        <is>
          <t>NL-HaNA_1.01.02_3780_0016-column-3436-313-920-2965</t>
        </is>
      </c>
      <c r="C2816" t="inlineStr">
        <is>
          <t>continuation</t>
        </is>
      </c>
      <c r="D2816" t="n">
        <v>3606</v>
      </c>
      <c r="E2816" t="n">
        <v>347</v>
      </c>
      <c r="F2816" t="inlineStr">
        <is>
          <t xml:space="preserve">    gepermitteert geduyrende de Somer op</t>
        </is>
      </c>
      <c r="G2816">
        <f>HYPERLINK("https://images.diginfra.net/iiif/NL-HaNA_1.01.02/3780/NL-HaNA_1.01.02_3780_0016.jpg/3336,213,1120,3165/full/0/default.jpg", "iiif_url")</f>
        <v/>
      </c>
    </row>
    <row r="2817">
      <c r="A2817" t="inlineStr">
        <is>
          <t>NL-HaNA_1.01.02_3780_0016-page-31</t>
        </is>
      </c>
      <c r="B2817" t="inlineStr">
        <is>
          <t>NL-HaNA_1.01.02_3780_0016-column-3436-313-920-2965</t>
        </is>
      </c>
      <c r="C2817" t="inlineStr">
        <is>
          <t>lemma</t>
        </is>
      </c>
      <c r="D2817" t="n">
        <v>3484</v>
      </c>
      <c r="E2817" t="n">
        <v>404</v>
      </c>
      <c r="F2817" t="inlineStr">
        <is>
          <t>het Landt te moben gaan. 437.</t>
        </is>
      </c>
      <c r="G2817">
        <f>HYPERLINK("https://images.diginfra.net/iiif/NL-HaNA_1.01.02/3780/NL-HaNA_1.01.02_3780_0016.jpg/3336,213,1120,3165/full/0/default.jpg", "iiif_url")</f>
        <v/>
      </c>
    </row>
    <row r="2818">
      <c r="A2818" t="inlineStr">
        <is>
          <t>NL-HaNA_1.01.02_3780_0016-page-31</t>
        </is>
      </c>
      <c r="B2818" t="inlineStr">
        <is>
          <t>NL-HaNA_1.01.02_3780_0016-column-3436-313-920-2965</t>
        </is>
      </c>
      <c r="C2818" t="inlineStr">
        <is>
          <t>continuation</t>
        </is>
      </c>
      <c r="D2818" t="n">
        <v>3603</v>
      </c>
      <c r="E2818" t="n">
        <v>444</v>
      </c>
      <c r="F2818" t="inlineStr">
        <is>
          <t xml:space="preserve">    gelast Barbut de behulpsame handt te</t>
        </is>
      </c>
      <c r="G2818">
        <f>HYPERLINK("https://images.diginfra.net/iiif/NL-HaNA_1.01.02/3780/NL-HaNA_1.01.02_3780_0016.jpg/3336,213,1120,3165/full/0/default.jpg", "iiif_url")</f>
        <v/>
      </c>
    </row>
    <row r="2819">
      <c r="A2819" t="inlineStr">
        <is>
          <t>NL-HaNA_1.01.02_3780_0016-page-31</t>
        </is>
      </c>
      <c r="B2819" t="inlineStr">
        <is>
          <t>NL-HaNA_1.01.02_3780_0016-column-3436-313-920-2965</t>
        </is>
      </c>
      <c r="C2819" t="inlineStr">
        <is>
          <t>continuation</t>
        </is>
      </c>
      <c r="D2819" t="n">
        <v>3612</v>
      </c>
      <c r="E2819" t="n">
        <v>501</v>
      </c>
      <c r="F2819" t="inlineStr">
        <is>
          <t xml:space="preserve">    478</t>
        </is>
      </c>
      <c r="G2819">
        <f>HYPERLINK("https://images.diginfra.net/iiif/NL-HaNA_1.01.02/3780/NL-HaNA_1.01.02_3780_0016.jpg/3336,213,1120,3165/full/0/default.jpg", "iiif_url")</f>
        <v/>
      </c>
    </row>
    <row r="2820">
      <c r="A2820" t="inlineStr">
        <is>
          <t>NL-HaNA_1.01.02_3780_0016-page-31</t>
        </is>
      </c>
      <c r="B2820" t="inlineStr">
        <is>
          <t>NL-HaNA_1.01.02_3780_0016-column-3436-313-920-2965</t>
        </is>
      </c>
      <c r="C2820" t="inlineStr">
        <is>
          <t>lemma</t>
        </is>
      </c>
      <c r="D2820" t="n">
        <v>3484</v>
      </c>
      <c r="E2820" t="n">
        <v>501</v>
      </c>
      <c r="F2820" t="inlineStr">
        <is>
          <t>bieden.</t>
        </is>
      </c>
      <c r="G2820">
        <f>HYPERLINK("https://images.diginfra.net/iiif/NL-HaNA_1.01.02/3780/NL-HaNA_1.01.02_3780_0016.jpg/3336,213,1120,3165/full/0/default.jpg", "iiif_url")</f>
        <v/>
      </c>
    </row>
    <row r="2821">
      <c r="A2821" t="inlineStr">
        <is>
          <t>NL-HaNA_1.01.02_3780_0016-page-31</t>
        </is>
      </c>
      <c r="B2821" t="inlineStr">
        <is>
          <t>NL-HaNA_1.01.02_3780_0016-column-3436-313-920-2965</t>
        </is>
      </c>
      <c r="C2821" t="inlineStr">
        <is>
          <t>continuation</t>
        </is>
      </c>
      <c r="D2821" t="n">
        <v>3624</v>
      </c>
      <c r="E2821" t="n">
        <v>526</v>
      </c>
      <c r="F2821" t="inlineStr">
        <is>
          <t xml:space="preserve">    raakende den Predikant Olivier.</t>
        </is>
      </c>
      <c r="G2821">
        <f>HYPERLINK("https://images.diginfra.net/iiif/NL-HaNA_1.01.02/3780/NL-HaNA_1.01.02_3780_0016.jpg/3336,213,1120,3165/full/0/default.jpg", "iiif_url")</f>
        <v/>
      </c>
    </row>
    <row r="2822">
      <c r="A2822" t="inlineStr">
        <is>
          <t>NL-HaNA_1.01.02_3780_0016-page-31</t>
        </is>
      </c>
      <c r="B2822" t="inlineStr">
        <is>
          <t>NL-HaNA_1.01.02_3780_0016-column-3436-313-920-2965</t>
        </is>
      </c>
      <c r="C2822" t="inlineStr">
        <is>
          <t>continuation</t>
        </is>
      </c>
      <c r="D2822" t="n">
        <v>3487</v>
      </c>
      <c r="E2822" t="n">
        <v>598</v>
      </c>
      <c r="F2822" t="inlineStr">
        <is>
          <t xml:space="preserve">    643.</t>
        </is>
      </c>
      <c r="G2822">
        <f>HYPERLINK("https://images.diginfra.net/iiif/NL-HaNA_1.01.02/3780/NL-HaNA_1.01.02_3780_0016.jpg/3336,213,1120,3165/full/0/default.jpg", "iiif_url")</f>
        <v/>
      </c>
    </row>
    <row r="2823">
      <c r="A2823" t="inlineStr">
        <is>
          <t>NL-HaNA_1.01.02_3780_0016-page-31</t>
        </is>
      </c>
      <c r="B2823" t="inlineStr">
        <is>
          <t>NL-HaNA_1.01.02_3780_0016-column-3436-313-920-2965</t>
        </is>
      </c>
      <c r="C2823" t="inlineStr">
        <is>
          <t>continuation</t>
        </is>
      </c>
      <c r="D2823" t="n">
        <v>3613</v>
      </c>
      <c r="E2823" t="n">
        <v>635</v>
      </c>
      <c r="F2823" t="inlineStr">
        <is>
          <t xml:space="preserve">    rapport en resoutie wegens een Al-</t>
        </is>
      </c>
      <c r="G2823">
        <f>HYPERLINK("https://images.diginfra.net/iiif/NL-HaNA_1.01.02/3780/NL-HaNA_1.01.02_3780_0016.jpg/3336,213,1120,3165/full/0/default.jpg", "iiif_url")</f>
        <v/>
      </c>
    </row>
    <row r="2824">
      <c r="A2824" t="inlineStr">
        <is>
          <t>NL-HaNA_1.01.02_3780_0016-page-31</t>
        </is>
      </c>
      <c r="B2824" t="inlineStr">
        <is>
          <t>NL-HaNA_1.01.02_3780_0016-column-3436-313-920-2965</t>
        </is>
      </c>
      <c r="C2824" t="inlineStr">
        <is>
          <t>repeat_lemma</t>
        </is>
      </c>
      <c r="D2824" t="n">
        <v>3487</v>
      </c>
      <c r="E2824" t="n">
        <v>686</v>
      </c>
      <c r="F2824" t="inlineStr">
        <is>
          <t xml:space="preserve">        giersche Rover. 821. 8709.</t>
        </is>
      </c>
      <c r="G2824">
        <f>HYPERLINK("https://images.diginfra.net/iiif/NL-HaNA_1.01.02/3780/NL-HaNA_1.01.02_3780_0016.jpg/3336,213,1120,3165/full/0/default.jpg", "iiif_url")</f>
        <v/>
      </c>
    </row>
    <row r="2825">
      <c r="A2825" t="inlineStr">
        <is>
          <t>NL-HaNA_1.01.02_3780_0016-page-31</t>
        </is>
      </c>
      <c r="B2825" t="inlineStr">
        <is>
          <t>NL-HaNA_1.01.02_3780_0016-column-3436-313-920-2965</t>
        </is>
      </c>
      <c r="C2825" t="inlineStr">
        <is>
          <t>repeat_lemma</t>
        </is>
      </c>
      <c r="D2825" t="n">
        <v>3606</v>
      </c>
      <c r="E2825" t="n">
        <v>742</v>
      </c>
      <c r="F2825" t="inlineStr">
        <is>
          <t xml:space="preserve">        antwoordt. 872.</t>
        </is>
      </c>
      <c r="G2825">
        <f>HYPERLINK("https://images.diginfra.net/iiif/NL-HaNA_1.01.02/3780/NL-HaNA_1.01.02_3780_0016.jpg/3336,213,1120,3165/full/0/default.jpg", "iiif_url")</f>
        <v/>
      </c>
    </row>
    <row r="2826">
      <c r="A2826" t="inlineStr">
        <is>
          <t>NL-HaNA_1.01.02_3780_0016-page-31</t>
        </is>
      </c>
      <c r="B2826" t="inlineStr">
        <is>
          <t>NL-HaNA_1.01.02_3780_0016-column-3436-313-920-2965</t>
        </is>
      </c>
      <c r="C2826" t="inlineStr">
        <is>
          <t>lemma</t>
        </is>
      </c>
      <c r="D2826" t="n">
        <v>3448</v>
      </c>
      <c r="E2826" t="n">
        <v>777</v>
      </c>
      <c r="F2826" t="inlineStr">
        <is>
          <t>'s Hertogenbosch Meyerye, meerderbeyt van</t>
        </is>
      </c>
      <c r="G2826">
        <f>HYPERLINK("https://images.diginfra.net/iiif/NL-HaNA_1.01.02/3780/NL-HaNA_1.01.02_3780_0016.jpg/3336,213,1120,3165/full/0/default.jpg", "iiif_url")</f>
        <v/>
      </c>
    </row>
    <row r="2827">
      <c r="A2827" t="inlineStr">
        <is>
          <t>NL-HaNA_1.01.02_3780_0016-page-31</t>
        </is>
      </c>
      <c r="B2827" t="inlineStr">
        <is>
          <t>NL-HaNA_1.01.02_3780_0016-column-3436-313-920-2965</t>
        </is>
      </c>
      <c r="C2827" t="inlineStr">
        <is>
          <t>continuation</t>
        </is>
      </c>
      <c r="D2827" t="n">
        <v>3484</v>
      </c>
      <c r="E2827" t="n">
        <v>836</v>
      </c>
      <c r="F2827" t="inlineStr">
        <is>
          <t xml:space="preserve">    de Magistraat, klaghten over het aanstellen</t>
        </is>
      </c>
      <c r="G2827">
        <f>HYPERLINK("https://images.diginfra.net/iiif/NL-HaNA_1.01.02/3780/NL-HaNA_1.01.02_3780_0016.jpg/3336,213,1120,3165/full/0/default.jpg", "iiif_url")</f>
        <v/>
      </c>
    </row>
    <row r="2828">
      <c r="A2828" t="inlineStr">
        <is>
          <t>NL-HaNA_1.01.02_3780_0016-page-31</t>
        </is>
      </c>
      <c r="B2828" t="inlineStr">
        <is>
          <t>NL-HaNA_1.01.02_3780_0016-column-3436-313-920-2965</t>
        </is>
      </c>
      <c r="C2828" t="inlineStr">
        <is>
          <t>continuation</t>
        </is>
      </c>
      <c r="D2828" t="n">
        <v>3487</v>
      </c>
      <c r="E2828" t="n">
        <v>883</v>
      </c>
      <c r="F2828" t="inlineStr">
        <is>
          <t xml:space="preserve">    van een Schipper, door den Prasident en</t>
        </is>
      </c>
      <c r="G2828">
        <f>HYPERLINK("https://images.diginfra.net/iiif/NL-HaNA_1.01.02/3780/NL-HaNA_1.01.02_3780_0016.jpg/3336,213,1120,3165/full/0/default.jpg", "iiif_url")</f>
        <v/>
      </c>
    </row>
    <row r="2829">
      <c r="A2829" t="inlineStr">
        <is>
          <t>NL-HaNA_1.01.02_3780_0016-page-31</t>
        </is>
      </c>
      <c r="B2829" t="inlineStr">
        <is>
          <t>NL-HaNA_1.01.02_3780_0016-column-3436-313-920-2965</t>
        </is>
      </c>
      <c r="C2829" t="inlineStr">
        <is>
          <t>continuation</t>
        </is>
      </c>
      <c r="D2829" t="n">
        <v>3489</v>
      </c>
      <c r="E2829" t="n">
        <v>931</v>
      </c>
      <c r="F2829" t="inlineStr">
        <is>
          <t xml:space="preserve">    vier Schepenen deselve te berichten. 6.</t>
        </is>
      </c>
      <c r="G2829">
        <f>HYPERLINK("https://images.diginfra.net/iiif/NL-HaNA_1.01.02/3780/NL-HaNA_1.01.02_3780_0016.jpg/3336,213,1120,3165/full/0/default.jpg", "iiif_url")</f>
        <v/>
      </c>
    </row>
    <row r="2830">
      <c r="A2830" t="inlineStr">
        <is>
          <t>NL-HaNA_1.01.02_3780_0016-page-31</t>
        </is>
      </c>
      <c r="B2830" t="inlineStr">
        <is>
          <t>NL-HaNA_1.01.02_3780_0016-column-3436-313-920-2965</t>
        </is>
      </c>
      <c r="C2830" t="inlineStr">
        <is>
          <t>repeat_lemma</t>
        </is>
      </c>
      <c r="D2830" t="n">
        <v>3613</v>
      </c>
      <c r="E2830" t="n">
        <v>979</v>
      </c>
      <c r="F2830" t="inlineStr">
        <is>
          <t xml:space="preserve">        Schepenen gelast met de begevinge van</t>
        </is>
      </c>
      <c r="G2830">
        <f>HYPERLINK("https://images.diginfra.net/iiif/NL-HaNA_1.01.02/3780/NL-HaNA_1.01.02_3780_0016.jpg/3336,213,1120,3165/full/0/default.jpg", "iiif_url")</f>
        <v/>
      </c>
    </row>
    <row r="2831">
      <c r="A2831" t="inlineStr">
        <is>
          <t>NL-HaNA_1.01.02_3780_0016-page-31</t>
        </is>
      </c>
      <c r="B2831" t="inlineStr">
        <is>
          <t>NL-HaNA_1.01.02_3780_0016-column-3436-313-920-2965</t>
        </is>
      </c>
      <c r="C2831" t="inlineStr">
        <is>
          <t>continuation</t>
        </is>
      </c>
      <c r="D2831" t="n">
        <v>3487</v>
      </c>
      <c r="E2831" t="n">
        <v>1027</v>
      </c>
      <c r="F2831" t="inlineStr">
        <is>
          <t xml:space="preserve">    de Schippersplaaise op Haarlem te superce-</t>
        </is>
      </c>
      <c r="G2831">
        <f>HYPERLINK("https://images.diginfra.net/iiif/NL-HaNA_1.01.02/3780/NL-HaNA_1.01.02_3780_0016.jpg/3336,213,1120,3165/full/0/default.jpg", "iiif_url")</f>
        <v/>
      </c>
    </row>
    <row r="2832">
      <c r="A2832" t="inlineStr">
        <is>
          <t>NL-HaNA_1.01.02_3780_0016-page-31</t>
        </is>
      </c>
      <c r="B2832" t="inlineStr">
        <is>
          <t>NL-HaNA_1.01.02_3780_0016-column-3436-313-920-2965</t>
        </is>
      </c>
      <c r="C2832" t="inlineStr">
        <is>
          <t>continuation</t>
        </is>
      </c>
      <c r="D2832" t="n">
        <v>3491</v>
      </c>
      <c r="E2832" t="n">
        <v>1080</v>
      </c>
      <c r="F2832" t="inlineStr">
        <is>
          <t xml:space="preserve">    deren.</t>
        </is>
      </c>
      <c r="G2832">
        <f>HYPERLINK("https://images.diginfra.net/iiif/NL-HaNA_1.01.02/3780/NL-HaNA_1.01.02_3780_0016.jpg/3336,213,1120,3165/full/0/default.jpg", "iiif_url")</f>
        <v/>
      </c>
    </row>
    <row r="2833">
      <c r="A2833" t="inlineStr">
        <is>
          <t>NL-HaNA_1.01.02_3780_0016-page-31</t>
        </is>
      </c>
      <c r="B2833" t="inlineStr">
        <is>
          <t>NL-HaNA_1.01.02_3780_0016-column-3436-313-920-2965</t>
        </is>
      </c>
      <c r="C2833" t="inlineStr">
        <is>
          <t>continuation</t>
        </is>
      </c>
      <c r="D2833" t="n">
        <v>3615</v>
      </c>
      <c r="E2833" t="n">
        <v>1085</v>
      </c>
      <c r="F2833" t="inlineStr">
        <is>
          <t xml:space="preserve">    51.</t>
        </is>
      </c>
      <c r="G2833">
        <f>HYPERLINK("https://images.diginfra.net/iiif/NL-HaNA_1.01.02/3780/NL-HaNA_1.01.02_3780_0016.jpg/3336,213,1120,3165/full/0/default.jpg", "iiif_url")</f>
        <v/>
      </c>
    </row>
    <row r="2834">
      <c r="A2834" t="inlineStr">
        <is>
          <t>NL-HaNA_1.01.02_3780_0016-page-31</t>
        </is>
      </c>
      <c r="B2834" t="inlineStr">
        <is>
          <t>NL-HaNA_1.01.02_3780_0016-column-3436-313-920-2965</t>
        </is>
      </c>
      <c r="C2834" t="inlineStr">
        <is>
          <t>repeat_lemma</t>
        </is>
      </c>
      <c r="D2834" t="n">
        <v>3611</v>
      </c>
      <c r="E2834" t="n">
        <v>1101</v>
      </c>
      <c r="F2834" t="inlineStr">
        <is>
          <t xml:space="preserve">        Regenten van dlim gepermititeurt te</t>
        </is>
      </c>
      <c r="G2834">
        <f>HYPERLINK("https://images.diginfra.net/iiif/NL-HaNA_1.01.02/3780/NL-HaNA_1.01.02_3780_0016.jpg/3336,213,1120,3165/full/0/default.jpg", "iiif_url")</f>
        <v/>
      </c>
    </row>
    <row r="2835">
      <c r="A2835" t="inlineStr">
        <is>
          <t>NL-HaNA_1.01.02_3780_0016-page-31</t>
        </is>
      </c>
      <c r="B2835" t="inlineStr">
        <is>
          <t>NL-HaNA_1.01.02_3780_0016-column-3436-313-920-2965</t>
        </is>
      </c>
      <c r="C2835" t="inlineStr">
        <is>
          <t>lemma</t>
        </is>
      </c>
      <c r="D2835" t="n">
        <v>3489</v>
      </c>
      <c r="E2835" t="n">
        <v>1166</v>
      </c>
      <c r="F2835" t="inlineStr">
        <is>
          <t>mogen omslaan. 12.</t>
        </is>
      </c>
      <c r="G2835">
        <f>HYPERLINK("https://images.diginfra.net/iiif/NL-HaNA_1.01.02/3780/NL-HaNA_1.01.02_3780_0016.jpg/3336,213,1120,3165/full/0/default.jpg", "iiif_url")</f>
        <v/>
      </c>
    </row>
    <row r="2836">
      <c r="A2836" t="inlineStr">
        <is>
          <t>NL-HaNA_1.01.02_3780_0016-page-31</t>
        </is>
      </c>
      <c r="B2836" t="inlineStr">
        <is>
          <t>NL-HaNA_1.01.02_3780_0016-column-3436-313-920-2965</t>
        </is>
      </c>
      <c r="C2836" t="inlineStr">
        <is>
          <t>non_index_line</t>
        </is>
      </c>
      <c r="D2836" t="n">
        <v>3629</v>
      </c>
      <c r="E2836" t="n">
        <v>1208</v>
      </c>
      <c r="F2836" t="inlineStr">
        <is>
          <t xml:space="preserve">        item aan Regenten van Castelre.</t>
        </is>
      </c>
      <c r="G2836">
        <f>HYPERLINK("https://images.diginfra.net/iiif/NL-HaNA_1.01.02/3780/NL-HaNA_1.01.02_3780_0016.jpg/3336,213,1120,3165/full/0/default.jpg", "iiif_url")</f>
        <v/>
      </c>
    </row>
    <row r="2837">
      <c r="A2837" t="inlineStr">
        <is>
          <t>NL-HaNA_1.01.02_3780_0016-page-31</t>
        </is>
      </c>
      <c r="B2837" t="inlineStr">
        <is>
          <t>NL-HaNA_1.01.02_3780_0016-column-3436-313-920-2965</t>
        </is>
      </c>
      <c r="C2837" t="inlineStr">
        <is>
          <t>continuation</t>
        </is>
      </c>
      <c r="D2837" t="n">
        <v>3507</v>
      </c>
      <c r="E2837" t="n">
        <v>1278</v>
      </c>
      <c r="F2837" t="inlineStr">
        <is>
          <t xml:space="preserve">    12.</t>
        </is>
      </c>
      <c r="G2837">
        <f>HYPERLINK("https://images.diginfra.net/iiif/NL-HaNA_1.01.02/3780/NL-HaNA_1.01.02_3780_0016.jpg/3336,213,1120,3165/full/0/default.jpg", "iiif_url")</f>
        <v/>
      </c>
    </row>
    <row r="2838">
      <c r="A2838" t="inlineStr">
        <is>
          <t>NL-HaNA_1.01.02_3780_0016-page-31</t>
        </is>
      </c>
      <c r="B2838" t="inlineStr">
        <is>
          <t>NL-HaNA_1.01.02_3780_0016-column-3436-313-920-2965</t>
        </is>
      </c>
      <c r="C2838" t="inlineStr">
        <is>
          <t>continuation</t>
        </is>
      </c>
      <c r="D2838" t="n">
        <v>3615</v>
      </c>
      <c r="E2838" t="n">
        <v>1275</v>
      </c>
      <c r="F2838" t="inlineStr">
        <is>
          <t xml:space="preserve">    Prince van Hornes nader beright op</t>
        </is>
      </c>
      <c r="G2838">
        <f>HYPERLINK("https://images.diginfra.net/iiif/NL-HaNA_1.01.02/3780/NL-HaNA_1.01.02_3780_0016.jpg/3336,213,1120,3165/full/0/default.jpg", "iiif_url")</f>
        <v/>
      </c>
    </row>
    <row r="2839">
      <c r="A2839" t="inlineStr">
        <is>
          <t>NL-HaNA_1.01.02_3780_0016-page-31</t>
        </is>
      </c>
      <c r="B2839" t="inlineStr">
        <is>
          <t>NL-HaNA_1.01.02_3780_0016-column-3436-313-920-2965</t>
        </is>
      </c>
      <c r="C2839" t="inlineStr">
        <is>
          <t>repeat_lemma</t>
        </is>
      </c>
      <c r="D2839" t="n">
        <v>3494</v>
      </c>
      <c r="E2839" t="n">
        <v>1360</v>
      </c>
      <c r="F2839" t="inlineStr">
        <is>
          <t xml:space="preserve">        bet contra beright van la Motte, 's Landis</t>
        </is>
      </c>
      <c r="G2839">
        <f>HYPERLINK("https://images.diginfra.net/iiif/NL-HaNA_1.01.02/3780/NL-HaNA_1.01.02_3780_0016.jpg/3336,213,1120,3165/full/0/default.jpg", "iiif_url")</f>
        <v/>
      </c>
    </row>
    <row r="2840">
      <c r="A2840" t="inlineStr">
        <is>
          <t>NL-HaNA_1.01.02_3780_0016-page-31</t>
        </is>
      </c>
      <c r="B2840" t="inlineStr">
        <is>
          <t>NL-HaNA_1.01.02_3780_0016-column-3436-313-920-2965</t>
        </is>
      </c>
      <c r="C2840" t="inlineStr">
        <is>
          <t>continuation</t>
        </is>
      </c>
      <c r="D2840" t="n">
        <v>3496</v>
      </c>
      <c r="E2840" t="n">
        <v>1412</v>
      </c>
      <c r="F2840" t="inlineStr">
        <is>
          <t xml:space="preserve">    Advocaten te adviseren. 15.</t>
        </is>
      </c>
      <c r="G2840">
        <f>HYPERLINK("https://images.diginfra.net/iiif/NL-HaNA_1.01.02/3780/NL-HaNA_1.01.02_3780_0016.jpg/3336,213,1120,3165/full/0/default.jpg", "iiif_url")</f>
        <v/>
      </c>
    </row>
    <row r="2841">
      <c r="A2841" t="inlineStr">
        <is>
          <t>NL-HaNA_1.01.02_3780_0016-page-31</t>
        </is>
      </c>
      <c r="B2841" t="inlineStr">
        <is>
          <t>NL-HaNA_1.01.02_3780_0016-column-3436-313-920-2965</t>
        </is>
      </c>
      <c r="C2841" t="inlineStr">
        <is>
          <t>repeat_lemma</t>
        </is>
      </c>
      <c r="D2841" t="n">
        <v>3619</v>
      </c>
      <c r="E2841" t="n">
        <v>1453</v>
      </c>
      <c r="F2841" t="inlineStr">
        <is>
          <t xml:space="preserve">        Waltheni klagbte over feytelijckbeden,</t>
        </is>
      </c>
      <c r="G2841">
        <f>HYPERLINK("https://images.diginfra.net/iiif/NL-HaNA_1.01.02/3780/NL-HaNA_1.01.02_3780_0016.jpg/3336,213,1120,3165/full/0/default.jpg", "iiif_url")</f>
        <v/>
      </c>
    </row>
    <row r="2842">
      <c r="A2842" t="inlineStr">
        <is>
          <t>NL-HaNA_1.01.02_3780_0016-page-31</t>
        </is>
      </c>
      <c r="B2842" t="inlineStr">
        <is>
          <t>NL-HaNA_1.01.02_3780_0016-column-3436-313-920-2965</t>
        </is>
      </c>
      <c r="C2842" t="inlineStr">
        <is>
          <t>continuation</t>
        </is>
      </c>
      <c r="D2842" t="n">
        <v>3496</v>
      </c>
      <c r="E2842" t="n">
        <v>1506</v>
      </c>
      <c r="F2842" t="inlineStr">
        <is>
          <t xml:space="preserve">    versoeckende Sauvegarde, 6. de Raadt van</t>
        </is>
      </c>
      <c r="G2842">
        <f>HYPERLINK("https://images.diginfra.net/iiif/NL-HaNA_1.01.02/3780/NL-HaNA_1.01.02_3780_0016.jpg/3336,213,1120,3165/full/0/default.jpg", "iiif_url")</f>
        <v/>
      </c>
    </row>
    <row r="2843">
      <c r="A2843" t="inlineStr">
        <is>
          <t>NL-HaNA_1.01.02_3780_0016-page-31</t>
        </is>
      </c>
      <c r="B2843" t="inlineStr">
        <is>
          <t>NL-HaNA_1.01.02_3780_0016-column-3436-313-920-2965</t>
        </is>
      </c>
      <c r="C2843" t="inlineStr">
        <is>
          <t>continuation</t>
        </is>
      </c>
      <c r="D2843" t="n">
        <v>3500</v>
      </c>
      <c r="E2843" t="n">
        <v>1553</v>
      </c>
      <c r="F2843" t="inlineStr">
        <is>
          <t xml:space="preserve">    Brabandt te adviseren 17.</t>
        </is>
      </c>
      <c r="G2843">
        <f>HYPERLINK("https://images.diginfra.net/iiif/NL-HaNA_1.01.02/3780/NL-HaNA_1.01.02_3780_0016.jpg/3336,213,1120,3165/full/0/default.jpg", "iiif_url")</f>
        <v/>
      </c>
    </row>
    <row r="2844">
      <c r="A2844" t="inlineStr">
        <is>
          <t>NL-HaNA_1.01.02_3780_0016-page-31</t>
        </is>
      </c>
      <c r="B2844" t="inlineStr">
        <is>
          <t>NL-HaNA_1.01.02_3780_0016-column-3436-313-920-2965</t>
        </is>
      </c>
      <c r="C2844" t="inlineStr">
        <is>
          <t>repeat_lemma</t>
        </is>
      </c>
      <c r="D2844" t="n">
        <v>3618</v>
      </c>
      <c r="E2844" t="n">
        <v>1595</v>
      </c>
      <c r="F2844" t="inlineStr">
        <is>
          <t xml:space="preserve">        Regenten Jan Moergestel executoriaal</t>
        </is>
      </c>
      <c r="G2844">
        <f>HYPERLINK("https://images.diginfra.net/iiif/NL-HaNA_1.01.02/3780/NL-HaNA_1.01.02_3780_0016.jpg/3336,213,1120,3165/full/0/default.jpg", "iiif_url")</f>
        <v/>
      </c>
    </row>
    <row r="2845">
      <c r="A2845" t="inlineStr">
        <is>
          <t>NL-HaNA_1.01.02_3780_0016-page-31</t>
        </is>
      </c>
      <c r="B2845" t="inlineStr">
        <is>
          <t>NL-HaNA_1.01.02_3780_0016-column-3436-313-920-2965</t>
        </is>
      </c>
      <c r="C2845" t="inlineStr">
        <is>
          <t>continuation</t>
        </is>
      </c>
      <c r="D2845" t="n">
        <v>3498</v>
      </c>
      <c r="E2845" t="n">
        <v>1647</v>
      </c>
      <c r="F2845" t="inlineStr">
        <is>
          <t xml:space="preserve">    verleent. 21.</t>
        </is>
      </c>
      <c r="G2845">
        <f>HYPERLINK("https://images.diginfra.net/iiif/NL-HaNA_1.01.02/3780/NL-HaNA_1.01.02_3780_0016.jpg/3336,213,1120,3165/full/0/default.jpg", "iiif_url")</f>
        <v/>
      </c>
    </row>
    <row r="2846">
      <c r="A2846" t="inlineStr">
        <is>
          <t>NL-HaNA_1.01.02_3780_0016-page-31</t>
        </is>
      </c>
      <c r="B2846" t="inlineStr">
        <is>
          <t>NL-HaNA_1.01.02_3780_0016-column-3436-313-920-2965</t>
        </is>
      </c>
      <c r="C2846" t="inlineStr">
        <is>
          <t>repeat_lemma</t>
        </is>
      </c>
      <c r="D2846" t="n">
        <v>3622</v>
      </c>
      <c r="E2846" t="n">
        <v>1685</v>
      </c>
      <c r="F2846" t="inlineStr">
        <is>
          <t xml:space="preserve">        Regenten van Vught en Cromvoirt</t>
        </is>
      </c>
      <c r="G2846">
        <f>HYPERLINK("https://images.diginfra.net/iiif/NL-HaNA_1.01.02/3780/NL-HaNA_1.01.02_3780_0016.jpg/3336,213,1120,3165/full/0/default.jpg", "iiif_url")</f>
        <v/>
      </c>
    </row>
    <row r="2847">
      <c r="A2847" t="inlineStr">
        <is>
          <t>NL-HaNA_1.01.02_3780_0016-page-31</t>
        </is>
      </c>
      <c r="B2847" t="inlineStr">
        <is>
          <t>NL-HaNA_1.01.02_3780_0016-column-3436-313-920-2965</t>
        </is>
      </c>
      <c r="C2847" t="inlineStr">
        <is>
          <t>continuation</t>
        </is>
      </c>
      <c r="D2847" t="n">
        <v>3498</v>
      </c>
      <c r="E2847" t="n">
        <v>1748</v>
      </c>
      <c r="F2847" t="inlineStr">
        <is>
          <t xml:space="preserve">    gepermitteert te mogen omslaan. 24.</t>
        </is>
      </c>
      <c r="G2847">
        <f>HYPERLINK("https://images.diginfra.net/iiif/NL-HaNA_1.01.02/3780/NL-HaNA_1.01.02_3780_0016.jpg/3336,213,1120,3165/full/0/default.jpg", "iiif_url")</f>
        <v/>
      </c>
    </row>
    <row r="2848">
      <c r="A2848" t="inlineStr">
        <is>
          <t>NL-HaNA_1.01.02_3780_0016-page-31</t>
        </is>
      </c>
      <c r="B2848" t="inlineStr">
        <is>
          <t>NL-HaNA_1.01.02_3780_0016-column-3436-313-920-2965</t>
        </is>
      </c>
      <c r="C2848" t="inlineStr">
        <is>
          <t>repeat_lemma</t>
        </is>
      </c>
      <c r="D2848" t="n">
        <v>3615</v>
      </c>
      <c r="E2848" t="n">
        <v>1788</v>
      </c>
      <c r="F2848" t="inlineStr">
        <is>
          <t xml:space="preserve">        Requeste van bet meerder getal der</t>
        </is>
      </c>
      <c r="G2848">
        <f>HYPERLINK("https://images.diginfra.net/iiif/NL-HaNA_1.01.02/3780/NL-HaNA_1.01.02_3780_0016.jpg/3336,213,1120,3165/full/0/default.jpg", "iiif_url")</f>
        <v/>
      </c>
    </row>
    <row r="2849">
      <c r="A2849" t="inlineStr">
        <is>
          <t>NL-HaNA_1.01.02_3780_0016-page-31</t>
        </is>
      </c>
      <c r="B2849" t="inlineStr">
        <is>
          <t>NL-HaNA_1.01.02_3780_0016-column-3436-313-920-2965</t>
        </is>
      </c>
      <c r="C2849" t="inlineStr">
        <is>
          <t>lemma</t>
        </is>
      </c>
      <c r="D2849" t="n">
        <v>3503</v>
      </c>
      <c r="E2849" t="n">
        <v>1841</v>
      </c>
      <c r="F2849" t="inlineStr">
        <is>
          <t>Maginrraat als antidotaal ter Griffie te se-</t>
        </is>
      </c>
      <c r="G2849">
        <f>HYPERLINK("https://images.diginfra.net/iiif/NL-HaNA_1.01.02/3780/NL-HaNA_1.01.02_3780_0016.jpg/3336,213,1120,3165/full/0/default.jpg", "iiif_url")</f>
        <v/>
      </c>
    </row>
    <row r="2850">
      <c r="A2850" t="inlineStr">
        <is>
          <t>NL-HaNA_1.01.02_3780_0016-page-31</t>
        </is>
      </c>
      <c r="B2850" t="inlineStr">
        <is>
          <t>NL-HaNA_1.01.02_3780_0016-column-3436-313-920-2965</t>
        </is>
      </c>
      <c r="C2850" t="inlineStr">
        <is>
          <t>lemma</t>
        </is>
      </c>
      <c r="D2850" t="n">
        <v>3494</v>
      </c>
      <c r="E2850" t="n">
        <v>1901</v>
      </c>
      <c r="F2850" t="inlineStr">
        <is>
          <t>poncren. 29.</t>
        </is>
      </c>
      <c r="G2850">
        <f>HYPERLINK("https://images.diginfra.net/iiif/NL-HaNA_1.01.02/3780/NL-HaNA_1.01.02_3780_0016.jpg/3336,213,1120,3165/full/0/default.jpg", "iiif_url")</f>
        <v/>
      </c>
    </row>
    <row r="2851">
      <c r="A2851" t="inlineStr">
        <is>
          <t>NL-HaNA_1.01.02_3780_0016-page-31</t>
        </is>
      </c>
      <c r="B2851" t="inlineStr">
        <is>
          <t>NL-HaNA_1.01.02_3780_0016-column-3436-313-920-2965</t>
        </is>
      </c>
      <c r="C2851" t="inlineStr">
        <is>
          <t>repeat_lemma</t>
        </is>
      </c>
      <c r="D2851" t="n">
        <v>3619</v>
      </c>
      <c r="E2851" t="n">
        <v>1926</v>
      </c>
      <c r="F2851" t="inlineStr">
        <is>
          <t xml:space="preserve">        Regenten van Rosmalen om reniffie,</t>
        </is>
      </c>
      <c r="G2851">
        <f>HYPERLINK("https://images.diginfra.net/iiif/NL-HaNA_1.01.02/3780/NL-HaNA_1.01.02_3780_0016.jpg/3336,213,1120,3165/full/0/default.jpg", "iiif_url")</f>
        <v/>
      </c>
    </row>
    <row r="2852">
      <c r="A2852" t="inlineStr">
        <is>
          <t>NL-HaNA_1.01.02_3780_0016-page-31</t>
        </is>
      </c>
      <c r="B2852" t="inlineStr">
        <is>
          <t>NL-HaNA_1.01.02_3780_0016-column-3436-313-920-2965</t>
        </is>
      </c>
      <c r="C2852" t="inlineStr">
        <is>
          <t>lemma</t>
        </is>
      </c>
      <c r="D2852" t="n">
        <v>3498</v>
      </c>
      <c r="E2852" t="n">
        <v>1981</v>
      </c>
      <c r="F2852" t="inlineStr">
        <is>
          <t>de Raadt van Staate ie adviseren. 30.</t>
        </is>
      </c>
      <c r="G2852">
        <f>HYPERLINK("https://images.diginfra.net/iiif/NL-HaNA_1.01.02/3780/NL-HaNA_1.01.02_3780_0016.jpg/3336,213,1120,3165/full/0/default.jpg", "iiif_url")</f>
        <v/>
      </c>
    </row>
    <row r="2853">
      <c r="A2853" t="inlineStr">
        <is>
          <t>NL-HaNA_1.01.02_3780_0016-page-31</t>
        </is>
      </c>
      <c r="B2853" t="inlineStr">
        <is>
          <t>NL-HaNA_1.01.02_3780_0016-column-3436-313-920-2965</t>
        </is>
      </c>
      <c r="C2853" t="inlineStr">
        <is>
          <t>continuation</t>
        </is>
      </c>
      <c r="D2853" t="n">
        <v>3624</v>
      </c>
      <c r="E2853" t="n">
        <v>2033</v>
      </c>
      <c r="F2853" t="inlineStr">
        <is>
          <t xml:space="preserve">    bericht van den Prasident en vier</t>
        </is>
      </c>
      <c r="G2853">
        <f>HYPERLINK("https://images.diginfra.net/iiif/NL-HaNA_1.01.02/3780/NL-HaNA_1.01.02_3780_0016.jpg/3336,213,1120,3165/full/0/default.jpg", "iiif_url")</f>
        <v/>
      </c>
    </row>
    <row r="2854">
      <c r="A2854" t="inlineStr">
        <is>
          <t>NL-HaNA_1.01.02_3780_0016-page-31</t>
        </is>
      </c>
      <c r="B2854" t="inlineStr">
        <is>
          <t>NL-HaNA_1.01.02_3780_0016-column-3436-313-920-2965</t>
        </is>
      </c>
      <c r="C2854" t="inlineStr">
        <is>
          <t>lemma</t>
        </is>
      </c>
      <c r="D2854" t="n">
        <v>3503</v>
      </c>
      <c r="E2854" t="n">
        <v>2080</v>
      </c>
      <c r="F2854" t="inlineStr">
        <is>
          <t>Schepenen op de Requeste van bet meerder</t>
        </is>
      </c>
      <c r="G2854">
        <f>HYPERLINK("https://images.diginfra.net/iiif/NL-HaNA_1.01.02/3780/NL-HaNA_1.01.02_3780_0016.jpg/3336,213,1120,3165/full/0/default.jpg", "iiif_url")</f>
        <v/>
      </c>
    </row>
    <row r="2855">
      <c r="A2855" t="inlineStr">
        <is>
          <t>NL-HaNA_1.01.02_3780_0016-page-31</t>
        </is>
      </c>
      <c r="B2855" t="inlineStr">
        <is>
          <t>NL-HaNA_1.01.02_3780_0016-column-3436-313-920-2965</t>
        </is>
      </c>
      <c r="C2855" t="inlineStr">
        <is>
          <t>lemma</t>
        </is>
      </c>
      <c r="D2855" t="n">
        <v>3503</v>
      </c>
      <c r="E2855" t="n">
        <v>2129</v>
      </c>
      <c r="F2855" t="inlineStr">
        <is>
          <t>getal, de Magistraat te examineren. 31.</t>
        </is>
      </c>
      <c r="G2855">
        <f>HYPERLINK("https://images.diginfra.net/iiif/NL-HaNA_1.01.02/3780/NL-HaNA_1.01.02_3780_0016.jpg/3336,213,1120,3165/full/0/default.jpg", "iiif_url")</f>
        <v/>
      </c>
    </row>
    <row r="2856">
      <c r="A2856" t="inlineStr">
        <is>
          <t>NL-HaNA_1.01.02_3780_0016-page-31</t>
        </is>
      </c>
      <c r="B2856" t="inlineStr">
        <is>
          <t>NL-HaNA_1.01.02_3780_0016-column-3436-313-920-2965</t>
        </is>
      </c>
      <c r="C2856" t="inlineStr">
        <is>
          <t>repeat_lemma</t>
        </is>
      </c>
      <c r="D2856" t="n">
        <v>3626</v>
      </c>
      <c r="E2856" t="n">
        <v>2175</v>
      </c>
      <c r="F2856" t="inlineStr">
        <is>
          <t xml:space="preserve">        meerder getal der Magistraat, ver-</t>
        </is>
      </c>
      <c r="G2856">
        <f>HYPERLINK("https://images.diginfra.net/iiif/NL-HaNA_1.01.02/3780/NL-HaNA_1.01.02_3780_0016.jpg/3336,213,1120,3165/full/0/default.jpg", "iiif_url")</f>
        <v/>
      </c>
    </row>
    <row r="2857">
      <c r="A2857" t="inlineStr">
        <is>
          <t>NL-HaNA_1.01.02_3780_0016-page-31</t>
        </is>
      </c>
      <c r="B2857" t="inlineStr">
        <is>
          <t>NL-HaNA_1.01.02_3780_0016-column-3436-313-920-2965</t>
        </is>
      </c>
      <c r="C2857" t="inlineStr">
        <is>
          <t>lemma</t>
        </is>
      </c>
      <c r="D2857" t="n">
        <v>3500</v>
      </c>
      <c r="E2857" t="n">
        <v>2225</v>
      </c>
      <c r="F2857" t="inlineStr">
        <is>
          <t>sock om Copie van het voorschreve bericht</t>
        </is>
      </c>
      <c r="G2857">
        <f>HYPERLINK("https://images.diginfra.net/iiif/NL-HaNA_1.01.02/3780/NL-HaNA_1.01.02_3780_0016.jpg/3336,213,1120,3165/full/0/default.jpg", "iiif_url")</f>
        <v/>
      </c>
    </row>
    <row r="2858">
      <c r="A2858" t="inlineStr">
        <is>
          <t>NL-HaNA_1.01.02_3780_0016-page-31</t>
        </is>
      </c>
      <c r="B2858" t="inlineStr">
        <is>
          <t>NL-HaNA_1.01.02_3780_0016-column-3436-313-920-2965</t>
        </is>
      </c>
      <c r="C2858" t="inlineStr">
        <is>
          <t>lemma</t>
        </is>
      </c>
      <c r="D2858" t="n">
        <v>3507</v>
      </c>
      <c r="E2858" t="n">
        <v>2270</v>
      </c>
      <c r="F2858" t="inlineStr">
        <is>
          <t>ter Griffie te lighten, dogh aan de ordina-</t>
        </is>
      </c>
      <c r="G2858">
        <f>HYPERLINK("https://images.diginfra.net/iiif/NL-HaNA_1.01.02/3780/NL-HaNA_1.01.02_3780_0016.jpg/3336,213,1120,3165/full/0/default.jpg", "iiif_url")</f>
        <v/>
      </c>
    </row>
    <row r="2859">
      <c r="A2859" t="inlineStr">
        <is>
          <t>NL-HaNA_1.01.02_3780_0016-page-31</t>
        </is>
      </c>
      <c r="B2859" t="inlineStr">
        <is>
          <t>NL-HaNA_1.01.02_3780_0016-column-3436-313-920-2965</t>
        </is>
      </c>
      <c r="C2859" t="inlineStr">
        <is>
          <t>lemma</t>
        </is>
      </c>
      <c r="D2859" t="n">
        <v>3507</v>
      </c>
      <c r="E2859" t="n">
        <v>2321</v>
      </c>
      <c r="F2859" t="inlineStr">
        <is>
          <t>vis Justitie op haar eygen kosten gerenwyeert.</t>
        </is>
      </c>
      <c r="G2859">
        <f>HYPERLINK("https://images.diginfra.net/iiif/NL-HaNA_1.01.02/3780/NL-HaNA_1.01.02_3780_0016.jpg/3336,213,1120,3165/full/0/default.jpg", "iiif_url")</f>
        <v/>
      </c>
    </row>
    <row r="2860">
      <c r="A2860" t="inlineStr">
        <is>
          <t>NL-HaNA_1.01.02_3780_0016-page-31</t>
        </is>
      </c>
      <c r="B2860" t="inlineStr">
        <is>
          <t>NL-HaNA_1.01.02_3780_0016-column-3436-313-920-2965</t>
        </is>
      </c>
      <c r="C2860" t="inlineStr">
        <is>
          <t>continuation</t>
        </is>
      </c>
      <c r="D2860" t="n">
        <v>3512</v>
      </c>
      <c r="E2860" t="n">
        <v>2373</v>
      </c>
      <c r="F2860" t="inlineStr">
        <is>
          <t xml:space="preserve">    40.</t>
        </is>
      </c>
      <c r="G2860">
        <f>HYPERLINK("https://images.diginfra.net/iiif/NL-HaNA_1.01.02/3780/NL-HaNA_1.01.02_3780_0016.jpg/3336,213,1120,3165/full/0/default.jpg", "iiif_url")</f>
        <v/>
      </c>
    </row>
    <row r="2861">
      <c r="A2861" t="inlineStr">
        <is>
          <t>NL-HaNA_1.01.02_3780_0016-page-31</t>
        </is>
      </c>
      <c r="B2861" t="inlineStr">
        <is>
          <t>NL-HaNA_1.01.02_3780_0016-column-3436-313-920-2965</t>
        </is>
      </c>
      <c r="C2861" t="inlineStr">
        <is>
          <t>non_index_line</t>
        </is>
      </c>
      <c r="D2861" t="n">
        <v>3635</v>
      </c>
      <c r="E2861" t="n">
        <v>2413</v>
      </c>
      <c r="F2861" t="inlineStr">
        <is>
          <t xml:space="preserve">        Curateur over bet Dorp Alem aan-</t>
        </is>
      </c>
      <c r="G2861">
        <f>HYPERLINK("https://images.diginfra.net/iiif/NL-HaNA_1.01.02/3780/NL-HaNA_1.01.02_3780_0016.jpg/3336,213,1120,3165/full/0/default.jpg", "iiif_url")</f>
        <v/>
      </c>
    </row>
    <row r="2862">
      <c r="A2862" t="inlineStr">
        <is>
          <t>NL-HaNA_1.01.02_3780_0016-page-31</t>
        </is>
      </c>
      <c r="B2862" t="inlineStr">
        <is>
          <t>NL-HaNA_1.01.02_3780_0016-column-3436-313-920-2965</t>
        </is>
      </c>
      <c r="C2862" t="inlineStr">
        <is>
          <t>non_index_line</t>
        </is>
      </c>
      <c r="D2862" t="n">
        <v>3640</v>
      </c>
      <c r="E2862" t="n">
        <v>2467</v>
      </c>
      <c r="F2862" t="inlineStr">
        <is>
          <t xml:space="preserve">        50.</t>
        </is>
      </c>
      <c r="G2862">
        <f>HYPERLINK("https://images.diginfra.net/iiif/NL-HaNA_1.01.02/3780/NL-HaNA_1.01.02_3780_0016.jpg/3336,213,1120,3165/full/0/default.jpg", "iiif_url")</f>
        <v/>
      </c>
    </row>
    <row r="2863">
      <c r="A2863" t="inlineStr">
        <is>
          <t>NL-HaNA_1.01.02_3780_0016-page-31</t>
        </is>
      </c>
      <c r="B2863" t="inlineStr">
        <is>
          <t>NL-HaNA_1.01.02_3780_0016-column-3436-313-920-2965</t>
        </is>
      </c>
      <c r="C2863" t="inlineStr">
        <is>
          <t>lemma</t>
        </is>
      </c>
      <c r="D2863" t="n">
        <v>3510</v>
      </c>
      <c r="E2863" t="n">
        <v>2464</v>
      </c>
      <c r="F2863" t="inlineStr">
        <is>
          <t>genen.</t>
        </is>
      </c>
      <c r="G2863">
        <f>HYPERLINK("https://images.diginfra.net/iiif/NL-HaNA_1.01.02/3780/NL-HaNA_1.01.02_3780_0016.jpg/3336,213,1120,3165/full/0/default.jpg", "iiif_url")</f>
        <v/>
      </c>
    </row>
    <row r="2864">
      <c r="A2864" t="inlineStr">
        <is>
          <t>NL-HaNA_1.01.02_3780_0016-page-31</t>
        </is>
      </c>
      <c r="B2864" t="inlineStr">
        <is>
          <t>NL-HaNA_1.01.02_3780_0016-column-3436-313-920-2965</t>
        </is>
      </c>
      <c r="C2864" t="inlineStr">
        <is>
          <t>non_index_line</t>
        </is>
      </c>
      <c r="D2864" t="n">
        <v>3635</v>
      </c>
      <c r="E2864" t="n">
        <v>2507</v>
      </c>
      <c r="F2864" t="inlineStr">
        <is>
          <t xml:space="preserve">        Regenten van Wintelre om te mogen</t>
        </is>
      </c>
      <c r="G2864">
        <f>HYPERLINK("https://images.diginfra.net/iiif/NL-HaNA_1.01.02/3780/NL-HaNA_1.01.02_3780_0016.jpg/3336,213,1120,3165/full/0/default.jpg", "iiif_url")</f>
        <v/>
      </c>
    </row>
    <row r="2865">
      <c r="A2865" t="inlineStr">
        <is>
          <t>NL-HaNA_1.01.02_3780_0016-page-31</t>
        </is>
      </c>
      <c r="B2865" t="inlineStr">
        <is>
          <t>NL-HaNA_1.01.02_3780_0016-column-3436-313-920-2965</t>
        </is>
      </c>
      <c r="C2865" t="inlineStr">
        <is>
          <t>lemma</t>
        </is>
      </c>
      <c r="D2865" t="n">
        <v>3512</v>
      </c>
      <c r="E2865" t="n">
        <v>2559</v>
      </c>
      <c r="F2865" t="inlineStr">
        <is>
          <t>omslaan, de Raadt van Staate te advijee-</t>
        </is>
      </c>
      <c r="G2865">
        <f>HYPERLINK("https://images.diginfra.net/iiif/NL-HaNA_1.01.02/3780/NL-HaNA_1.01.02_3780_0016.jpg/3336,213,1120,3165/full/0/default.jpg", "iiif_url")</f>
        <v/>
      </c>
    </row>
    <row r="2866">
      <c r="A2866" t="inlineStr">
        <is>
          <t>NL-HaNA_1.01.02_3780_0016-page-31</t>
        </is>
      </c>
      <c r="B2866" t="inlineStr">
        <is>
          <t>NL-HaNA_1.01.02_3780_0016-column-3436-313-920-2965</t>
        </is>
      </c>
      <c r="C2866" t="inlineStr">
        <is>
          <t>continuation</t>
        </is>
      </c>
      <c r="D2866" t="n">
        <v>3592</v>
      </c>
      <c r="E2866" t="n">
        <v>2615</v>
      </c>
      <c r="F2866" t="inlineStr">
        <is>
          <t xml:space="preserve">    1.</t>
        </is>
      </c>
      <c r="G2866">
        <f>HYPERLINK("https://images.diginfra.net/iiif/NL-HaNA_1.01.02/3780/NL-HaNA_1.01.02_3780_0016.jpg/3336,213,1120,3165/full/0/default.jpg", "iiif_url")</f>
        <v/>
      </c>
    </row>
    <row r="2867">
      <c r="A2867" t="inlineStr">
        <is>
          <t>NL-HaNA_1.01.02_3780_0016-page-31</t>
        </is>
      </c>
      <c r="B2867" t="inlineStr">
        <is>
          <t>NL-HaNA_1.01.02_3780_0016-column-3436-313-920-2965</t>
        </is>
      </c>
      <c r="C2867" t="inlineStr">
        <is>
          <t>lemma</t>
        </is>
      </c>
      <c r="D2867" t="n">
        <v>3512</v>
      </c>
      <c r="E2867" t="n">
        <v>2621</v>
      </c>
      <c r="F2867" t="inlineStr">
        <is>
          <t>ren.</t>
        </is>
      </c>
      <c r="G2867">
        <f>HYPERLINK("https://images.diginfra.net/iiif/NL-HaNA_1.01.02/3780/NL-HaNA_1.01.02_3780_0016.jpg/3336,213,1120,3165/full/0/default.jpg", "iiif_url")</f>
        <v/>
      </c>
    </row>
    <row r="2868">
      <c r="A2868" t="inlineStr">
        <is>
          <t>NL-HaNA_1.01.02_3780_0016-page-31</t>
        </is>
      </c>
      <c r="B2868" t="inlineStr">
        <is>
          <t>NL-HaNA_1.01.02_3780_0016-column-3436-313-920-2965</t>
        </is>
      </c>
      <c r="C2868" t="inlineStr">
        <is>
          <t>non_index_line</t>
        </is>
      </c>
      <c r="D2868" t="n">
        <v>3638</v>
      </c>
      <c r="E2868" t="n">
        <v>2641</v>
      </c>
      <c r="F2868" t="inlineStr">
        <is>
          <t xml:space="preserve">        Regenten van Eerssel executoriaal ver-</t>
        </is>
      </c>
      <c r="G2868">
        <f>HYPERLINK("https://images.diginfra.net/iiif/NL-HaNA_1.01.02/3780/NL-HaNA_1.01.02_3780_0016.jpg/3336,213,1120,3165/full/0/default.jpg", "iiif_url")</f>
        <v/>
      </c>
    </row>
    <row r="2869">
      <c r="A2869" t="inlineStr">
        <is>
          <t>NL-HaNA_1.01.02_3780_0016-page-31</t>
        </is>
      </c>
      <c r="B2869" t="inlineStr">
        <is>
          <t>NL-HaNA_1.01.02_3780_0016-column-3436-313-920-2965</t>
        </is>
      </c>
      <c r="C2869" t="inlineStr">
        <is>
          <t>non_index_line</t>
        </is>
      </c>
      <c r="D2869" t="n">
        <v>3652</v>
      </c>
      <c r="E2869" t="n">
        <v>2716</v>
      </c>
      <c r="F2869" t="inlineStr">
        <is>
          <t xml:space="preserve">        51.</t>
        </is>
      </c>
      <c r="G2869">
        <f>HYPERLINK("https://images.diginfra.net/iiif/NL-HaNA_1.01.02/3780/NL-HaNA_1.01.02_3780_0016.jpg/3336,213,1120,3165/full/0/default.jpg", "iiif_url")</f>
        <v/>
      </c>
    </row>
    <row r="2870">
      <c r="A2870" t="inlineStr">
        <is>
          <t>NL-HaNA_1.01.02_3780_0016-page-31</t>
        </is>
      </c>
      <c r="B2870" t="inlineStr">
        <is>
          <t>NL-HaNA_1.01.02_3780_0016-column-3436-313-920-2965</t>
        </is>
      </c>
      <c r="C2870" t="inlineStr">
        <is>
          <t>lemma</t>
        </is>
      </c>
      <c r="D2870" t="n">
        <v>3516</v>
      </c>
      <c r="E2870" t="n">
        <v>2708</v>
      </c>
      <c r="F2870" t="inlineStr">
        <is>
          <t>leut.</t>
        </is>
      </c>
      <c r="G2870">
        <f>HYPERLINK("https://images.diginfra.net/iiif/NL-HaNA_1.01.02/3780/NL-HaNA_1.01.02_3780_0016.jpg/3336,213,1120,3165/full/0/default.jpg", "iiif_url")</f>
        <v/>
      </c>
    </row>
    <row r="2871">
      <c r="A2871" t="inlineStr">
        <is>
          <t>NL-HaNA_1.01.02_3780_0016-page-31</t>
        </is>
      </c>
      <c r="B2871" t="inlineStr">
        <is>
          <t>NL-HaNA_1.01.02_3780_0016-column-3436-313-920-2965</t>
        </is>
      </c>
      <c r="C2871" t="inlineStr">
        <is>
          <t>non_index_line</t>
        </is>
      </c>
      <c r="D2871" t="n">
        <v>3638</v>
      </c>
      <c r="E2871" t="n">
        <v>2744</v>
      </c>
      <c r="F2871" t="inlineStr">
        <is>
          <t xml:space="preserve">        Wouters om een Kerckschuur te mo-</t>
        </is>
      </c>
      <c r="G2871">
        <f>HYPERLINK("https://images.diginfra.net/iiif/NL-HaNA_1.01.02/3780/NL-HaNA_1.01.02_3780_0016.jpg/3336,213,1120,3165/full/0/default.jpg", "iiif_url")</f>
        <v/>
      </c>
    </row>
    <row r="2872">
      <c r="A2872" t="inlineStr">
        <is>
          <t>NL-HaNA_1.01.02_3780_0016-page-31</t>
        </is>
      </c>
      <c r="B2872" t="inlineStr">
        <is>
          <t>NL-HaNA_1.01.02_3780_0016-column-3436-313-920-2965</t>
        </is>
      </c>
      <c r="C2872" t="inlineStr">
        <is>
          <t>lemma</t>
        </is>
      </c>
      <c r="D2872" t="n">
        <v>3519</v>
      </c>
      <c r="E2872" t="n">
        <v>2799</v>
      </c>
      <c r="F2872" t="inlineStr">
        <is>
          <t>gen vernieuwen en veranderen, afgewesan-</t>
        </is>
      </c>
      <c r="G2872">
        <f>HYPERLINK("https://images.diginfra.net/iiif/NL-HaNA_1.01.02/3780/NL-HaNA_1.01.02_3780_0016.jpg/3336,213,1120,3165/full/0/default.jpg", "iiif_url")</f>
        <v/>
      </c>
    </row>
    <row r="2873">
      <c r="A2873" t="inlineStr">
        <is>
          <t>NL-HaNA_1.01.02_3780_0016-page-31</t>
        </is>
      </c>
      <c r="B2873" t="inlineStr">
        <is>
          <t>NL-HaNA_1.01.02_3780_0016-column-3436-313-920-2965</t>
        </is>
      </c>
      <c r="C2873" t="inlineStr">
        <is>
          <t>continuation</t>
        </is>
      </c>
      <c r="D2873" t="n">
        <v>3523</v>
      </c>
      <c r="E2873" t="n">
        <v>2860</v>
      </c>
      <c r="F2873" t="inlineStr">
        <is>
          <t xml:space="preserve">    51.</t>
        </is>
      </c>
      <c r="G2873">
        <f>HYPERLINK("https://images.diginfra.net/iiif/NL-HaNA_1.01.02/3780/NL-HaNA_1.01.02_3780_0016.jpg/3336,213,1120,3165/full/0/default.jpg", "iiif_url")</f>
        <v/>
      </c>
    </row>
    <row r="2874">
      <c r="A2874" t="inlineStr">
        <is>
          <t>NL-HaNA_1.01.02_3780_0016-page-31</t>
        </is>
      </c>
      <c r="B2874" t="inlineStr">
        <is>
          <t>NL-HaNA_1.01.02_3780_0016-column-3436-313-920-2965</t>
        </is>
      </c>
      <c r="C2874" t="inlineStr">
        <is>
          <t>non_index_line</t>
        </is>
      </c>
      <c r="D2874" t="n">
        <v>3638</v>
      </c>
      <c r="E2874" t="n">
        <v>2886</v>
      </c>
      <c r="F2874" t="inlineStr">
        <is>
          <t xml:space="preserve">        Curateur over bet Dorp Maren aan-</t>
        </is>
      </c>
      <c r="G2874">
        <f>HYPERLINK("https://images.diginfra.net/iiif/NL-HaNA_1.01.02/3780/NL-HaNA_1.01.02_3780_0016.jpg/3336,213,1120,3165/full/0/default.jpg", "iiif_url")</f>
        <v/>
      </c>
    </row>
    <row r="2875">
      <c r="A2875" t="inlineStr">
        <is>
          <t>NL-HaNA_1.01.02_3780_0016-page-31</t>
        </is>
      </c>
      <c r="B2875" t="inlineStr">
        <is>
          <t>NL-HaNA_1.01.02_3780_0016-column-3436-313-920-2965</t>
        </is>
      </c>
      <c r="C2875" t="inlineStr">
        <is>
          <t>lemma</t>
        </is>
      </c>
      <c r="D2875" t="n">
        <v>3523</v>
      </c>
      <c r="E2875" t="n">
        <v>2947</v>
      </c>
      <c r="F2875" t="inlineStr">
        <is>
          <t>gestelt.</t>
        </is>
      </c>
      <c r="G2875">
        <f>HYPERLINK("https://images.diginfra.net/iiif/NL-HaNA_1.01.02/3780/NL-HaNA_1.01.02_3780_0016.jpg/3336,213,1120,3165/full/0/default.jpg", "iiif_url")</f>
        <v/>
      </c>
    </row>
    <row r="2876">
      <c r="A2876" t="inlineStr">
        <is>
          <t>NL-HaNA_1.01.02_3780_0016-page-31</t>
        </is>
      </c>
      <c r="B2876" t="inlineStr">
        <is>
          <t>NL-HaNA_1.01.02_3780_0016-column-3436-313-920-2965</t>
        </is>
      </c>
      <c r="C2876" t="inlineStr">
        <is>
          <t>non_index_line</t>
        </is>
      </c>
      <c r="D2876" t="n">
        <v>3684</v>
      </c>
      <c r="E2876" t="n">
        <v>2957</v>
      </c>
      <c r="F2876" t="inlineStr">
        <is>
          <t xml:space="preserve">        53.</t>
        </is>
      </c>
      <c r="G2876">
        <f>HYPERLINK("https://images.diginfra.net/iiif/NL-HaNA_1.01.02/3780/NL-HaNA_1.01.02_3780_0016.jpg/3336,213,1120,3165/full/0/default.jpg", "iiif_url")</f>
        <v/>
      </c>
    </row>
    <row r="2877">
      <c r="A2877" t="inlineStr">
        <is>
          <t>NL-HaNA_1.01.02_3780_0016-page-31</t>
        </is>
      </c>
      <c r="B2877" t="inlineStr">
        <is>
          <t>NL-HaNA_1.01.02_3780_0016-column-3436-313-920-2965</t>
        </is>
      </c>
      <c r="C2877" t="inlineStr">
        <is>
          <t>non_index_line</t>
        </is>
      </c>
      <c r="D2877" t="n">
        <v>3650</v>
      </c>
      <c r="E2877" t="n">
        <v>2986</v>
      </c>
      <c r="F2877" t="inlineStr">
        <is>
          <t xml:space="preserve">        Reglement salaris der Secretarifen-</t>
        </is>
      </c>
      <c r="G2877">
        <f>HYPERLINK("https://images.diginfra.net/iiif/NL-HaNA_1.01.02/3780/NL-HaNA_1.01.02_3780_0016.jpg/3336,213,1120,3165/full/0/default.jpg", "iiif_url")</f>
        <v/>
      </c>
    </row>
    <row r="2878">
      <c r="A2878" t="inlineStr">
        <is>
          <t>NL-HaNA_1.01.02_3780_0016-page-31</t>
        </is>
      </c>
      <c r="B2878" t="inlineStr">
        <is>
          <t>NL-HaNA_1.01.02_3780_0016-column-3436-313-920-2965</t>
        </is>
      </c>
      <c r="C2878" t="inlineStr">
        <is>
          <t>continuation</t>
        </is>
      </c>
      <c r="D2878" t="n">
        <v>3523</v>
      </c>
      <c r="E2878" t="n">
        <v>3053</v>
      </c>
      <c r="F2878" t="inlineStr">
        <is>
          <t xml:space="preserve">    63.</t>
        </is>
      </c>
      <c r="G2878">
        <f>HYPERLINK("https://images.diginfra.net/iiif/NL-HaNA_1.01.02/3780/NL-HaNA_1.01.02_3780_0016.jpg/3336,213,1120,3165/full/0/default.jpg", "iiif_url")</f>
        <v/>
      </c>
    </row>
    <row r="2879">
      <c r="A2879" t="inlineStr">
        <is>
          <t>NL-HaNA_1.01.02_3780_0016-page-31</t>
        </is>
      </c>
      <c r="B2879" t="inlineStr">
        <is>
          <t>NL-HaNA_1.01.02_3780_0016-column-3436-313-920-2965</t>
        </is>
      </c>
      <c r="C2879" t="inlineStr">
        <is>
          <t>non_index_line</t>
        </is>
      </c>
      <c r="D2879" t="n">
        <v>3645</v>
      </c>
      <c r="E2879" t="n">
        <v>3071</v>
      </c>
      <c r="F2879" t="inlineStr">
        <is>
          <t xml:space="preserve">        Regenten van Bladel en Reusel exe-</t>
        </is>
      </c>
      <c r="G2879">
        <f>HYPERLINK("https://images.diginfra.net/iiif/NL-HaNA_1.01.02/3780/NL-HaNA_1.01.02_3780_0016.jpg/3336,213,1120,3165/full/0/default.jpg", "iiif_url")</f>
        <v/>
      </c>
    </row>
    <row r="2880">
      <c r="A2880" t="inlineStr">
        <is>
          <t>NL-HaNA_1.01.02_3780_0016-page-31</t>
        </is>
      </c>
      <c r="B2880" t="inlineStr">
        <is>
          <t>NL-HaNA_1.01.02_3780_0016-column-3436-313-920-2965</t>
        </is>
      </c>
      <c r="C2880" t="inlineStr">
        <is>
          <t>lemma</t>
        </is>
      </c>
      <c r="D2880" t="n">
        <v>3523</v>
      </c>
      <c r="E2880" t="n">
        <v>3135</v>
      </c>
      <c r="F2880" t="inlineStr">
        <is>
          <t>cutortaal. 66.</t>
        </is>
      </c>
      <c r="G2880">
        <f>HYPERLINK("https://images.diginfra.net/iiif/NL-HaNA_1.01.02/3780/NL-HaNA_1.01.02_3780_0016.jpg/3336,213,1120,3165/full/0/default.jpg", "iiif_url")</f>
        <v/>
      </c>
    </row>
    <row r="2881">
      <c r="A2881" t="inlineStr">
        <is>
          <t>NL-HaNA_1.01.02_3780_0016-page-31</t>
        </is>
      </c>
      <c r="B2881" t="inlineStr">
        <is>
          <t>NL-HaNA_1.01.02_3780_0016-column-3436-313-920-2965</t>
        </is>
      </c>
      <c r="C2881" t="inlineStr">
        <is>
          <t>non_index_line</t>
        </is>
      </c>
      <c r="D2881" t="n">
        <v>3642</v>
      </c>
      <c r="E2881" t="n">
        <v>3183</v>
      </c>
      <c r="F2881" t="inlineStr">
        <is>
          <t xml:space="preserve">        Regenten van Stiphoat gepermitteert</t>
        </is>
      </c>
      <c r="G2881">
        <f>HYPERLINK("https://images.diginfra.net/iiif/NL-HaNA_1.01.02/3780/NL-HaNA_1.01.02_3780_0016.jpg/3336,213,1120,3165/full/0/default.jpg", "iiif_url")</f>
        <v/>
      </c>
    </row>
    <row r="2882">
      <c r="A2882" t="inlineStr">
        <is>
          <t>NL-HaNA_1.01.02_3780_0016-page-31</t>
        </is>
      </c>
      <c r="B2882" t="inlineStr">
        <is>
          <t>NL-HaNA_1.01.02_3780_0016-column-3436-313-920-2965</t>
        </is>
      </c>
      <c r="C2882" t="inlineStr">
        <is>
          <t>lemma</t>
        </is>
      </c>
      <c r="D2882" t="n">
        <v>3530</v>
      </c>
      <c r="E2882" t="n">
        <v>3237</v>
      </c>
      <c r="F2882" t="inlineStr">
        <is>
          <t>re mogen omslaan. 68.</t>
        </is>
      </c>
      <c r="G2882">
        <f>HYPERLINK("https://images.diginfra.net/iiif/NL-HaNA_1.01.02/3780/NL-HaNA_1.01.02_3780_0016.jpg/3336,213,1120,3165/full/0/default.jpg", "iiif_url")</f>
        <v/>
      </c>
    </row>
    <row r="2886">
      <c r="A2886" t="inlineStr">
        <is>
          <t>NL-HaNA_1.01.02_3780_0017-page-32</t>
        </is>
      </c>
      <c r="B2886" t="inlineStr">
        <is>
          <t>NL-HaNA_1.01.02_3780_0017-column-344-357-866-2935</t>
        </is>
      </c>
      <c r="C2886" t="inlineStr">
        <is>
          <t>continuation</t>
        </is>
      </c>
      <c r="D2886" t="n">
        <v>499</v>
      </c>
      <c r="E2886" t="n">
        <v>352</v>
      </c>
      <c r="F2886" t="inlineStr">
        <is>
          <t xml:space="preserve">    Regenten van Heestwijck om remis</t>
        </is>
      </c>
      <c r="G2886">
        <f>HYPERLINK("https://images.diginfra.net/iiif/NL-HaNA_1.01.02/3780/NL-HaNA_1.01.02_3780_0017.jpg/244,257,1066,3135/full/0/default.jpg", "iiif_url")</f>
        <v/>
      </c>
    </row>
    <row r="2887">
      <c r="A2887" t="inlineStr">
        <is>
          <t>NL-HaNA_1.01.02_3780_0017-page-32</t>
        </is>
      </c>
      <c r="B2887" t="inlineStr">
        <is>
          <t>NL-HaNA_1.01.02_3780_0017-column-344-357-866-2935</t>
        </is>
      </c>
      <c r="C2887" t="inlineStr">
        <is>
          <t>continuation</t>
        </is>
      </c>
      <c r="D2887" t="n">
        <v>376</v>
      </c>
      <c r="E2887" t="n">
        <v>404</v>
      </c>
      <c r="F2887" t="inlineStr">
        <is>
          <t xml:space="preserve">    sie, de Raadt van Staate te adviseeren.</t>
        </is>
      </c>
      <c r="G2887">
        <f>HYPERLINK("https://images.diginfra.net/iiif/NL-HaNA_1.01.02/3780/NL-HaNA_1.01.02_3780_0017.jpg/244,257,1066,3135/full/0/default.jpg", "iiif_url")</f>
        <v/>
      </c>
    </row>
    <row r="2888">
      <c r="A2888" t="inlineStr">
        <is>
          <t>NL-HaNA_1.01.02_3780_0017-page-32</t>
        </is>
      </c>
      <c r="B2888" t="inlineStr">
        <is>
          <t>NL-HaNA_1.01.02_3780_0017-column-344-357-866-2935</t>
        </is>
      </c>
      <c r="C2888" t="inlineStr">
        <is>
          <t>continuation</t>
        </is>
      </c>
      <c r="D2888" t="n">
        <v>373</v>
      </c>
      <c r="E2888" t="n">
        <v>456</v>
      </c>
      <c r="F2888" t="inlineStr">
        <is>
          <t xml:space="preserve">    68.</t>
        </is>
      </c>
      <c r="G2888">
        <f>HYPERLINK("https://images.diginfra.net/iiif/NL-HaNA_1.01.02/3780/NL-HaNA_1.01.02_3780_0017.jpg/244,257,1066,3135/full/0/default.jpg", "iiif_url")</f>
        <v/>
      </c>
    </row>
    <row r="2889">
      <c r="A2889" t="inlineStr">
        <is>
          <t>NL-HaNA_1.01.02_3780_0017-page-32</t>
        </is>
      </c>
      <c r="B2889" t="inlineStr">
        <is>
          <t>NL-HaNA_1.01.02_3780_0017-column-344-357-866-2935</t>
        </is>
      </c>
      <c r="C2889" t="inlineStr">
        <is>
          <t>continuation</t>
        </is>
      </c>
      <c r="D2889" t="n">
        <v>499</v>
      </c>
      <c r="E2889" t="n">
        <v>469</v>
      </c>
      <c r="F2889" t="inlineStr">
        <is>
          <t xml:space="preserve">    Regenten van Merefeldboven en Heelst</t>
        </is>
      </c>
      <c r="G2889">
        <f>HYPERLINK("https://images.diginfra.net/iiif/NL-HaNA_1.01.02/3780/NL-HaNA_1.01.02_3780_0017.jpg/244,257,1066,3135/full/0/default.jpg", "iiif_url")</f>
        <v/>
      </c>
    </row>
    <row r="2890">
      <c r="A2890" t="inlineStr">
        <is>
          <t>NL-HaNA_1.01.02_3780_0017-page-32</t>
        </is>
      </c>
      <c r="B2890" t="inlineStr">
        <is>
          <t>NL-HaNA_1.01.02_3780_0017-column-344-357-866-2935</t>
        </is>
      </c>
      <c r="C2890" t="inlineStr">
        <is>
          <t>continuation</t>
        </is>
      </c>
      <c r="D2890" t="n">
        <v>373</v>
      </c>
      <c r="E2890" t="n">
        <v>553</v>
      </c>
      <c r="F2890" t="inlineStr">
        <is>
          <t xml:space="preserve">    om remissie, de Raadt van Staate te advi-</t>
        </is>
      </c>
      <c r="G2890">
        <f>HYPERLINK("https://images.diginfra.net/iiif/NL-HaNA_1.01.02/3780/NL-HaNA_1.01.02_3780_0017.jpg/244,257,1066,3135/full/0/default.jpg", "iiif_url")</f>
        <v/>
      </c>
    </row>
    <row r="2891">
      <c r="A2891" t="inlineStr">
        <is>
          <t>NL-HaNA_1.01.02_3780_0017-page-32</t>
        </is>
      </c>
      <c r="B2891" t="inlineStr">
        <is>
          <t>NL-HaNA_1.01.02_3780_0017-column-344-357-866-2935</t>
        </is>
      </c>
      <c r="C2891" t="inlineStr">
        <is>
          <t>continuation</t>
        </is>
      </c>
      <c r="D2891" t="n">
        <v>367</v>
      </c>
      <c r="E2891" t="n">
        <v>596</v>
      </c>
      <c r="F2891" t="inlineStr">
        <is>
          <t xml:space="preserve">    seeren 79.</t>
        </is>
      </c>
      <c r="G2891">
        <f>HYPERLINK("https://images.diginfra.net/iiif/NL-HaNA_1.01.02/3780/NL-HaNA_1.01.02_3780_0017.jpg/244,257,1066,3135/full/0/default.jpg", "iiif_url")</f>
        <v/>
      </c>
    </row>
    <row r="2892">
      <c r="A2892" t="inlineStr">
        <is>
          <t>NL-HaNA_1.01.02_3780_0017-page-32</t>
        </is>
      </c>
      <c r="B2892" t="inlineStr">
        <is>
          <t>NL-HaNA_1.01.02_3780_0017-column-344-357-866-2935</t>
        </is>
      </c>
      <c r="C2892" t="inlineStr">
        <is>
          <t>repeat_lemma</t>
        </is>
      </c>
      <c r="D2892" t="n">
        <v>497</v>
      </c>
      <c r="E2892" t="n">
        <v>643</v>
      </c>
      <c r="F2892" t="inlineStr">
        <is>
          <t xml:space="preserve">        Hodorp, Predikant tot Aarle en Beek</t>
        </is>
      </c>
      <c r="G2892">
        <f>HYPERLINK("https://images.diginfra.net/iiif/NL-HaNA_1.01.02/3780/NL-HaNA_1.01.02_3780_0017.jpg/244,257,1066,3135/full/0/default.jpg", "iiif_url")</f>
        <v/>
      </c>
    </row>
    <row r="2893">
      <c r="A2893" t="inlineStr">
        <is>
          <t>NL-HaNA_1.01.02_3780_0017-page-32</t>
        </is>
      </c>
      <c r="B2893" t="inlineStr">
        <is>
          <t>NL-HaNA_1.01.02_3780_0017-column-344-357-866-2935</t>
        </is>
      </c>
      <c r="C2893" t="inlineStr">
        <is>
          <t>continuation</t>
        </is>
      </c>
      <c r="D2893" t="n">
        <v>373</v>
      </c>
      <c r="E2893" t="n">
        <v>693</v>
      </c>
      <c r="F2893" t="inlineStr">
        <is>
          <t xml:space="preserve">    om protectie, de Raadt van Brabandt te</t>
        </is>
      </c>
      <c r="G2893">
        <f>HYPERLINK("https://images.diginfra.net/iiif/NL-HaNA_1.01.02/3780/NL-HaNA_1.01.02_3780_0017.jpg/244,257,1066,3135/full/0/default.jpg", "iiif_url")</f>
        <v/>
      </c>
    </row>
    <row r="2894">
      <c r="A2894" t="inlineStr">
        <is>
          <t>NL-HaNA_1.01.02_3780_0017-page-32</t>
        </is>
      </c>
      <c r="B2894" t="inlineStr">
        <is>
          <t>NL-HaNA_1.01.02_3780_0017-column-344-357-866-2935</t>
        </is>
      </c>
      <c r="C2894" t="inlineStr">
        <is>
          <t>continuation</t>
        </is>
      </c>
      <c r="D2894" t="n">
        <v>373</v>
      </c>
      <c r="E2894" t="n">
        <v>744</v>
      </c>
      <c r="F2894" t="inlineStr">
        <is>
          <t xml:space="preserve">    adviseeren. 8o.</t>
        </is>
      </c>
      <c r="G2894">
        <f>HYPERLINK("https://images.diginfra.net/iiif/NL-HaNA_1.01.02/3780/NL-HaNA_1.01.02_3780_0017.jpg/244,257,1066,3135/full/0/default.jpg", "iiif_url")</f>
        <v/>
      </c>
    </row>
    <row r="2895">
      <c r="A2895" t="inlineStr">
        <is>
          <t>NL-HaNA_1.01.02_3780_0017-page-32</t>
        </is>
      </c>
      <c r="B2895" t="inlineStr">
        <is>
          <t>NL-HaNA_1.01.02_3780_0017-column-344-357-866-2935</t>
        </is>
      </c>
      <c r="C2895" t="inlineStr">
        <is>
          <t>repeat_lemma</t>
        </is>
      </c>
      <c r="D2895" t="n">
        <v>499</v>
      </c>
      <c r="E2895" t="n">
        <v>788</v>
      </c>
      <c r="F2895" t="inlineStr">
        <is>
          <t xml:space="preserve">        Regenten van Erp om te negotie-</t>
        </is>
      </c>
      <c r="G2895">
        <f>HYPERLINK("https://images.diginfra.net/iiif/NL-HaNA_1.01.02/3780/NL-HaNA_1.01.02_3780_0017.jpg/244,257,1066,3135/full/0/default.jpg", "iiif_url")</f>
        <v/>
      </c>
    </row>
    <row r="2896">
      <c r="A2896" t="inlineStr">
        <is>
          <t>NL-HaNA_1.01.02_3780_0017-page-32</t>
        </is>
      </c>
      <c r="B2896" t="inlineStr">
        <is>
          <t>NL-HaNA_1.01.02_3780_0017-column-344-357-866-2935</t>
        </is>
      </c>
      <c r="C2896" t="inlineStr">
        <is>
          <t>continuation</t>
        </is>
      </c>
      <c r="D2896" t="n">
        <v>373</v>
      </c>
      <c r="E2896" t="n">
        <v>837</v>
      </c>
      <c r="F2896" t="inlineStr">
        <is>
          <t xml:space="preserve">    rent, de Raadt van Staate te adviseeren.</t>
        </is>
      </c>
      <c r="G2896">
        <f>HYPERLINK("https://images.diginfra.net/iiif/NL-HaNA_1.01.02/3780/NL-HaNA_1.01.02_3780_0017.jpg/244,257,1066,3135/full/0/default.jpg", "iiif_url")</f>
        <v/>
      </c>
    </row>
    <row r="2897">
      <c r="A2897" t="inlineStr">
        <is>
          <t>NL-HaNA_1.01.02_3780_0017-page-32</t>
        </is>
      </c>
      <c r="B2897" t="inlineStr">
        <is>
          <t>NL-HaNA_1.01.02_3780_0017-column-344-357-866-2935</t>
        </is>
      </c>
      <c r="C2897" t="inlineStr">
        <is>
          <t>continuation</t>
        </is>
      </c>
      <c r="D2897" t="n">
        <v>376</v>
      </c>
      <c r="E2897" t="n">
        <v>891</v>
      </c>
      <c r="F2897" t="inlineStr">
        <is>
          <t xml:space="preserve">    93.</t>
        </is>
      </c>
      <c r="G2897">
        <f>HYPERLINK("https://images.diginfra.net/iiif/NL-HaNA_1.01.02/3780/NL-HaNA_1.01.02_3780_0017.jpg/244,257,1066,3135/full/0/default.jpg", "iiif_url")</f>
        <v/>
      </c>
    </row>
    <row r="2898">
      <c r="A2898" t="inlineStr">
        <is>
          <t>NL-HaNA_1.01.02_3780_0017-page-32</t>
        </is>
      </c>
      <c r="B2898" t="inlineStr">
        <is>
          <t>NL-HaNA_1.01.02_3780_0017-column-344-357-866-2935</t>
        </is>
      </c>
      <c r="C2898" t="inlineStr">
        <is>
          <t>repeat_lemma</t>
        </is>
      </c>
      <c r="D2898" t="n">
        <v>508</v>
      </c>
      <c r="E2898" t="n">
        <v>934</v>
      </c>
      <c r="F2898" t="inlineStr">
        <is>
          <t xml:space="preserve">        item op bet versoeck van Regenten</t>
        </is>
      </c>
      <c r="G2898">
        <f>HYPERLINK("https://images.diginfra.net/iiif/NL-HaNA_1.01.02/3780/NL-HaNA_1.01.02_3780_0017.jpg/244,257,1066,3135/full/0/default.jpg", "iiif_url")</f>
        <v/>
      </c>
    </row>
    <row r="2899">
      <c r="A2899" t="inlineStr">
        <is>
          <t>NL-HaNA_1.01.02_3780_0017-page-32</t>
        </is>
      </c>
      <c r="B2899" t="inlineStr">
        <is>
          <t>NL-HaNA_1.01.02_3780_0017-column-344-357-866-2935</t>
        </is>
      </c>
      <c r="C2899" t="inlineStr">
        <is>
          <t>continuation</t>
        </is>
      </c>
      <c r="D2899" t="n">
        <v>378</v>
      </c>
      <c r="E2899" t="n">
        <v>980</v>
      </c>
      <c r="F2899" t="inlineStr">
        <is>
          <t xml:space="preserve">    van Hooghloon, Bladel en Netersel om re-</t>
        </is>
      </c>
      <c r="G2899">
        <f>HYPERLINK("https://images.diginfra.net/iiif/NL-HaNA_1.01.02/3780/NL-HaNA_1.01.02_3780_0017.jpg/244,257,1066,3135/full/0/default.jpg", "iiif_url")</f>
        <v/>
      </c>
    </row>
    <row r="2900">
      <c r="A2900" t="inlineStr">
        <is>
          <t>NL-HaNA_1.01.02_3780_0017-page-32</t>
        </is>
      </c>
      <c r="B2900" t="inlineStr">
        <is>
          <t>NL-HaNA_1.01.02_3780_0017-column-344-357-866-2935</t>
        </is>
      </c>
      <c r="C2900" t="inlineStr">
        <is>
          <t>continuation</t>
        </is>
      </c>
      <c r="D2900" t="n">
        <v>373</v>
      </c>
      <c r="E2900" t="n">
        <v>1029</v>
      </c>
      <c r="F2900" t="inlineStr">
        <is>
          <t xml:space="preserve">    missie.</t>
        </is>
      </c>
      <c r="G2900">
        <f>HYPERLINK("https://images.diginfra.net/iiif/NL-HaNA_1.01.02/3780/NL-HaNA_1.01.02_3780_0017.jpg/244,257,1066,3135/full/0/default.jpg", "iiif_url")</f>
        <v/>
      </c>
    </row>
    <row r="2901">
      <c r="A2901" t="inlineStr">
        <is>
          <t>NL-HaNA_1.01.02_3780_0017-page-32</t>
        </is>
      </c>
      <c r="B2901" t="inlineStr">
        <is>
          <t>NL-HaNA_1.01.02_3780_0017-column-344-357-866-2935</t>
        </is>
      </c>
      <c r="C2901" t="inlineStr">
        <is>
          <t>continuation</t>
        </is>
      </c>
      <c r="D2901" t="n">
        <v>533</v>
      </c>
      <c r="E2901" t="n">
        <v>1042</v>
      </c>
      <c r="F2901" t="inlineStr">
        <is>
          <t xml:space="preserve">    103.</t>
        </is>
      </c>
      <c r="G2901">
        <f>HYPERLINK("https://images.diginfra.net/iiif/NL-HaNA_1.01.02/3780/NL-HaNA_1.01.02_3780_0017.jpg/244,257,1066,3135/full/0/default.jpg", "iiif_url")</f>
        <v/>
      </c>
    </row>
    <row r="2902">
      <c r="A2902" t="inlineStr">
        <is>
          <t>NL-HaNA_1.01.02_3780_0017-page-32</t>
        </is>
      </c>
      <c r="B2902" t="inlineStr">
        <is>
          <t>NL-HaNA_1.01.02_3780_0017-column-344-357-866-2935</t>
        </is>
      </c>
      <c r="C2902" t="inlineStr">
        <is>
          <t>repeat_lemma</t>
        </is>
      </c>
      <c r="D2902" t="n">
        <v>501</v>
      </c>
      <c r="E2902" t="n">
        <v>1071</v>
      </c>
      <c r="F2902" t="inlineStr">
        <is>
          <t xml:space="preserve">        Regenten van Aalst om remissie, de</t>
        </is>
      </c>
      <c r="G2902">
        <f>HYPERLINK("https://images.diginfra.net/iiif/NL-HaNA_1.01.02/3780/NL-HaNA_1.01.02_3780_0017.jpg/244,257,1066,3135/full/0/default.jpg", "iiif_url")</f>
        <v/>
      </c>
    </row>
    <row r="2903">
      <c r="A2903" t="inlineStr">
        <is>
          <t>NL-HaNA_1.01.02_3780_0017-page-32</t>
        </is>
      </c>
      <c r="B2903" t="inlineStr">
        <is>
          <t>NL-HaNA_1.01.02_3780_0017-column-344-357-866-2935</t>
        </is>
      </c>
      <c r="C2903" t="inlineStr">
        <is>
          <t>continuation</t>
        </is>
      </c>
      <c r="D2903" t="n">
        <v>380</v>
      </c>
      <c r="E2903" t="n">
        <v>1126</v>
      </c>
      <c r="F2903" t="inlineStr">
        <is>
          <t xml:space="preserve">    Raadt van Staate te adviseeren. 106.</t>
        </is>
      </c>
      <c r="G2903">
        <f>HYPERLINK("https://images.diginfra.net/iiif/NL-HaNA_1.01.02/3780/NL-HaNA_1.01.02_3780_0017.jpg/244,257,1066,3135/full/0/default.jpg", "iiif_url")</f>
        <v/>
      </c>
    </row>
    <row r="2904">
      <c r="A2904" t="inlineStr">
        <is>
          <t>NL-HaNA_1.01.02_3780_0017-page-32</t>
        </is>
      </c>
      <c r="B2904" t="inlineStr">
        <is>
          <t>NL-HaNA_1.01.02_3780_0017-column-344-357-866-2935</t>
        </is>
      </c>
      <c r="C2904" t="inlineStr">
        <is>
          <t>repeat_lemma</t>
        </is>
      </c>
      <c r="D2904" t="n">
        <v>501</v>
      </c>
      <c r="E2904" t="n">
        <v>1171</v>
      </c>
      <c r="F2904" t="inlineStr">
        <is>
          <t xml:space="preserve">        Regenten van Osch om remissie, de</t>
        </is>
      </c>
      <c r="G2904">
        <f>HYPERLINK("https://images.diginfra.net/iiif/NL-HaNA_1.01.02/3780/NL-HaNA_1.01.02_3780_0017.jpg/244,257,1066,3135/full/0/default.jpg", "iiif_url")</f>
        <v/>
      </c>
    </row>
    <row r="2905">
      <c r="A2905" t="inlineStr">
        <is>
          <t>NL-HaNA_1.01.02_3780_0017-page-32</t>
        </is>
      </c>
      <c r="B2905" t="inlineStr">
        <is>
          <t>NL-HaNA_1.01.02_3780_0017-column-344-357-866-2935</t>
        </is>
      </c>
      <c r="C2905" t="inlineStr">
        <is>
          <t>lemma</t>
        </is>
      </c>
      <c r="D2905" t="n">
        <v>380</v>
      </c>
      <c r="E2905" t="n">
        <v>1224</v>
      </c>
      <c r="F2905" t="inlineStr">
        <is>
          <t>Raadt van Staate te adviseren. 108.</t>
        </is>
      </c>
      <c r="G2905">
        <f>HYPERLINK("https://images.diginfra.net/iiif/NL-HaNA_1.01.02/3780/NL-HaNA_1.01.02_3780_0017.jpg/244,257,1066,3135/full/0/default.jpg", "iiif_url")</f>
        <v/>
      </c>
    </row>
    <row r="2906">
      <c r="A2906" t="inlineStr">
        <is>
          <t>NL-HaNA_1.01.02_3780_0017-page-32</t>
        </is>
      </c>
      <c r="B2906" t="inlineStr">
        <is>
          <t>NL-HaNA_1.01.02_3780_0017-column-344-357-866-2935</t>
        </is>
      </c>
      <c r="C2906" t="inlineStr">
        <is>
          <t>repeat_lemma</t>
        </is>
      </c>
      <c r="D2906" t="n">
        <v>497</v>
      </c>
      <c r="E2906" t="n">
        <v>1266</v>
      </c>
      <c r="F2906" t="inlineStr">
        <is>
          <t xml:space="preserve">        Regenten van Enschot gepermitteert te</t>
        </is>
      </c>
      <c r="G2906">
        <f>HYPERLINK("https://images.diginfra.net/iiif/NL-HaNA_1.01.02/3780/NL-HaNA_1.01.02_3780_0017.jpg/244,257,1066,3135/full/0/default.jpg", "iiif_url")</f>
        <v/>
      </c>
    </row>
    <row r="2907">
      <c r="A2907" t="inlineStr">
        <is>
          <t>NL-HaNA_1.01.02_3780_0017-page-32</t>
        </is>
      </c>
      <c r="B2907" t="inlineStr">
        <is>
          <t>NL-HaNA_1.01.02_3780_0017-column-344-357-866-2935</t>
        </is>
      </c>
      <c r="C2907" t="inlineStr">
        <is>
          <t>lemma</t>
        </is>
      </c>
      <c r="D2907" t="n">
        <v>378</v>
      </c>
      <c r="E2907" t="n">
        <v>1315</v>
      </c>
      <c r="F2907" t="inlineStr">
        <is>
          <t>mogen omslaan. 120.</t>
        </is>
      </c>
      <c r="G2907">
        <f>HYPERLINK("https://images.diginfra.net/iiif/NL-HaNA_1.01.02/3780/NL-HaNA_1.01.02_3780_0017.jpg/244,257,1066,3135/full/0/default.jpg", "iiif_url")</f>
        <v/>
      </c>
    </row>
    <row r="2908">
      <c r="A2908" t="inlineStr">
        <is>
          <t>NL-HaNA_1.01.02_3780_0017-page-32</t>
        </is>
      </c>
      <c r="B2908" t="inlineStr">
        <is>
          <t>NL-HaNA_1.01.02_3780_0017-column-344-357-866-2935</t>
        </is>
      </c>
      <c r="C2908" t="inlineStr">
        <is>
          <t>continuation</t>
        </is>
      </c>
      <c r="D2908" t="n">
        <v>502</v>
      </c>
      <c r="E2908" t="n">
        <v>1365</v>
      </c>
      <c r="F2908" t="inlineStr">
        <is>
          <t xml:space="preserve">    Regenten van Osch om te moogen</t>
        </is>
      </c>
      <c r="G2908">
        <f>HYPERLINK("https://images.diginfra.net/iiif/NL-HaNA_1.01.02/3780/NL-HaNA_1.01.02_3780_0017.jpg/244,257,1066,3135/full/0/default.jpg", "iiif_url")</f>
        <v/>
      </c>
    </row>
    <row r="2909">
      <c r="A2909" t="inlineStr">
        <is>
          <t>NL-HaNA_1.01.02_3780_0017-page-32</t>
        </is>
      </c>
      <c r="B2909" t="inlineStr">
        <is>
          <t>NL-HaNA_1.01.02_3780_0017-column-344-357-866-2935</t>
        </is>
      </c>
      <c r="C2909" t="inlineStr">
        <is>
          <t>lemma</t>
        </is>
      </c>
      <c r="D2909" t="n">
        <v>380</v>
      </c>
      <c r="E2909" t="n">
        <v>1404</v>
      </c>
      <c r="F2909" t="inlineStr">
        <is>
          <t>omsiaan, de Raadt van Staate ie advisee-</t>
        </is>
      </c>
      <c r="G2909">
        <f>HYPERLINK("https://images.diginfra.net/iiif/NL-HaNA_1.01.02/3780/NL-HaNA_1.01.02_3780_0017.jpg/244,257,1066,3135/full/0/default.jpg", "iiif_url")</f>
        <v/>
      </c>
    </row>
    <row r="2910">
      <c r="A2910" t="inlineStr">
        <is>
          <t>NL-HaNA_1.01.02_3780_0017-page-32</t>
        </is>
      </c>
      <c r="B2910" t="inlineStr">
        <is>
          <t>NL-HaNA_1.01.02_3780_0017-column-344-357-866-2935</t>
        </is>
      </c>
      <c r="C2910" t="inlineStr">
        <is>
          <t>lemma</t>
        </is>
      </c>
      <c r="D2910" t="n">
        <v>376</v>
      </c>
      <c r="E2910" t="n">
        <v>1471</v>
      </c>
      <c r="F2910" t="inlineStr">
        <is>
          <t>ren. 125.</t>
        </is>
      </c>
      <c r="G2910">
        <f>HYPERLINK("https://images.diginfra.net/iiif/NL-HaNA_1.01.02/3780/NL-HaNA_1.01.02_3780_0017.jpg/244,257,1066,3135/full/0/default.jpg", "iiif_url")</f>
        <v/>
      </c>
    </row>
    <row r="2911">
      <c r="A2911" t="inlineStr">
        <is>
          <t>NL-HaNA_1.01.02_3780_0017-page-32</t>
        </is>
      </c>
      <c r="B2911" t="inlineStr">
        <is>
          <t>NL-HaNA_1.01.02_3780_0017-column-344-357-866-2935</t>
        </is>
      </c>
      <c r="C2911" t="inlineStr">
        <is>
          <t>continuation</t>
        </is>
      </c>
      <c r="D2911" t="n">
        <v>499</v>
      </c>
      <c r="E2911" t="n">
        <v>1508</v>
      </c>
      <c r="F2911" t="inlineStr">
        <is>
          <t xml:space="preserve">    item op het versoeck van die van Oo-</t>
        </is>
      </c>
      <c r="G2911">
        <f>HYPERLINK("https://images.diginfra.net/iiif/NL-HaNA_1.01.02/3780/NL-HaNA_1.01.02_3780_0017.jpg/244,257,1066,3135/full/0/default.jpg", "iiif_url")</f>
        <v/>
      </c>
    </row>
    <row r="2912">
      <c r="A2912" t="inlineStr">
        <is>
          <t>NL-HaNA_1.01.02_3780_0017-page-32</t>
        </is>
      </c>
      <c r="B2912" t="inlineStr">
        <is>
          <t>NL-HaNA_1.01.02_3780_0017-column-344-357-866-2935</t>
        </is>
      </c>
      <c r="C2912" t="inlineStr">
        <is>
          <t>lemma</t>
        </is>
      </c>
      <c r="D2912" t="n">
        <v>373</v>
      </c>
      <c r="E2912" t="n">
        <v>1555</v>
      </c>
      <c r="F2912" t="inlineStr">
        <is>
          <t>sterwijck om interpretatie van de resolutie</t>
        </is>
      </c>
      <c r="G2912">
        <f>HYPERLINK("https://images.diginfra.net/iiif/NL-HaNA_1.01.02/3780/NL-HaNA_1.01.02_3780_0017.jpg/244,257,1066,3135/full/0/default.jpg", "iiif_url")</f>
        <v/>
      </c>
    </row>
    <row r="2913">
      <c r="A2913" t="inlineStr">
        <is>
          <t>NL-HaNA_1.01.02_3780_0017-page-32</t>
        </is>
      </c>
      <c r="B2913" t="inlineStr">
        <is>
          <t>NL-HaNA_1.01.02_3780_0017-column-344-357-866-2935</t>
        </is>
      </c>
      <c r="C2913" t="inlineStr">
        <is>
          <t>lemma</t>
        </is>
      </c>
      <c r="D2913" t="n">
        <v>378</v>
      </c>
      <c r="E2913" t="n">
        <v>1603</v>
      </c>
      <c r="F2913" t="inlineStr">
        <is>
          <t>wegens afschasfinge van kleyne specien en 't</t>
        </is>
      </c>
      <c r="G2913">
        <f>HYPERLINK("https://images.diginfra.net/iiif/NL-HaNA_1.01.02/3780/NL-HaNA_1.01.02_3780_0017.jpg/244,257,1066,3135/full/0/default.jpg", "iiif_url")</f>
        <v/>
      </c>
    </row>
    <row r="2914">
      <c r="A2914" t="inlineStr">
        <is>
          <t>NL-HaNA_1.01.02_3780_0017-page-32</t>
        </is>
      </c>
      <c r="B2914" t="inlineStr">
        <is>
          <t>NL-HaNA_1.01.02_3780_0017-column-344-357-866-2935</t>
        </is>
      </c>
      <c r="C2914" t="inlineStr">
        <is>
          <t>lemma</t>
        </is>
      </c>
      <c r="D2914" t="n">
        <v>383</v>
      </c>
      <c r="E2914" t="n">
        <v>1651</v>
      </c>
      <c r="F2914" t="inlineStr">
        <is>
          <t>boostgeldt. 133.</t>
        </is>
      </c>
      <c r="G2914">
        <f>HYPERLINK("https://images.diginfra.net/iiif/NL-HaNA_1.01.02/3780/NL-HaNA_1.01.02_3780_0017.jpg/244,257,1066,3135/full/0/default.jpg", "iiif_url")</f>
        <v/>
      </c>
    </row>
    <row r="2915">
      <c r="A2915" t="inlineStr">
        <is>
          <t>NL-HaNA_1.01.02_3780_0017-page-32</t>
        </is>
      </c>
      <c r="B2915" t="inlineStr">
        <is>
          <t>NL-HaNA_1.01.02_3780_0017-column-344-357-866-2935</t>
        </is>
      </c>
      <c r="C2915" t="inlineStr">
        <is>
          <t>repeat_lemma</t>
        </is>
      </c>
      <c r="D2915" t="n">
        <v>503</v>
      </c>
      <c r="E2915" t="n">
        <v>1702</v>
      </c>
      <c r="F2915" t="inlineStr">
        <is>
          <t xml:space="preserve">        Regenten van Oorschot geaccordeert te</t>
        </is>
      </c>
      <c r="G2915">
        <f>HYPERLINK("https://images.diginfra.net/iiif/NL-HaNA_1.01.02/3780/NL-HaNA_1.01.02_3780_0017.jpg/244,257,1066,3135/full/0/default.jpg", "iiif_url")</f>
        <v/>
      </c>
    </row>
    <row r="2916">
      <c r="A2916" t="inlineStr">
        <is>
          <t>NL-HaNA_1.01.02_3780_0017-page-32</t>
        </is>
      </c>
      <c r="B2916" t="inlineStr">
        <is>
          <t>NL-HaNA_1.01.02_3780_0017-column-344-357-866-2935</t>
        </is>
      </c>
      <c r="C2916" t="inlineStr">
        <is>
          <t>lemma</t>
        </is>
      </c>
      <c r="D2916" t="n">
        <v>378</v>
      </c>
      <c r="E2916" t="n">
        <v>1745</v>
      </c>
      <c r="F2916" t="inlineStr">
        <is>
          <t>mogen omslaan. 138.</t>
        </is>
      </c>
      <c r="G2916">
        <f>HYPERLINK("https://images.diginfra.net/iiif/NL-HaNA_1.01.02/3780/NL-HaNA_1.01.02_3780_0017.jpg/244,257,1066,3135/full/0/default.jpg", "iiif_url")</f>
        <v/>
      </c>
    </row>
    <row r="2917">
      <c r="A2917" t="inlineStr">
        <is>
          <t>NL-HaNA_1.01.02_3780_0017-page-32</t>
        </is>
      </c>
      <c r="B2917" t="inlineStr">
        <is>
          <t>NL-HaNA_1.01.02_3780_0017-column-344-357-866-2935</t>
        </is>
      </c>
      <c r="C2917" t="inlineStr">
        <is>
          <t>repeat_lemma</t>
        </is>
      </c>
      <c r="D2917" t="n">
        <v>502</v>
      </c>
      <c r="E2917" t="n">
        <v>1800</v>
      </c>
      <c r="F2917" t="inlineStr">
        <is>
          <t xml:space="preserve">        Regenten van Vessem om te moogen</t>
        </is>
      </c>
      <c r="G2917">
        <f>HYPERLINK("https://images.diginfra.net/iiif/NL-HaNA_1.01.02/3780/NL-HaNA_1.01.02_3780_0017.jpg/244,257,1066,3135/full/0/default.jpg", "iiif_url")</f>
        <v/>
      </c>
    </row>
    <row r="2918">
      <c r="A2918" t="inlineStr">
        <is>
          <t>NL-HaNA_1.01.02_3780_0017-page-32</t>
        </is>
      </c>
      <c r="B2918" t="inlineStr">
        <is>
          <t>NL-HaNA_1.01.02_3780_0017-column-344-357-866-2935</t>
        </is>
      </c>
      <c r="C2918" t="inlineStr">
        <is>
          <t>lemma</t>
        </is>
      </c>
      <c r="D2918" t="n">
        <v>376</v>
      </c>
      <c r="E2918" t="n">
        <v>1841</v>
      </c>
      <c r="F2918" t="inlineStr">
        <is>
          <t>omslaan, de Raadt van Staate te advisee-</t>
        </is>
      </c>
      <c r="G2918">
        <f>HYPERLINK("https://images.diginfra.net/iiif/NL-HaNA_1.01.02/3780/NL-HaNA_1.01.02_3780_0017.jpg/244,257,1066,3135/full/0/default.jpg", "iiif_url")</f>
        <v/>
      </c>
    </row>
    <row r="2919">
      <c r="A2919" t="inlineStr">
        <is>
          <t>NL-HaNA_1.01.02_3780_0017-page-32</t>
        </is>
      </c>
      <c r="B2919" t="inlineStr">
        <is>
          <t>NL-HaNA_1.01.02_3780_0017-column-344-357-866-2935</t>
        </is>
      </c>
      <c r="C2919" t="inlineStr">
        <is>
          <t>lemma</t>
        </is>
      </c>
      <c r="D2919" t="n">
        <v>376</v>
      </c>
      <c r="E2919" t="n">
        <v>1906</v>
      </c>
      <c r="F2919" t="inlineStr">
        <is>
          <t>ren.</t>
        </is>
      </c>
      <c r="G2919">
        <f>HYPERLINK("https://images.diginfra.net/iiif/NL-HaNA_1.01.02/3780/NL-HaNA_1.01.02_3780_0017.jpg/244,257,1066,3135/full/0/default.jpg", "iiif_url")</f>
        <v/>
      </c>
    </row>
    <row r="2920">
      <c r="A2920" t="inlineStr">
        <is>
          <t>NL-HaNA_1.01.02_3780_0017-page-32</t>
        </is>
      </c>
      <c r="B2920" t="inlineStr">
        <is>
          <t>NL-HaNA_1.01.02_3780_0017-column-344-357-866-2935</t>
        </is>
      </c>
      <c r="C2920" t="inlineStr">
        <is>
          <t>continuation</t>
        </is>
      </c>
      <c r="D2920" t="n">
        <v>491</v>
      </c>
      <c r="E2920" t="n">
        <v>1895</v>
      </c>
      <c r="F2920" t="inlineStr">
        <is>
          <t xml:space="preserve">    143.</t>
        </is>
      </c>
      <c r="G2920">
        <f>HYPERLINK("https://images.diginfra.net/iiif/NL-HaNA_1.01.02/3780/NL-HaNA_1.01.02_3780_0017.jpg/244,257,1066,3135/full/0/default.jpg", "iiif_url")</f>
        <v/>
      </c>
    </row>
    <row r="2921">
      <c r="A2921" t="inlineStr">
        <is>
          <t>NL-HaNA_1.01.02_3780_0017-page-32</t>
        </is>
      </c>
      <c r="B2921" t="inlineStr">
        <is>
          <t>NL-HaNA_1.01.02_3780_0017-column-344-357-866-2935</t>
        </is>
      </c>
      <c r="C2921" t="inlineStr">
        <is>
          <t>continuation</t>
        </is>
      </c>
      <c r="D2921" t="n">
        <v>503</v>
      </c>
      <c r="E2921" t="n">
        <v>1943</v>
      </c>
      <c r="F2921" t="inlineStr">
        <is>
          <t xml:space="preserve">    Regenten van Ooslerwyck , versoeck</t>
        </is>
      </c>
      <c r="G2921">
        <f>HYPERLINK("https://images.diginfra.net/iiif/NL-HaNA_1.01.02/3780/NL-HaNA_1.01.02_3780_0017.jpg/244,257,1066,3135/full/0/default.jpg", "iiif_url")</f>
        <v/>
      </c>
    </row>
    <row r="2922">
      <c r="A2922" t="inlineStr">
        <is>
          <t>NL-HaNA_1.01.02_3780_0017-page-32</t>
        </is>
      </c>
      <c r="B2922" t="inlineStr">
        <is>
          <t>NL-HaNA_1.01.02_3780_0017-column-344-357-866-2935</t>
        </is>
      </c>
      <c r="C2922" t="inlineStr">
        <is>
          <t>lemma</t>
        </is>
      </c>
      <c r="D2922" t="n">
        <v>376</v>
      </c>
      <c r="E2922" t="n">
        <v>1981</v>
      </c>
      <c r="F2922" t="inlineStr">
        <is>
          <t>om het Hoofageldt te verminderen op de helst,</t>
        </is>
      </c>
      <c r="G2922">
        <f>HYPERLINK("https://images.diginfra.net/iiif/NL-HaNA_1.01.02/3780/NL-HaNA_1.01.02_3780_0017.jpg/244,257,1066,3135/full/0/default.jpg", "iiif_url")</f>
        <v/>
      </c>
    </row>
    <row r="2923">
      <c r="A2923" t="inlineStr">
        <is>
          <t>NL-HaNA_1.01.02_3780_0017-page-32</t>
        </is>
      </c>
      <c r="B2923" t="inlineStr">
        <is>
          <t>NL-HaNA_1.01.02_3780_0017-column-344-357-866-2935</t>
        </is>
      </c>
      <c r="C2923" t="inlineStr">
        <is>
          <t>lemma</t>
        </is>
      </c>
      <c r="D2923" t="n">
        <v>378</v>
      </c>
      <c r="E2923" t="n">
        <v>2037</v>
      </c>
      <c r="F2923" t="inlineStr">
        <is>
          <t>afgewesen. 155.</t>
        </is>
      </c>
      <c r="G2923">
        <f>HYPERLINK("https://images.diginfra.net/iiif/NL-HaNA_1.01.02/3780/NL-HaNA_1.01.02_3780_0017.jpg/244,257,1066,3135/full/0/default.jpg", "iiif_url")</f>
        <v/>
      </c>
    </row>
    <row r="2924">
      <c r="A2924" t="inlineStr">
        <is>
          <t>NL-HaNA_1.01.02_3780_0017-page-32</t>
        </is>
      </c>
      <c r="B2924" t="inlineStr">
        <is>
          <t>NL-HaNA_1.01.02_3780_0017-column-344-357-866-2935</t>
        </is>
      </c>
      <c r="C2924" t="inlineStr">
        <is>
          <t>continuation</t>
        </is>
      </c>
      <c r="D2924" t="n">
        <v>510</v>
      </c>
      <c r="E2924" t="n">
        <v>2088</v>
      </c>
      <c r="F2924" t="inlineStr">
        <is>
          <t xml:space="preserve">    Regenten van Wintelre geaccordeert</t>
        </is>
      </c>
      <c r="G2924">
        <f>HYPERLINK("https://images.diginfra.net/iiif/NL-HaNA_1.01.02/3780/NL-HaNA_1.01.02_3780_0017.jpg/244,257,1066,3135/full/0/default.jpg", "iiif_url")</f>
        <v/>
      </c>
    </row>
    <row r="2925">
      <c r="A2925" t="inlineStr">
        <is>
          <t>NL-HaNA_1.01.02_3780_0017-page-32</t>
        </is>
      </c>
      <c r="B2925" t="inlineStr">
        <is>
          <t>NL-HaNA_1.01.02_3780_0017-column-344-357-866-2935</t>
        </is>
      </c>
      <c r="C2925" t="inlineStr">
        <is>
          <t>repeat_lemma</t>
        </is>
      </c>
      <c r="D2925" t="n">
        <v>380</v>
      </c>
      <c r="E2925" t="n">
        <v>2140</v>
      </c>
      <c r="F2925" t="inlineStr">
        <is>
          <t xml:space="preserve">        te mogen omslaan. 165.</t>
        </is>
      </c>
      <c r="G2925">
        <f>HYPERLINK("https://images.diginfra.net/iiif/NL-HaNA_1.01.02/3780/NL-HaNA_1.01.02_3780_0017.jpg/244,257,1066,3135/full/0/default.jpg", "iiif_url")</f>
        <v/>
      </c>
    </row>
    <row r="2926">
      <c r="A2926" t="inlineStr">
        <is>
          <t>NL-HaNA_1.01.02_3780_0017-page-32</t>
        </is>
      </c>
      <c r="B2926" t="inlineStr">
        <is>
          <t>NL-HaNA_1.01.02_3780_0017-column-344-357-866-2935</t>
        </is>
      </c>
      <c r="C2926" t="inlineStr">
        <is>
          <t>continuation</t>
        </is>
      </c>
      <c r="D2926" t="n">
        <v>508</v>
      </c>
      <c r="E2926" t="n">
        <v>2183</v>
      </c>
      <c r="F2926" t="inlineStr">
        <is>
          <t xml:space="preserve">    Regenten van Oosterwijck verklaart,</t>
        </is>
      </c>
      <c r="G2926">
        <f>HYPERLINK("https://images.diginfra.net/iiif/NL-HaNA_1.01.02/3780/NL-HaNA_1.01.02_3780_0017.jpg/244,257,1066,3135/full/0/default.jpg", "iiif_url")</f>
        <v/>
      </c>
    </row>
    <row r="2927">
      <c r="A2927" t="inlineStr">
        <is>
          <t>NL-HaNA_1.01.02_3780_0017-page-32</t>
        </is>
      </c>
      <c r="B2927" t="inlineStr">
        <is>
          <t>NL-HaNA_1.01.02_3780_0017-column-344-357-866-2935</t>
        </is>
      </c>
      <c r="C2927" t="inlineStr">
        <is>
          <t>repeat_lemma</t>
        </is>
      </c>
      <c r="D2927" t="n">
        <v>380</v>
      </c>
      <c r="E2927" t="n">
        <v>2228</v>
      </c>
      <c r="F2927" t="inlineStr">
        <is>
          <t xml:space="preserve">        dat de afschaffinge van de kleyne specien en</t>
        </is>
      </c>
      <c r="G2927">
        <f>HYPERLINK("https://images.diginfra.net/iiif/NL-HaNA_1.01.02/3780/NL-HaNA_1.01.02_3780_0017.jpg/244,257,1066,3135/full/0/default.jpg", "iiif_url")</f>
        <v/>
      </c>
    </row>
    <row r="2928">
      <c r="A2928" t="inlineStr">
        <is>
          <t>NL-HaNA_1.01.02_3780_0017-page-32</t>
        </is>
      </c>
      <c r="B2928" t="inlineStr">
        <is>
          <t>NL-HaNA_1.01.02_3780_0017-column-344-357-866-2935</t>
        </is>
      </c>
      <c r="C2928" t="inlineStr">
        <is>
          <t>repeat_lemma</t>
        </is>
      </c>
      <c r="D2928" t="n">
        <v>383</v>
      </c>
      <c r="E2928" t="n">
        <v>2278</v>
      </c>
      <c r="F2928" t="inlineStr">
        <is>
          <t xml:space="preserve">        van het hoofageldt inguat met het begin van</t>
        </is>
      </c>
      <c r="G2928">
        <f>HYPERLINK("https://images.diginfra.net/iiif/NL-HaNA_1.01.02/3780/NL-HaNA_1.01.02_3780_0017.jpg/244,257,1066,3135/full/0/default.jpg", "iiif_url")</f>
        <v/>
      </c>
    </row>
    <row r="2929">
      <c r="A2929" t="inlineStr">
        <is>
          <t>NL-HaNA_1.01.02_3780_0017-page-32</t>
        </is>
      </c>
      <c r="B2929" t="inlineStr">
        <is>
          <t>NL-HaNA_1.01.02_3780_0017-column-344-357-866-2935</t>
        </is>
      </c>
      <c r="C2929" t="inlineStr">
        <is>
          <t>repeat_lemma</t>
        </is>
      </c>
      <c r="D2929" t="n">
        <v>378</v>
      </c>
      <c r="E2929" t="n">
        <v>2326</v>
      </c>
      <c r="F2929" t="inlineStr">
        <is>
          <t xml:space="preserve">        bet voorleeden jaar. 166.</t>
        </is>
      </c>
      <c r="G2929">
        <f>HYPERLINK("https://images.diginfra.net/iiif/NL-HaNA_1.01.02/3780/NL-HaNA_1.01.02_3780_0017.jpg/244,257,1066,3135/full/0/default.jpg", "iiif_url")</f>
        <v/>
      </c>
    </row>
    <row r="2930">
      <c r="A2930" t="inlineStr">
        <is>
          <t>NL-HaNA_1.01.02_3780_0017-page-32</t>
        </is>
      </c>
      <c r="B2930" t="inlineStr">
        <is>
          <t>NL-HaNA_1.01.02_3780_0017-column-344-357-866-2935</t>
        </is>
      </c>
      <c r="C2930" t="inlineStr">
        <is>
          <t>repeat_lemma</t>
        </is>
      </c>
      <c r="D2930" t="n">
        <v>510</v>
      </c>
      <c r="E2930" t="n">
        <v>2374</v>
      </c>
      <c r="F2930" t="inlineStr">
        <is>
          <t xml:space="preserve">        Regenten van Rosmalen remissie ver-</t>
        </is>
      </c>
      <c r="G2930">
        <f>HYPERLINK("https://images.diginfra.net/iiif/NL-HaNA_1.01.02/3780/NL-HaNA_1.01.02_3780_0017.jpg/244,257,1066,3135/full/0/default.jpg", "iiif_url")</f>
        <v/>
      </c>
    </row>
    <row r="2931">
      <c r="A2931" t="inlineStr">
        <is>
          <t>NL-HaNA_1.01.02_3780_0017-page-32</t>
        </is>
      </c>
      <c r="B2931" t="inlineStr">
        <is>
          <t>NL-HaNA_1.01.02_3780_0017-column-344-357-866-2935</t>
        </is>
      </c>
      <c r="C2931" t="inlineStr">
        <is>
          <t>repeat_lemma</t>
        </is>
      </c>
      <c r="D2931" t="n">
        <v>385</v>
      </c>
      <c r="E2931" t="n">
        <v>2426</v>
      </c>
      <c r="F2931" t="inlineStr">
        <is>
          <t xml:space="preserve">        leent. 194.</t>
        </is>
      </c>
      <c r="G2931">
        <f>HYPERLINK("https://images.diginfra.net/iiif/NL-HaNA_1.01.02/3780/NL-HaNA_1.01.02_3780_0017.jpg/244,257,1066,3135/full/0/default.jpg", "iiif_url")</f>
        <v/>
      </c>
    </row>
    <row r="2932">
      <c r="A2932" t="inlineStr">
        <is>
          <t>NL-HaNA_1.01.02_3780_0017-page-32</t>
        </is>
      </c>
      <c r="B2932" t="inlineStr">
        <is>
          <t>NL-HaNA_1.01.02_3780_0017-column-344-357-866-2935</t>
        </is>
      </c>
      <c r="C2932" t="inlineStr">
        <is>
          <t>repeat_lemma</t>
        </is>
      </c>
      <c r="D2932" t="n">
        <v>508</v>
      </c>
      <c r="E2932" t="n">
        <v>2471</v>
      </c>
      <c r="F2932" t="inlineStr">
        <is>
          <t xml:space="preserve">        Regenten van Oosterwijck om execu-</t>
        </is>
      </c>
      <c r="G2932">
        <f>HYPERLINK("https://images.diginfra.net/iiif/NL-HaNA_1.01.02/3780/NL-HaNA_1.01.02_3780_0017.jpg/244,257,1066,3135/full/0/default.jpg", "iiif_url")</f>
        <v/>
      </c>
    </row>
    <row r="2933">
      <c r="A2933" t="inlineStr">
        <is>
          <t>NL-HaNA_1.01.02_3780_0017-page-32</t>
        </is>
      </c>
      <c r="B2933" t="inlineStr">
        <is>
          <t>NL-HaNA_1.01.02_3780_0017-column-344-357-866-2935</t>
        </is>
      </c>
      <c r="C2933" t="inlineStr">
        <is>
          <t>repeat_lemma</t>
        </is>
      </c>
      <c r="D2933" t="n">
        <v>380</v>
      </c>
      <c r="E2933" t="n">
        <v>2519</v>
      </c>
      <c r="F2933" t="inlineStr">
        <is>
          <t xml:space="preserve">        toriaal, de Raadt van Brabandt te advi-</t>
        </is>
      </c>
      <c r="G2933">
        <f>HYPERLINK("https://images.diginfra.net/iiif/NL-HaNA_1.01.02/3780/NL-HaNA_1.01.02_3780_0017.jpg/244,257,1066,3135/full/0/default.jpg", "iiif_url")</f>
        <v/>
      </c>
    </row>
    <row r="2934">
      <c r="A2934" t="inlineStr">
        <is>
          <t>NL-HaNA_1.01.02_3780_0017-page-32</t>
        </is>
      </c>
      <c r="B2934" t="inlineStr">
        <is>
          <t>NL-HaNA_1.01.02_3780_0017-column-344-357-866-2935</t>
        </is>
      </c>
      <c r="C2934" t="inlineStr">
        <is>
          <t>repeat_lemma</t>
        </is>
      </c>
      <c r="D2934" t="n">
        <v>378</v>
      </c>
      <c r="E2934" t="n">
        <v>2569</v>
      </c>
      <c r="F2934" t="inlineStr">
        <is>
          <t xml:space="preserve">        seeren. 294.</t>
        </is>
      </c>
      <c r="G2934">
        <f>HYPERLINK("https://images.diginfra.net/iiif/NL-HaNA_1.01.02/3780/NL-HaNA_1.01.02_3780_0017.jpg/244,257,1066,3135/full/0/default.jpg", "iiif_url")</f>
        <v/>
      </c>
    </row>
    <row r="2935">
      <c r="A2935" t="inlineStr">
        <is>
          <t>NL-HaNA_1.01.02_3780_0017-page-32</t>
        </is>
      </c>
      <c r="B2935" t="inlineStr">
        <is>
          <t>NL-HaNA_1.01.02_3780_0017-column-344-357-866-2935</t>
        </is>
      </c>
      <c r="C2935" t="inlineStr">
        <is>
          <t>repeat_lemma</t>
        </is>
      </c>
      <c r="D2935" t="n">
        <v>508</v>
      </c>
      <c r="E2935" t="n">
        <v>2617</v>
      </c>
      <c r="F2935" t="inlineStr">
        <is>
          <t xml:space="preserve">        Regenten van Moergestel om te mo-</t>
        </is>
      </c>
      <c r="G2935">
        <f>HYPERLINK("https://images.diginfra.net/iiif/NL-HaNA_1.01.02/3780/NL-HaNA_1.01.02_3780_0017.jpg/244,257,1066,3135/full/0/default.jpg", "iiif_url")</f>
        <v/>
      </c>
    </row>
    <row r="2936">
      <c r="A2936" t="inlineStr">
        <is>
          <t>NL-HaNA_1.01.02_3780_0017-page-32</t>
        </is>
      </c>
      <c r="B2936" t="inlineStr">
        <is>
          <t>NL-HaNA_1.01.02_3780_0017-column-344-357-866-2935</t>
        </is>
      </c>
      <c r="C2936" t="inlineStr">
        <is>
          <t>repeat_lemma</t>
        </is>
      </c>
      <c r="D2936" t="n">
        <v>383</v>
      </c>
      <c r="E2936" t="n">
        <v>2664</v>
      </c>
      <c r="F2936" t="inlineStr">
        <is>
          <t xml:space="preserve">        gen omslaan , de Raadt van Staate te ad-</t>
        </is>
      </c>
      <c r="G2936">
        <f>HYPERLINK("https://images.diginfra.net/iiif/NL-HaNA_1.01.02/3780/NL-HaNA_1.01.02_3780_0017.jpg/244,257,1066,3135/full/0/default.jpg", "iiif_url")</f>
        <v/>
      </c>
    </row>
    <row r="2937">
      <c r="A2937" t="inlineStr">
        <is>
          <t>NL-HaNA_1.01.02_3780_0017-page-32</t>
        </is>
      </c>
      <c r="B2937" t="inlineStr">
        <is>
          <t>NL-HaNA_1.01.02_3780_0017-column-344-357-866-2935</t>
        </is>
      </c>
      <c r="C2937" t="inlineStr">
        <is>
          <t>repeat_lemma</t>
        </is>
      </c>
      <c r="D2937" t="n">
        <v>387</v>
      </c>
      <c r="E2937" t="n">
        <v>2714</v>
      </c>
      <c r="F2937" t="inlineStr">
        <is>
          <t xml:space="preserve">        viseeren. 195.</t>
        </is>
      </c>
      <c r="G2937">
        <f>HYPERLINK("https://images.diginfra.net/iiif/NL-HaNA_1.01.02/3780/NL-HaNA_1.01.02_3780_0017.jpg/244,257,1066,3135/full/0/default.jpg", "iiif_url")</f>
        <v/>
      </c>
    </row>
    <row r="2938">
      <c r="A2938" t="inlineStr">
        <is>
          <t>NL-HaNA_1.01.02_3780_0017-page-32</t>
        </is>
      </c>
      <c r="B2938" t="inlineStr">
        <is>
          <t>NL-HaNA_1.01.02_3780_0017-column-344-357-866-2935</t>
        </is>
      </c>
      <c r="C2938" t="inlineStr">
        <is>
          <t>repeat_lemma</t>
        </is>
      </c>
      <c r="D2938" t="n">
        <v>519</v>
      </c>
      <c r="E2938" t="n">
        <v>2759</v>
      </c>
      <c r="F2938" t="inlineStr">
        <is>
          <t xml:space="preserve">        Regenten van Kempelandt enecuto-</t>
        </is>
      </c>
      <c r="G2938">
        <f>HYPERLINK("https://images.diginfra.net/iiif/NL-HaNA_1.01.02/3780/NL-HaNA_1.01.02_3780_0017.jpg/244,257,1066,3135/full/0/default.jpg", "iiif_url")</f>
        <v/>
      </c>
    </row>
    <row r="2939">
      <c r="A2939" t="inlineStr">
        <is>
          <t>NL-HaNA_1.01.02_3780_0017-page-32</t>
        </is>
      </c>
      <c r="B2939" t="inlineStr">
        <is>
          <t>NL-HaNA_1.01.02_3780_0017-column-344-357-866-2935</t>
        </is>
      </c>
      <c r="C2939" t="inlineStr">
        <is>
          <t>repeat_lemma</t>
        </is>
      </c>
      <c r="D2939" t="n">
        <v>385</v>
      </c>
      <c r="E2939" t="n">
        <v>2798</v>
      </c>
      <c r="F2939" t="inlineStr">
        <is>
          <t xml:space="preserve">        riaal verleent. 196.</t>
        </is>
      </c>
      <c r="G2939">
        <f>HYPERLINK("https://images.diginfra.net/iiif/NL-HaNA_1.01.02/3780/NL-HaNA_1.01.02_3780_0017.jpg/244,257,1066,3135/full/0/default.jpg", "iiif_url")</f>
        <v/>
      </c>
    </row>
    <row r="2940">
      <c r="A2940" t="inlineStr">
        <is>
          <t>NL-HaNA_1.01.02_3780_0017-page-32</t>
        </is>
      </c>
      <c r="B2940" t="inlineStr">
        <is>
          <t>NL-HaNA_1.01.02_3780_0017-column-344-357-866-2935</t>
        </is>
      </c>
      <c r="C2940" t="inlineStr">
        <is>
          <t>repeat_lemma</t>
        </is>
      </c>
      <c r="D2940" t="n">
        <v>510</v>
      </c>
      <c r="E2940" t="n">
        <v>2858</v>
      </c>
      <c r="F2940" t="inlineStr">
        <is>
          <t xml:space="preserve">        van Oirschot versoek om executoriaal,</t>
        </is>
      </c>
      <c r="G2940">
        <f>HYPERLINK("https://images.diginfra.net/iiif/NL-HaNA_1.01.02/3780/NL-HaNA_1.01.02_3780_0017.jpg/244,257,1066,3135/full/0/default.jpg", "iiif_url")</f>
        <v/>
      </c>
    </row>
    <row r="2941">
      <c r="A2941" t="inlineStr">
        <is>
          <t>NL-HaNA_1.01.02_3780_0017-page-32</t>
        </is>
      </c>
      <c r="B2941" t="inlineStr">
        <is>
          <t>NL-HaNA_1.01.02_3780_0017-column-344-357-866-2935</t>
        </is>
      </c>
      <c r="C2941" t="inlineStr">
        <is>
          <t>repeat_lemma</t>
        </is>
      </c>
      <c r="D2941" t="n">
        <v>385</v>
      </c>
      <c r="E2941" t="n">
        <v>2905</v>
      </c>
      <c r="F2941" t="inlineStr">
        <is>
          <t xml:space="preserve">        afgewesen. 200.</t>
        </is>
      </c>
      <c r="G2941">
        <f>HYPERLINK("https://images.diginfra.net/iiif/NL-HaNA_1.01.02/3780/NL-HaNA_1.01.02_3780_0017.jpg/244,257,1066,3135/full/0/default.jpg", "iiif_url")</f>
        <v/>
      </c>
    </row>
    <row r="2942">
      <c r="A2942" t="inlineStr">
        <is>
          <t>NL-HaNA_1.01.02_3780_0017-page-32</t>
        </is>
      </c>
      <c r="B2942" t="inlineStr">
        <is>
          <t>NL-HaNA_1.01.02_3780_0017-column-344-357-866-2935</t>
        </is>
      </c>
      <c r="C2942" t="inlineStr">
        <is>
          <t>repeat_lemma</t>
        </is>
      </c>
      <c r="D2942" t="n">
        <v>510</v>
      </c>
      <c r="E2942" t="n">
        <v>2946</v>
      </c>
      <c r="F2942" t="inlineStr">
        <is>
          <t xml:space="preserve">        DE)</t>
        </is>
      </c>
      <c r="G2942">
        <f>HYPERLINK("https://images.diginfra.net/iiif/NL-HaNA_1.01.02/3780/NL-HaNA_1.01.02_3780_0017.jpg/244,257,1066,3135/full/0/default.jpg", "iiif_url")</f>
        <v/>
      </c>
    </row>
    <row r="2943">
      <c r="A2943" t="inlineStr">
        <is>
          <t>NL-HaNA_1.01.02_3780_0017-page-32</t>
        </is>
      </c>
      <c r="B2943" t="inlineStr">
        <is>
          <t>NL-HaNA_1.01.02_3780_0017-column-344-357-866-2935</t>
        </is>
      </c>
      <c r="C2943" t="inlineStr">
        <is>
          <t>lemma</t>
        </is>
      </c>
      <c r="D2943" t="n">
        <v>389</v>
      </c>
      <c r="E2943" t="n">
        <v>2999</v>
      </c>
      <c r="F2943" t="inlineStr">
        <is>
          <t>Gemunde wegens reductie der interessen, de</t>
        </is>
      </c>
      <c r="G2943">
        <f>HYPERLINK("https://images.diginfra.net/iiif/NL-HaNA_1.01.02/3780/NL-HaNA_1.01.02_3780_0017.jpg/244,257,1066,3135/full/0/default.jpg", "iiif_url")</f>
        <v/>
      </c>
    </row>
    <row r="2944">
      <c r="A2944" t="inlineStr">
        <is>
          <t>NL-HaNA_1.01.02_3780_0017-page-32</t>
        </is>
      </c>
      <c r="B2944" t="inlineStr">
        <is>
          <t>NL-HaNA_1.01.02_3780_0017-column-344-357-866-2935</t>
        </is>
      </c>
      <c r="C2944" t="inlineStr">
        <is>
          <t>lemma</t>
        </is>
      </c>
      <c r="D2944" t="n">
        <v>392</v>
      </c>
      <c r="E2944" t="n">
        <v>3045</v>
      </c>
      <c r="F2944" t="inlineStr">
        <is>
          <t>Raadt van Staate te adviseeren. 211.</t>
        </is>
      </c>
      <c r="G2944">
        <f>HYPERLINK("https://images.diginfra.net/iiif/NL-HaNA_1.01.02/3780/NL-HaNA_1.01.02_3780_0017.jpg/244,257,1066,3135/full/0/default.jpg", "iiif_url")</f>
        <v/>
      </c>
    </row>
    <row r="2945">
      <c r="A2945" t="inlineStr">
        <is>
          <t>NL-HaNA_1.01.02_3780_0017-page-32</t>
        </is>
      </c>
      <c r="B2945" t="inlineStr">
        <is>
          <t>NL-HaNA_1.01.02_3780_0017-column-344-357-866-2935</t>
        </is>
      </c>
      <c r="C2945" t="inlineStr">
        <is>
          <t>repeat_lemma</t>
        </is>
      </c>
      <c r="D2945" t="n">
        <v>517</v>
      </c>
      <c r="E2945" t="n">
        <v>3099</v>
      </c>
      <c r="F2945" t="inlineStr">
        <is>
          <t xml:space="preserve">        item op het versoeck van Regen-</t>
        </is>
      </c>
      <c r="G2945">
        <f>HYPERLINK("https://images.diginfra.net/iiif/NL-HaNA_1.01.02/3780/NL-HaNA_1.01.02_3780_0017.jpg/244,257,1066,3135/full/0/default.jpg", "iiif_url")</f>
        <v/>
      </c>
    </row>
    <row r="2946">
      <c r="A2946" t="inlineStr">
        <is>
          <t>NL-HaNA_1.01.02_3780_0017-page-32</t>
        </is>
      </c>
      <c r="B2946" t="inlineStr">
        <is>
          <t>NL-HaNA_1.01.02_3780_0017-column-344-357-866-2935</t>
        </is>
      </c>
      <c r="C2946" t="inlineStr">
        <is>
          <t>lemma</t>
        </is>
      </c>
      <c r="D2946" t="n">
        <v>387</v>
      </c>
      <c r="E2946" t="n">
        <v>3145</v>
      </c>
      <c r="F2946" t="inlineStr">
        <is>
          <t>ten van Knegsel om te moogen omslaan.</t>
        </is>
      </c>
      <c r="G2946">
        <f>HYPERLINK("https://images.diginfra.net/iiif/NL-HaNA_1.01.02/3780/NL-HaNA_1.01.02_3780_0017.jpg/244,257,1066,3135/full/0/default.jpg", "iiif_url")</f>
        <v/>
      </c>
    </row>
    <row r="2947">
      <c r="A2947" t="inlineStr">
        <is>
          <t>NL-HaNA_1.01.02_3780_0017-page-32</t>
        </is>
      </c>
      <c r="B2947" t="inlineStr">
        <is>
          <t>NL-HaNA_1.01.02_3780_0017-column-344-357-866-2935</t>
        </is>
      </c>
      <c r="C2947" t="inlineStr">
        <is>
          <t>continuation</t>
        </is>
      </c>
      <c r="D2947" t="n">
        <v>389</v>
      </c>
      <c r="E2947" t="n">
        <v>3201</v>
      </c>
      <c r="F2947" t="inlineStr">
        <is>
          <t xml:space="preserve">    216.</t>
        </is>
      </c>
      <c r="G2947">
        <f>HYPERLINK("https://images.diginfra.net/iiif/NL-HaNA_1.01.02/3780/NL-HaNA_1.01.02_3780_0017.jpg/244,257,1066,3135/full/0/default.jpg", "iiif_url")</f>
        <v/>
      </c>
    </row>
    <row r="2948">
      <c r="A2948" t="inlineStr">
        <is>
          <t>NL-HaNA_1.01.02_3780_0017-page-32</t>
        </is>
      </c>
      <c r="B2948" t="inlineStr">
        <is>
          <t>NL-HaNA_1.01.02_3780_0017-column-344-357-866-2935</t>
        </is>
      </c>
      <c r="C2948" t="inlineStr">
        <is>
          <t>repeat_lemma</t>
        </is>
      </c>
      <c r="D2948" t="n">
        <v>508</v>
      </c>
      <c r="E2948" t="n">
        <v>3235</v>
      </c>
      <c r="F2948" t="inlineStr">
        <is>
          <t xml:space="preserve">        bericht van Heemskerck op bet ver-</t>
        </is>
      </c>
      <c r="G2948">
        <f>HYPERLINK("https://images.diginfra.net/iiif/NL-HaNA_1.01.02/3780/NL-HaNA_1.01.02_3780_0017.jpg/244,257,1066,3135/full/0/default.jpg", "iiif_url")</f>
        <v/>
      </c>
    </row>
    <row r="2950">
      <c r="A2950" t="inlineStr">
        <is>
          <t>NL-HaNA_1.01.02_3780_0017-page-32</t>
        </is>
      </c>
      <c r="B2950" t="inlineStr">
        <is>
          <t>NL-HaNA_1.01.02_3780_0017-column-1315-377-859-2920</t>
        </is>
      </c>
      <c r="C2950" t="inlineStr">
        <is>
          <t>continuation</t>
        </is>
      </c>
      <c r="D2950" t="n">
        <v>1335</v>
      </c>
      <c r="E2950" t="n">
        <v>362</v>
      </c>
      <c r="F2950" t="inlineStr">
        <is>
          <t xml:space="preserve">    soeck van Regenten van Reussel en resolutie.</t>
        </is>
      </c>
      <c r="G2950">
        <f>HYPERLINK("https://images.diginfra.net/iiif/NL-HaNA_1.01.02/3780/NL-HaNA_1.01.02_3780_0017.jpg/1215,277,1059,3120/full/0/default.jpg", "iiif_url")</f>
        <v/>
      </c>
    </row>
    <row r="2951">
      <c r="A2951" t="inlineStr">
        <is>
          <t>NL-HaNA_1.01.02_3780_0017-page-32</t>
        </is>
      </c>
      <c r="B2951" t="inlineStr">
        <is>
          <t>NL-HaNA_1.01.02_3780_0017-column-1315-377-859-2920</t>
        </is>
      </c>
      <c r="C2951" t="inlineStr">
        <is>
          <t>continuation</t>
        </is>
      </c>
      <c r="D2951" t="n">
        <v>1342</v>
      </c>
      <c r="E2951" t="n">
        <v>412</v>
      </c>
      <c r="F2951" t="inlineStr">
        <is>
          <t xml:space="preserve">    232.</t>
        </is>
      </c>
      <c r="G2951">
        <f>HYPERLINK("https://images.diginfra.net/iiif/NL-HaNA_1.01.02/3780/NL-HaNA_1.01.02_3780_0017.jpg/1215,277,1059,3120/full/0/default.jpg", "iiif_url")</f>
        <v/>
      </c>
    </row>
    <row r="2952">
      <c r="A2952" t="inlineStr">
        <is>
          <t>NL-HaNA_1.01.02_3780_0017-page-32</t>
        </is>
      </c>
      <c r="B2952" t="inlineStr">
        <is>
          <t>NL-HaNA_1.01.02_3780_0017-column-1315-377-859-2920</t>
        </is>
      </c>
      <c r="C2952" t="inlineStr">
        <is>
          <t>continuation</t>
        </is>
      </c>
      <c r="D2952" t="n">
        <v>1463</v>
      </c>
      <c r="E2952" t="n">
        <v>449</v>
      </c>
      <c r="F2952" t="inlineStr">
        <is>
          <t xml:space="preserve">    advis op het versoeck van Regenten</t>
        </is>
      </c>
      <c r="G2952">
        <f>HYPERLINK("https://images.diginfra.net/iiif/NL-HaNA_1.01.02/3780/NL-HaNA_1.01.02_3780_0017.jpg/1215,277,1059,3120/full/0/default.jpg", "iiif_url")</f>
        <v/>
      </c>
    </row>
    <row r="2953">
      <c r="A2953" t="inlineStr">
        <is>
          <t>NL-HaNA_1.01.02_3780_0017-page-32</t>
        </is>
      </c>
      <c r="B2953" t="inlineStr">
        <is>
          <t>NL-HaNA_1.01.02_3780_0017-column-1315-377-859-2920</t>
        </is>
      </c>
      <c r="C2953" t="inlineStr">
        <is>
          <t>continuation</t>
        </is>
      </c>
      <c r="D2953" t="n">
        <v>1347</v>
      </c>
      <c r="E2953" t="n">
        <v>503</v>
      </c>
      <c r="F2953" t="inlineStr">
        <is>
          <t xml:space="preserve">    van Erp en resolutie. 236.</t>
        </is>
      </c>
      <c r="G2953">
        <f>HYPERLINK("https://images.diginfra.net/iiif/NL-HaNA_1.01.02/3780/NL-HaNA_1.01.02_3780_0017.jpg/1215,277,1059,3120/full/0/default.jpg", "iiif_url")</f>
        <v/>
      </c>
    </row>
    <row r="2954">
      <c r="A2954" t="inlineStr">
        <is>
          <t>NL-HaNA_1.01.02_3780_0017-page-32</t>
        </is>
      </c>
      <c r="B2954" t="inlineStr">
        <is>
          <t>NL-HaNA_1.01.02_3780_0017-column-1315-377-859-2920</t>
        </is>
      </c>
      <c r="C2954" t="inlineStr">
        <is>
          <t>continuation</t>
        </is>
      </c>
      <c r="D2954" t="n">
        <v>1477</v>
      </c>
      <c r="E2954" t="n">
        <v>556</v>
      </c>
      <c r="F2954" t="inlineStr">
        <is>
          <t xml:space="preserve">    Regenten van Rosinalen om eenige</t>
        </is>
      </c>
      <c r="G2954">
        <f>HYPERLINK("https://images.diginfra.net/iiif/NL-HaNA_1.01.02/3780/NL-HaNA_1.01.02_3780_0017.jpg/1215,277,1059,3120/full/0/default.jpg", "iiif_url")</f>
        <v/>
      </c>
    </row>
    <row r="2955">
      <c r="A2955" t="inlineStr">
        <is>
          <t>NL-HaNA_1.01.02_3780_0017-page-32</t>
        </is>
      </c>
      <c r="B2955" t="inlineStr">
        <is>
          <t>NL-HaNA_1.01.02_3780_0017-column-1315-377-859-2920</t>
        </is>
      </c>
      <c r="C2955" t="inlineStr">
        <is>
          <t>continuation</t>
        </is>
      </c>
      <c r="D2955" t="n">
        <v>1344</v>
      </c>
      <c r="E2955" t="n">
        <v>607</v>
      </c>
      <c r="F2955" t="inlineStr">
        <is>
          <t xml:space="preserve">    Landen te mogen verkoopen, de Raadt van</t>
        </is>
      </c>
      <c r="G2955">
        <f>HYPERLINK("https://images.diginfra.net/iiif/NL-HaNA_1.01.02/3780/NL-HaNA_1.01.02_3780_0017.jpg/1215,277,1059,3120/full/0/default.jpg", "iiif_url")</f>
        <v/>
      </c>
    </row>
    <row r="2956">
      <c r="A2956" t="inlineStr">
        <is>
          <t>NL-HaNA_1.01.02_3780_0017-page-32</t>
        </is>
      </c>
      <c r="B2956" t="inlineStr">
        <is>
          <t>NL-HaNA_1.01.02_3780_0017-column-1315-377-859-2920</t>
        </is>
      </c>
      <c r="C2956" t="inlineStr">
        <is>
          <t>continuation</t>
        </is>
      </c>
      <c r="D2956" t="n">
        <v>1344</v>
      </c>
      <c r="E2956" t="n">
        <v>650</v>
      </c>
      <c r="F2956" t="inlineStr">
        <is>
          <t xml:space="preserve">    State te, adviseeren. 249.</t>
        </is>
      </c>
      <c r="G2956">
        <f>HYPERLINK("https://images.diginfra.net/iiif/NL-HaNA_1.01.02/3780/NL-HaNA_1.01.02_3780_0017.jpg/1215,277,1059,3120/full/0/default.jpg", "iiif_url")</f>
        <v/>
      </c>
    </row>
    <row r="2957">
      <c r="A2957" t="inlineStr">
        <is>
          <t>NL-HaNA_1.01.02_3780_0017-page-32</t>
        </is>
      </c>
      <c r="B2957" t="inlineStr">
        <is>
          <t>NL-HaNA_1.01.02_3780_0017-column-1315-377-859-2920</t>
        </is>
      </c>
      <c r="C2957" t="inlineStr">
        <is>
          <t>continuation</t>
        </is>
      </c>
      <c r="D2957" t="n">
        <v>1467</v>
      </c>
      <c r="E2957" t="n">
        <v>698</v>
      </c>
      <c r="F2957" t="inlineStr">
        <is>
          <t xml:space="preserve">    Hoogbschout te adviseren ep de Re-</t>
        </is>
      </c>
      <c r="G2957">
        <f>HYPERLINK("https://images.diginfra.net/iiif/NL-HaNA_1.01.02/3780/NL-HaNA_1.01.02_3780_0017.jpg/1215,277,1059,3120/full/0/default.jpg", "iiif_url")</f>
        <v/>
      </c>
    </row>
    <row r="2958">
      <c r="A2958" t="inlineStr">
        <is>
          <t>NL-HaNA_1.01.02_3780_0017-page-32</t>
        </is>
      </c>
      <c r="B2958" t="inlineStr">
        <is>
          <t>NL-HaNA_1.01.02_3780_0017-column-1315-377-859-2920</t>
        </is>
      </c>
      <c r="C2958" t="inlineStr">
        <is>
          <t>continuation</t>
        </is>
      </c>
      <c r="D2958" t="n">
        <v>1344</v>
      </c>
      <c r="E2958" t="n">
        <v>748</v>
      </c>
      <c r="F2958" t="inlineStr">
        <is>
          <t xml:space="preserve">    queste van Frundt om de Vorstersplaatsen</t>
        </is>
      </c>
      <c r="G2958">
        <f>HYPERLINK("https://images.diginfra.net/iiif/NL-HaNA_1.01.02/3780/NL-HaNA_1.01.02_3780_0017.jpg/1215,277,1059,3120/full/0/default.jpg", "iiif_url")</f>
        <v/>
      </c>
    </row>
    <row r="2959">
      <c r="A2959" t="inlineStr">
        <is>
          <t>NL-HaNA_1.01.02_3780_0017-page-32</t>
        </is>
      </c>
      <c r="B2959" t="inlineStr">
        <is>
          <t>NL-HaNA_1.01.02_3780_0017-column-1315-377-859-2920</t>
        </is>
      </c>
      <c r="C2959" t="inlineStr">
        <is>
          <t>continuation</t>
        </is>
      </c>
      <c r="D2959" t="n">
        <v>1347</v>
      </c>
      <c r="E2959" t="n">
        <v>794</v>
      </c>
      <c r="F2959" t="inlineStr">
        <is>
          <t xml:space="preserve">    van Eerssel, Steensel en Duynsel. 253.</t>
        </is>
      </c>
      <c r="G2959">
        <f>HYPERLINK("https://images.diginfra.net/iiif/NL-HaNA_1.01.02/3780/NL-HaNA_1.01.02_3780_0017.jpg/1215,277,1059,3120/full/0/default.jpg", "iiif_url")</f>
        <v/>
      </c>
    </row>
    <row r="2960">
      <c r="A2960" t="inlineStr">
        <is>
          <t>NL-HaNA_1.01.02_3780_0017-page-32</t>
        </is>
      </c>
      <c r="B2960" t="inlineStr">
        <is>
          <t>NL-HaNA_1.01.02_3780_0017-column-1315-377-859-2920</t>
        </is>
      </c>
      <c r="C2960" t="inlineStr">
        <is>
          <t>repeat_lemma</t>
        </is>
      </c>
      <c r="D2960" t="n">
        <v>1470</v>
      </c>
      <c r="E2960" t="n">
        <v>847</v>
      </c>
      <c r="F2960" t="inlineStr">
        <is>
          <t xml:space="preserve">        Regenten van Zeelst om te moogen</t>
        </is>
      </c>
      <c r="G2960">
        <f>HYPERLINK("https://images.diginfra.net/iiif/NL-HaNA_1.01.02/3780/NL-HaNA_1.01.02_3780_0017.jpg/1215,277,1059,3120/full/0/default.jpg", "iiif_url")</f>
        <v/>
      </c>
    </row>
    <row r="2961">
      <c r="A2961" t="inlineStr">
        <is>
          <t>NL-HaNA_1.01.02_3780_0017-page-32</t>
        </is>
      </c>
      <c r="B2961" t="inlineStr">
        <is>
          <t>NL-HaNA_1.01.02_3780_0017-column-1315-377-859-2920</t>
        </is>
      </c>
      <c r="C2961" t="inlineStr">
        <is>
          <t>continuation</t>
        </is>
      </c>
      <c r="D2961" t="n">
        <v>1347</v>
      </c>
      <c r="E2961" t="n">
        <v>895</v>
      </c>
      <c r="F2961" t="inlineStr">
        <is>
          <t xml:space="preserve">    omslaan, de Raadt van Staate te advisee-</t>
        </is>
      </c>
      <c r="G2961">
        <f>HYPERLINK("https://images.diginfra.net/iiif/NL-HaNA_1.01.02/3780/NL-HaNA_1.01.02_3780_0017.jpg/1215,277,1059,3120/full/0/default.jpg", "iiif_url")</f>
        <v/>
      </c>
    </row>
    <row r="2962">
      <c r="A2962" t="inlineStr">
        <is>
          <t>NL-HaNA_1.01.02_3780_0017-page-32</t>
        </is>
      </c>
      <c r="B2962" t="inlineStr">
        <is>
          <t>NL-HaNA_1.01.02_3780_0017-column-1315-377-859-2920</t>
        </is>
      </c>
      <c r="C2962" t="inlineStr">
        <is>
          <t>continuation</t>
        </is>
      </c>
      <c r="D2962" t="n">
        <v>1347</v>
      </c>
      <c r="E2962" t="n">
        <v>949</v>
      </c>
      <c r="F2962" t="inlineStr">
        <is>
          <t xml:space="preserve">    ren. 2353.</t>
        </is>
      </c>
      <c r="G2962">
        <f>HYPERLINK("https://images.diginfra.net/iiif/NL-HaNA_1.01.02/3780/NL-HaNA_1.01.02_3780_0017.jpg/1215,277,1059,3120/full/0/default.jpg", "iiif_url")</f>
        <v/>
      </c>
    </row>
    <row r="2963">
      <c r="A2963" t="inlineStr">
        <is>
          <t>NL-HaNA_1.01.02_3780_0017-page-32</t>
        </is>
      </c>
      <c r="B2963" t="inlineStr">
        <is>
          <t>NL-HaNA_1.01.02_3780_0017-column-1315-377-859-2920</t>
        </is>
      </c>
      <c r="C2963" t="inlineStr">
        <is>
          <t>repeat_lemma</t>
        </is>
      </c>
      <c r="D2963" t="n">
        <v>1465</v>
      </c>
      <c r="E2963" t="n">
        <v>989</v>
      </c>
      <c r="F2963" t="inlineStr">
        <is>
          <t xml:space="preserve">        rapport op versoeck van den Paghter</t>
        </is>
      </c>
      <c r="G2963">
        <f>HYPERLINK("https://images.diginfra.net/iiif/NL-HaNA_1.01.02/3780/NL-HaNA_1.01.02_3780_0017.jpg/1215,277,1059,3120/full/0/default.jpg", "iiif_url")</f>
        <v/>
      </c>
    </row>
    <row r="2964">
      <c r="A2964" t="inlineStr">
        <is>
          <t>NL-HaNA_1.01.02_3780_0017-page-32</t>
        </is>
      </c>
      <c r="B2964" t="inlineStr">
        <is>
          <t>NL-HaNA_1.01.02_3780_0017-column-1315-377-859-2920</t>
        </is>
      </c>
      <c r="C2964" t="inlineStr">
        <is>
          <t>continuation</t>
        </is>
      </c>
      <c r="D2964" t="n">
        <v>1347</v>
      </c>
      <c r="E2964" t="n">
        <v>1041</v>
      </c>
      <c r="F2964" t="inlineStr">
        <is>
          <t xml:space="preserve">    van Wynen en Brandewyn, te examineeren.</t>
        </is>
      </c>
      <c r="G2964">
        <f>HYPERLINK("https://images.diginfra.net/iiif/NL-HaNA_1.01.02/3780/NL-HaNA_1.01.02_3780_0017.jpg/1215,277,1059,3120/full/0/default.jpg", "iiif_url")</f>
        <v/>
      </c>
    </row>
    <row r="2965">
      <c r="A2965" t="inlineStr">
        <is>
          <t>NL-HaNA_1.01.02_3780_0017-page-32</t>
        </is>
      </c>
      <c r="B2965" t="inlineStr">
        <is>
          <t>NL-HaNA_1.01.02_3780_0017-column-1315-377-859-2920</t>
        </is>
      </c>
      <c r="C2965" t="inlineStr">
        <is>
          <t>continuation</t>
        </is>
      </c>
      <c r="D2965" t="n">
        <v>1349</v>
      </c>
      <c r="E2965" t="n">
        <v>1091</v>
      </c>
      <c r="F2965" t="inlineStr">
        <is>
          <t xml:space="preserve">    256.</t>
        </is>
      </c>
      <c r="G2965">
        <f>HYPERLINK("https://images.diginfra.net/iiif/NL-HaNA_1.01.02/3780/NL-HaNA_1.01.02_3780_0017.jpg/1215,277,1059,3120/full/0/default.jpg", "iiif_url")</f>
        <v/>
      </c>
    </row>
    <row r="2966">
      <c r="A2966" t="inlineStr">
        <is>
          <t>NL-HaNA_1.01.02_3780_0017-page-32</t>
        </is>
      </c>
      <c r="B2966" t="inlineStr">
        <is>
          <t>NL-HaNA_1.01.02_3780_0017-column-1315-377-859-2920</t>
        </is>
      </c>
      <c r="C2966" t="inlineStr">
        <is>
          <t>repeat_lemma</t>
        </is>
      </c>
      <c r="D2966" t="n">
        <v>1470</v>
      </c>
      <c r="E2966" t="n">
        <v>1131</v>
      </c>
      <c r="F2966" t="inlineStr">
        <is>
          <t xml:space="preserve">        Regenten van Berlicum en Middelro-</t>
        </is>
      </c>
      <c r="G2966">
        <f>HYPERLINK("https://images.diginfra.net/iiif/NL-HaNA_1.01.02/3780/NL-HaNA_1.01.02_3780_0017.jpg/1215,277,1059,3120/full/0/default.jpg", "iiif_url")</f>
        <v/>
      </c>
    </row>
    <row r="2967">
      <c r="A2967" t="inlineStr">
        <is>
          <t>NL-HaNA_1.01.02_3780_0017-page-32</t>
        </is>
      </c>
      <c r="B2967" t="inlineStr">
        <is>
          <t>NL-HaNA_1.01.02_3780_0017-column-1315-377-859-2920</t>
        </is>
      </c>
      <c r="C2967" t="inlineStr">
        <is>
          <t>continuation</t>
        </is>
      </c>
      <c r="D2967" t="n">
        <v>1344</v>
      </c>
      <c r="E2967" t="n">
        <v>1179</v>
      </c>
      <c r="F2967" t="inlineStr">
        <is>
          <t xml:space="preserve">    de om remissie, de Raadt van Staate te</t>
        </is>
      </c>
      <c r="G2967">
        <f>HYPERLINK("https://images.diginfra.net/iiif/NL-HaNA_1.01.02/3780/NL-HaNA_1.01.02_3780_0017.jpg/1215,277,1059,3120/full/0/default.jpg", "iiif_url")</f>
        <v/>
      </c>
    </row>
    <row r="2968">
      <c r="A2968" t="inlineStr">
        <is>
          <t>NL-HaNA_1.01.02_3780_0017-page-32</t>
        </is>
      </c>
      <c r="B2968" t="inlineStr">
        <is>
          <t>NL-HaNA_1.01.02_3780_0017-column-1315-377-859-2920</t>
        </is>
      </c>
      <c r="C2968" t="inlineStr">
        <is>
          <t>continuation</t>
        </is>
      </c>
      <c r="D2968" t="n">
        <v>1344</v>
      </c>
      <c r="E2968" t="n">
        <v>1230</v>
      </c>
      <c r="F2968" t="inlineStr">
        <is>
          <t xml:space="preserve">    adviseeren. 257.</t>
        </is>
      </c>
      <c r="G2968">
        <f>HYPERLINK("https://images.diginfra.net/iiif/NL-HaNA_1.01.02/3780/NL-HaNA_1.01.02_3780_0017.jpg/1215,277,1059,3120/full/0/default.jpg", "iiif_url")</f>
        <v/>
      </c>
    </row>
    <row r="2969">
      <c r="A2969" t="inlineStr">
        <is>
          <t>NL-HaNA_1.01.02_3780_0017-page-32</t>
        </is>
      </c>
      <c r="B2969" t="inlineStr">
        <is>
          <t>NL-HaNA_1.01.02_3780_0017-column-1315-377-859-2920</t>
        </is>
      </c>
      <c r="C2969" t="inlineStr">
        <is>
          <t>repeat_lemma</t>
        </is>
      </c>
      <c r="D2969" t="n">
        <v>1459</v>
      </c>
      <c r="E2969" t="n">
        <v>1274</v>
      </c>
      <c r="F2969" t="inlineStr">
        <is>
          <t xml:space="preserve">        item op het versoeck van Regenten</t>
        </is>
      </c>
      <c r="G2969">
        <f>HYPERLINK("https://images.diginfra.net/iiif/NL-HaNA_1.01.02/3780/NL-HaNA_1.01.02_3780_0017.jpg/1215,277,1059,3120/full/0/default.jpg", "iiif_url")</f>
        <v/>
      </c>
    </row>
    <row r="2970">
      <c r="A2970" t="inlineStr">
        <is>
          <t>NL-HaNA_1.01.02_3780_0017-page-32</t>
        </is>
      </c>
      <c r="B2970" t="inlineStr">
        <is>
          <t>NL-HaNA_1.01.02_3780_0017-column-1315-377-859-2920</t>
        </is>
      </c>
      <c r="C2970" t="inlineStr">
        <is>
          <t>lemma</t>
        </is>
      </c>
      <c r="D2970" t="n">
        <v>1347</v>
      </c>
      <c r="E2970" t="n">
        <v>1324</v>
      </c>
      <c r="F2970" t="inlineStr">
        <is>
          <t>van Oerle om remissie. 261.</t>
        </is>
      </c>
      <c r="G2970">
        <f>HYPERLINK("https://images.diginfra.net/iiif/NL-HaNA_1.01.02/3780/NL-HaNA_1.01.02_3780_0017.jpg/1215,277,1059,3120/full/0/default.jpg", "iiif_url")</f>
        <v/>
      </c>
    </row>
    <row r="2971">
      <c r="A2971" t="inlineStr">
        <is>
          <t>NL-HaNA_1.01.02_3780_0017-page-32</t>
        </is>
      </c>
      <c r="B2971" t="inlineStr">
        <is>
          <t>NL-HaNA_1.01.02_3780_0017-column-1315-377-859-2920</t>
        </is>
      </c>
      <c r="C2971" t="inlineStr">
        <is>
          <t>continuation</t>
        </is>
      </c>
      <c r="D2971" t="n">
        <v>1472</v>
      </c>
      <c r="E2971" t="n">
        <v>1378</v>
      </c>
      <c r="F2971" t="inlineStr">
        <is>
          <t xml:space="preserve">    item op het versoeck van Regenten</t>
        </is>
      </c>
      <c r="G2971">
        <f>HYPERLINK("https://images.diginfra.net/iiif/NL-HaNA_1.01.02/3780/NL-HaNA_1.01.02_3780_0017.jpg/1215,277,1059,3120/full/0/default.jpg", "iiif_url")</f>
        <v/>
      </c>
    </row>
    <row r="2972">
      <c r="A2972" t="inlineStr">
        <is>
          <t>NL-HaNA_1.01.02_3780_0017-page-32</t>
        </is>
      </c>
      <c r="B2972" t="inlineStr">
        <is>
          <t>NL-HaNA_1.01.02_3780_0017-column-1315-377-859-2920</t>
        </is>
      </c>
      <c r="C2972" t="inlineStr">
        <is>
          <t>continuation</t>
        </is>
      </c>
      <c r="D2972" t="n">
        <v>1356</v>
      </c>
      <c r="E2972" t="n">
        <v>1422</v>
      </c>
      <c r="F2972" t="inlineStr">
        <is>
          <t xml:space="preserve">    van Nuland om remissie. 261.</t>
        </is>
      </c>
      <c r="G2972">
        <f>HYPERLINK("https://images.diginfra.net/iiif/NL-HaNA_1.01.02/3780/NL-HaNA_1.01.02_3780_0017.jpg/1215,277,1059,3120/full/0/default.jpg", "iiif_url")</f>
        <v/>
      </c>
    </row>
    <row r="2973">
      <c r="A2973" t="inlineStr">
        <is>
          <t>NL-HaNA_1.01.02_3780_0017-page-32</t>
        </is>
      </c>
      <c r="B2973" t="inlineStr">
        <is>
          <t>NL-HaNA_1.01.02_3780_0017-column-1315-377-859-2920</t>
        </is>
      </c>
      <c r="C2973" t="inlineStr">
        <is>
          <t>continuation</t>
        </is>
      </c>
      <c r="D2973" t="n">
        <v>1474</v>
      </c>
      <c r="E2973" t="n">
        <v>1470</v>
      </c>
      <c r="F2973" t="inlineStr">
        <is>
          <t xml:space="preserve">    Hubert om de Secretarisplaatse van</t>
        </is>
      </c>
      <c r="G2973">
        <f>HYPERLINK("https://images.diginfra.net/iiif/NL-HaNA_1.01.02/3780/NL-HaNA_1.01.02_3780_0017.jpg/1215,277,1059,3120/full/0/default.jpg", "iiif_url")</f>
        <v/>
      </c>
    </row>
    <row r="2974">
      <c r="A2974" t="inlineStr">
        <is>
          <t>NL-HaNA_1.01.02_3780_0017-page-32</t>
        </is>
      </c>
      <c r="B2974" t="inlineStr">
        <is>
          <t>NL-HaNA_1.01.02_3780_0017-column-1315-377-859-2920</t>
        </is>
      </c>
      <c r="C2974" t="inlineStr">
        <is>
          <t>continuation</t>
        </is>
      </c>
      <c r="D2974" t="n">
        <v>1349</v>
      </c>
      <c r="E2974" t="n">
        <v>1515</v>
      </c>
      <c r="F2974" t="inlineStr">
        <is>
          <t xml:space="preserve">    Rosmalen Nieuwlandt geduyrende de min-</t>
        </is>
      </c>
      <c r="G2974">
        <f>HYPERLINK("https://images.diginfra.net/iiif/NL-HaNA_1.01.02/3780/NL-HaNA_1.01.02_3780_0017.jpg/1215,277,1059,3120/full/0/default.jpg", "iiif_url")</f>
        <v/>
      </c>
    </row>
    <row r="2975">
      <c r="A2975" t="inlineStr">
        <is>
          <t>NL-HaNA_1.01.02_3780_0017-page-32</t>
        </is>
      </c>
      <c r="B2975" t="inlineStr">
        <is>
          <t>NL-HaNA_1.01.02_3780_0017-column-1315-377-859-2920</t>
        </is>
      </c>
      <c r="C2975" t="inlineStr">
        <is>
          <t>continuation</t>
        </is>
      </c>
      <c r="D2975" t="n">
        <v>1344</v>
      </c>
      <c r="E2975" t="n">
        <v>1566</v>
      </c>
      <c r="F2975" t="inlineStr">
        <is>
          <t xml:space="preserve">    derjarigheyt van fijn Pupil door een substi-</t>
        </is>
      </c>
      <c r="G2975">
        <f>HYPERLINK("https://images.diginfra.net/iiif/NL-HaNA_1.01.02/3780/NL-HaNA_1.01.02_3780_0017.jpg/1215,277,1059,3120/full/0/default.jpg", "iiif_url")</f>
        <v/>
      </c>
    </row>
    <row r="2976">
      <c r="A2976" t="inlineStr">
        <is>
          <t>NL-HaNA_1.01.02_3780_0017-page-32</t>
        </is>
      </c>
      <c r="B2976" t="inlineStr">
        <is>
          <t>NL-HaNA_1.01.02_3780_0017-column-1315-377-859-2920</t>
        </is>
      </c>
      <c r="C2976" t="inlineStr">
        <is>
          <t>continuation</t>
        </is>
      </c>
      <c r="D2976" t="n">
        <v>1347</v>
      </c>
      <c r="E2976" t="n">
        <v>1613</v>
      </c>
      <c r="F2976" t="inlineStr">
        <is>
          <t xml:space="preserve">    tuyt te mogen laten waarneemen , te exa-</t>
        </is>
      </c>
      <c r="G2976">
        <f>HYPERLINK("https://images.diginfra.net/iiif/NL-HaNA_1.01.02/3780/NL-HaNA_1.01.02_3780_0017.jpg/1215,277,1059,3120/full/0/default.jpg", "iiif_url")</f>
        <v/>
      </c>
    </row>
    <row r="2977">
      <c r="A2977" t="inlineStr">
        <is>
          <t>NL-HaNA_1.01.02_3780_0017-page-32</t>
        </is>
      </c>
      <c r="B2977" t="inlineStr">
        <is>
          <t>NL-HaNA_1.01.02_3780_0017-column-1315-377-859-2920</t>
        </is>
      </c>
      <c r="C2977" t="inlineStr">
        <is>
          <t>continuation</t>
        </is>
      </c>
      <c r="D2977" t="n">
        <v>1347</v>
      </c>
      <c r="E2977" t="n">
        <v>1661</v>
      </c>
      <c r="F2977" t="inlineStr">
        <is>
          <t xml:space="preserve">    mineeren. 266.</t>
        </is>
      </c>
      <c r="G2977">
        <f>HYPERLINK("https://images.diginfra.net/iiif/NL-HaNA_1.01.02/3780/NL-HaNA_1.01.02_3780_0017.jpg/1215,277,1059,3120/full/0/default.jpg", "iiif_url")</f>
        <v/>
      </c>
    </row>
    <row r="2978">
      <c r="A2978" t="inlineStr">
        <is>
          <t>NL-HaNA_1.01.02_3780_0017-page-32</t>
        </is>
      </c>
      <c r="B2978" t="inlineStr">
        <is>
          <t>NL-HaNA_1.01.02_3780_0017-column-1315-377-859-2920</t>
        </is>
      </c>
      <c r="C2978" t="inlineStr">
        <is>
          <t>repeat_lemma</t>
        </is>
      </c>
      <c r="D2978" t="n">
        <v>1468</v>
      </c>
      <c r="E2978" t="n">
        <v>1708</v>
      </c>
      <c r="F2978" t="inlineStr">
        <is>
          <t xml:space="preserve">        van Pvederoyen geapprobeert als Vor-</t>
        </is>
      </c>
      <c r="G2978">
        <f>HYPERLINK("https://images.diginfra.net/iiif/NL-HaNA_1.01.02/3780/NL-HaNA_1.01.02_3780_0017.jpg/1215,277,1059,3120/full/0/default.jpg", "iiif_url")</f>
        <v/>
      </c>
    </row>
    <row r="2979">
      <c r="A2979" t="inlineStr">
        <is>
          <t>NL-HaNA_1.01.02_3780_0017-page-32</t>
        </is>
      </c>
      <c r="B2979" t="inlineStr">
        <is>
          <t>NL-HaNA_1.01.02_3780_0017-column-1315-377-859-2920</t>
        </is>
      </c>
      <c r="C2979" t="inlineStr">
        <is>
          <t>continuation</t>
        </is>
      </c>
      <c r="D2979" t="n">
        <v>1347</v>
      </c>
      <c r="E2979" t="n">
        <v>1762</v>
      </c>
      <c r="F2979" t="inlineStr">
        <is>
          <t xml:space="preserve">    ster van Helmond. 271.</t>
        </is>
      </c>
      <c r="G2979">
        <f>HYPERLINK("https://images.diginfra.net/iiif/NL-HaNA_1.01.02/3780/NL-HaNA_1.01.02_3780_0017.jpg/1215,277,1059,3120/full/0/default.jpg", "iiif_url")</f>
        <v/>
      </c>
    </row>
    <row r="2980">
      <c r="A2980" t="inlineStr">
        <is>
          <t>NL-HaNA_1.01.02_3780_0017-page-32</t>
        </is>
      </c>
      <c r="B2980" t="inlineStr">
        <is>
          <t>NL-HaNA_1.01.02_3780_0017-column-1315-377-859-2920</t>
        </is>
      </c>
      <c r="C2980" t="inlineStr">
        <is>
          <t>repeat_lemma</t>
        </is>
      </c>
      <c r="D2980" t="n">
        <v>1479</v>
      </c>
      <c r="E2980" t="n">
        <v>1808</v>
      </c>
      <c r="F2980" t="inlineStr">
        <is>
          <t xml:space="preserve">        Regenten van Oosterwijck executo-</t>
        </is>
      </c>
      <c r="G2980">
        <f>HYPERLINK("https://images.diginfra.net/iiif/NL-HaNA_1.01.02/3780/NL-HaNA_1.01.02_3780_0017.jpg/1215,277,1059,3120/full/0/default.jpg", "iiif_url")</f>
        <v/>
      </c>
    </row>
    <row r="2981">
      <c r="A2981" t="inlineStr">
        <is>
          <t>NL-HaNA_1.01.02_3780_0017-page-32</t>
        </is>
      </c>
      <c r="B2981" t="inlineStr">
        <is>
          <t>NL-HaNA_1.01.02_3780_0017-column-1315-377-859-2920</t>
        </is>
      </c>
      <c r="C2981" t="inlineStr">
        <is>
          <t>continuation</t>
        </is>
      </c>
      <c r="D2981" t="n">
        <v>1344</v>
      </c>
      <c r="E2981" t="n">
        <v>1859</v>
      </c>
      <c r="F2981" t="inlineStr">
        <is>
          <t xml:space="preserve">    riaal verleent. 272.</t>
        </is>
      </c>
      <c r="G2981">
        <f>HYPERLINK("https://images.diginfra.net/iiif/NL-HaNA_1.01.02/3780/NL-HaNA_1.01.02_3780_0017.jpg/1215,277,1059,3120/full/0/default.jpg", "iiif_url")</f>
        <v/>
      </c>
    </row>
    <row r="2982">
      <c r="A2982" t="inlineStr">
        <is>
          <t>NL-HaNA_1.01.02_3780_0017-page-32</t>
        </is>
      </c>
      <c r="B2982" t="inlineStr">
        <is>
          <t>NL-HaNA_1.01.02_3780_0017-column-1315-377-859-2920</t>
        </is>
      </c>
      <c r="C2982" t="inlineStr">
        <is>
          <t>repeat_lemma</t>
        </is>
      </c>
      <c r="D2982" t="n">
        <v>1470</v>
      </c>
      <c r="E2982" t="n">
        <v>1897</v>
      </c>
      <c r="F2982" t="inlineStr">
        <is>
          <t xml:space="preserve">        Regenten van Osch gepermitteert te</t>
        </is>
      </c>
      <c r="G2982">
        <f>HYPERLINK("https://images.diginfra.net/iiif/NL-HaNA_1.01.02/3780/NL-HaNA_1.01.02_3780_0017.jpg/1215,277,1059,3120/full/0/default.jpg", "iiif_url")</f>
        <v/>
      </c>
    </row>
    <row r="2983">
      <c r="A2983" t="inlineStr">
        <is>
          <t>NL-HaNA_1.01.02_3780_0017-page-32</t>
        </is>
      </c>
      <c r="B2983" t="inlineStr">
        <is>
          <t>NL-HaNA_1.01.02_3780_0017-column-1315-377-859-2920</t>
        </is>
      </c>
      <c r="C2983" t="inlineStr">
        <is>
          <t>continuation</t>
        </is>
      </c>
      <c r="D2983" t="n">
        <v>1344</v>
      </c>
      <c r="E2983" t="n">
        <v>1955</v>
      </c>
      <c r="F2983" t="inlineStr">
        <is>
          <t xml:space="preserve">    mogen omslaan. 278.</t>
        </is>
      </c>
      <c r="G2983">
        <f>HYPERLINK("https://images.diginfra.net/iiif/NL-HaNA_1.01.02/3780/NL-HaNA_1.01.02_3780_0017.jpg/1215,277,1059,3120/full/0/default.jpg", "iiif_url")</f>
        <v/>
      </c>
    </row>
    <row r="2984">
      <c r="A2984" t="inlineStr">
        <is>
          <t>NL-HaNA_1.01.02_3780_0017-page-32</t>
        </is>
      </c>
      <c r="B2984" t="inlineStr">
        <is>
          <t>NL-HaNA_1.01.02_3780_0017-column-1315-377-859-2920</t>
        </is>
      </c>
      <c r="C2984" t="inlineStr">
        <is>
          <t>repeat_lemma</t>
        </is>
      </c>
      <c r="D2984" t="n">
        <v>1466</v>
      </c>
      <c r="E2984" t="n">
        <v>1996</v>
      </c>
      <c r="F2984" t="inlineStr">
        <is>
          <t xml:space="preserve">        de Jongh om surcbeantie van execu-</t>
        </is>
      </c>
      <c r="G2984">
        <f>HYPERLINK("https://images.diginfra.net/iiif/NL-HaNA_1.01.02/3780/NL-HaNA_1.01.02_3780_0017.jpg/1215,277,1059,3120/full/0/default.jpg", "iiif_url")</f>
        <v/>
      </c>
    </row>
    <row r="2985">
      <c r="A2985" t="inlineStr">
        <is>
          <t>NL-HaNA_1.01.02_3780_0017-page-32</t>
        </is>
      </c>
      <c r="B2985" t="inlineStr">
        <is>
          <t>NL-HaNA_1.01.02_3780_0017-column-1315-377-859-2920</t>
        </is>
      </c>
      <c r="C2985" t="inlineStr">
        <is>
          <t>lemma</t>
        </is>
      </c>
      <c r="D2985" t="n">
        <v>1347</v>
      </c>
      <c r="E2985" t="n">
        <v>2046</v>
      </c>
      <c r="F2985" t="inlineStr">
        <is>
          <t>tie, de Raadt van Staate, te examineeren.</t>
        </is>
      </c>
      <c r="G2985">
        <f>HYPERLINK("https://images.diginfra.net/iiif/NL-HaNA_1.01.02/3780/NL-HaNA_1.01.02_3780_0017.jpg/1215,277,1059,3120/full/0/default.jpg", "iiif_url")</f>
        <v/>
      </c>
    </row>
    <row r="2986">
      <c r="A2986" t="inlineStr">
        <is>
          <t>NL-HaNA_1.01.02_3780_0017-page-32</t>
        </is>
      </c>
      <c r="B2986" t="inlineStr">
        <is>
          <t>NL-HaNA_1.01.02_3780_0017-column-1315-377-859-2920</t>
        </is>
      </c>
      <c r="C2986" t="inlineStr">
        <is>
          <t>continuation</t>
        </is>
      </c>
      <c r="D2986" t="n">
        <v>1349</v>
      </c>
      <c r="E2986" t="n">
        <v>2099</v>
      </c>
      <c r="F2986" t="inlineStr">
        <is>
          <t xml:space="preserve">    280.</t>
        </is>
      </c>
      <c r="G2986">
        <f>HYPERLINK("https://images.diginfra.net/iiif/NL-HaNA_1.01.02/3780/NL-HaNA_1.01.02_3780_0017.jpg/1215,277,1059,3120/full/0/default.jpg", "iiif_url")</f>
        <v/>
      </c>
    </row>
    <row r="2987">
      <c r="A2987" t="inlineStr">
        <is>
          <t>NL-HaNA_1.01.02_3780_0017-page-32</t>
        </is>
      </c>
      <c r="B2987" t="inlineStr">
        <is>
          <t>NL-HaNA_1.01.02_3780_0017-column-1315-377-859-2920</t>
        </is>
      </c>
      <c r="C2987" t="inlineStr">
        <is>
          <t>repeat_lemma</t>
        </is>
      </c>
      <c r="D2987" t="n">
        <v>1474</v>
      </c>
      <c r="E2987" t="n">
        <v>2148</v>
      </c>
      <c r="F2987" t="inlineStr">
        <is>
          <t xml:space="preserve">        item op de Requeste van Regenten</t>
        </is>
      </c>
      <c r="G2987">
        <f>HYPERLINK("https://images.diginfra.net/iiif/NL-HaNA_1.01.02/3780/NL-HaNA_1.01.02_3780_0017.jpg/1215,277,1059,3120/full/0/default.jpg", "iiif_url")</f>
        <v/>
      </c>
    </row>
    <row r="2988">
      <c r="A2988" t="inlineStr">
        <is>
          <t>NL-HaNA_1.01.02_3780_0017-page-32</t>
        </is>
      </c>
      <c r="B2988" t="inlineStr">
        <is>
          <t>NL-HaNA_1.01.02_3780_0017-column-1315-377-859-2920</t>
        </is>
      </c>
      <c r="C2988" t="inlineStr">
        <is>
          <t>lemma</t>
        </is>
      </c>
      <c r="D2988" t="n">
        <v>1349</v>
      </c>
      <c r="E2988" t="n">
        <v>2188</v>
      </c>
      <c r="F2988" t="inlineStr">
        <is>
          <t>van Gessen om remissie. 281.</t>
        </is>
      </c>
      <c r="G2988">
        <f>HYPERLINK("https://images.diginfra.net/iiif/NL-HaNA_1.01.02/3780/NL-HaNA_1.01.02_3780_0017.jpg/1215,277,1059,3120/full/0/default.jpg", "iiif_url")</f>
        <v/>
      </c>
    </row>
    <row r="2989">
      <c r="A2989" t="inlineStr">
        <is>
          <t>NL-HaNA_1.01.02_3780_0017-page-32</t>
        </is>
      </c>
      <c r="B2989" t="inlineStr">
        <is>
          <t>NL-HaNA_1.01.02_3780_0017-column-1315-377-859-2920</t>
        </is>
      </c>
      <c r="C2989" t="inlineStr">
        <is>
          <t>continuation</t>
        </is>
      </c>
      <c r="D2989" t="n">
        <v>1468</v>
      </c>
      <c r="E2989" t="n">
        <v>2238</v>
      </c>
      <c r="F2989" t="inlineStr">
        <is>
          <t xml:space="preserve">    Regenten van Schyndel om te mogen</t>
        </is>
      </c>
      <c r="G2989">
        <f>HYPERLINK("https://images.diginfra.net/iiif/NL-HaNA_1.01.02/3780/NL-HaNA_1.01.02_3780_0017.jpg/1215,277,1059,3120/full/0/default.jpg", "iiif_url")</f>
        <v/>
      </c>
    </row>
    <row r="2990">
      <c r="A2990" t="inlineStr">
        <is>
          <t>NL-HaNA_1.01.02_3780_0017-page-32</t>
        </is>
      </c>
      <c r="B2990" t="inlineStr">
        <is>
          <t>NL-HaNA_1.01.02_3780_0017-column-1315-377-859-2920</t>
        </is>
      </c>
      <c r="C2990" t="inlineStr">
        <is>
          <t>lemma</t>
        </is>
      </c>
      <c r="D2990" t="n">
        <v>1347</v>
      </c>
      <c r="E2990" t="n">
        <v>2290</v>
      </c>
      <c r="F2990" t="inlineStr">
        <is>
          <t>omstaan, de Raadt van Staate te advisee-</t>
        </is>
      </c>
      <c r="G2990">
        <f>HYPERLINK("https://images.diginfra.net/iiif/NL-HaNA_1.01.02/3780/NL-HaNA_1.01.02_3780_0017.jpg/1215,277,1059,3120/full/0/default.jpg", "iiif_url")</f>
        <v/>
      </c>
    </row>
    <row r="2991">
      <c r="A2991" t="inlineStr">
        <is>
          <t>NL-HaNA_1.01.02_3780_0017-page-32</t>
        </is>
      </c>
      <c r="B2991" t="inlineStr">
        <is>
          <t>NL-HaNA_1.01.02_3780_0017-column-1315-377-859-2920</t>
        </is>
      </c>
      <c r="C2991" t="inlineStr">
        <is>
          <t>continuation</t>
        </is>
      </c>
      <c r="D2991" t="n">
        <v>1347</v>
      </c>
      <c r="E2991" t="n">
        <v>2346</v>
      </c>
      <c r="F2991" t="inlineStr">
        <is>
          <t xml:space="preserve">    ren. 300.</t>
        </is>
      </c>
      <c r="G2991">
        <f>HYPERLINK("https://images.diginfra.net/iiif/NL-HaNA_1.01.02/3780/NL-HaNA_1.01.02_3780_0017.jpg/1215,277,1059,3120/full/0/default.jpg", "iiif_url")</f>
        <v/>
      </c>
    </row>
    <row r="2992">
      <c r="A2992" t="inlineStr">
        <is>
          <t>NL-HaNA_1.01.02_3780_0017-page-32</t>
        </is>
      </c>
      <c r="B2992" t="inlineStr">
        <is>
          <t>NL-HaNA_1.01.02_3780_0017-column-1315-377-859-2920</t>
        </is>
      </c>
      <c r="C2992" t="inlineStr">
        <is>
          <t>repeat_lemma</t>
        </is>
      </c>
      <c r="D2992" t="n">
        <v>1465</v>
      </c>
      <c r="E2992" t="n">
        <v>2384</v>
      </c>
      <c r="F2992" t="inlineStr">
        <is>
          <t xml:space="preserve">        item op het versoeck van Gecommit-</t>
        </is>
      </c>
      <c r="G2992">
        <f>HYPERLINK("https://images.diginfra.net/iiif/NL-HaNA_1.01.02/3780/NL-HaNA_1.01.02_3780_0017.jpg/1215,277,1059,3120/full/0/default.jpg", "iiif_url")</f>
        <v/>
      </c>
    </row>
    <row r="2993">
      <c r="A2993" t="inlineStr">
        <is>
          <t>NL-HaNA_1.01.02_3780_0017-page-32</t>
        </is>
      </c>
      <c r="B2993" t="inlineStr">
        <is>
          <t>NL-HaNA_1.01.02_3780_0017-column-1315-377-859-2920</t>
        </is>
      </c>
      <c r="C2993" t="inlineStr">
        <is>
          <t>lemma</t>
        </is>
      </c>
      <c r="D2993" t="n">
        <v>1347</v>
      </c>
      <c r="E2993" t="n">
        <v>2431</v>
      </c>
      <c r="F2993" t="inlineStr">
        <is>
          <t>teerden van Maaslandt wegens restanten van</t>
        </is>
      </c>
      <c r="G2993">
        <f>HYPERLINK("https://images.diginfra.net/iiif/NL-HaNA_1.01.02/3780/NL-HaNA_1.01.02_3780_0017.jpg/1215,277,1059,3120/full/0/default.jpg", "iiif_url")</f>
        <v/>
      </c>
    </row>
    <row r="2994">
      <c r="A2994" t="inlineStr">
        <is>
          <t>NL-HaNA_1.01.02_3780_0017-page-32</t>
        </is>
      </c>
      <c r="B2994" t="inlineStr">
        <is>
          <t>NL-HaNA_1.01.02_3780_0017-column-1315-377-859-2920</t>
        </is>
      </c>
      <c r="C2994" t="inlineStr">
        <is>
          <t>lemma</t>
        </is>
      </c>
      <c r="D2994" t="n">
        <v>1347</v>
      </c>
      <c r="E2994" t="n">
        <v>2480</v>
      </c>
      <c r="F2994" t="inlineStr">
        <is>
          <t>interessen. 301.</t>
        </is>
      </c>
      <c r="G2994">
        <f>HYPERLINK("https://images.diginfra.net/iiif/NL-HaNA_1.01.02/3780/NL-HaNA_1.01.02_3780_0017.jpg/1215,277,1059,3120/full/0/default.jpg", "iiif_url")</f>
        <v/>
      </c>
    </row>
    <row r="2995">
      <c r="A2995" t="inlineStr">
        <is>
          <t>NL-HaNA_1.01.02_3780_0017-page-32</t>
        </is>
      </c>
      <c r="B2995" t="inlineStr">
        <is>
          <t>NL-HaNA_1.01.02_3780_0017-column-1315-377-859-2920</t>
        </is>
      </c>
      <c r="C2995" t="inlineStr">
        <is>
          <t>repeat_lemma</t>
        </is>
      </c>
      <c r="D2995" t="n">
        <v>1472</v>
      </c>
      <c r="E2995" t="n">
        <v>2529</v>
      </c>
      <c r="F2995" t="inlineStr">
        <is>
          <t xml:space="preserve">        Regenten van Berlicum en Middel-</t>
        </is>
      </c>
      <c r="G2995">
        <f>HYPERLINK("https://images.diginfra.net/iiif/NL-HaNA_1.01.02/3780/NL-HaNA_1.01.02_3780_0017.jpg/1215,277,1059,3120/full/0/default.jpg", "iiif_url")</f>
        <v/>
      </c>
    </row>
    <row r="2996">
      <c r="A2996" t="inlineStr">
        <is>
          <t>NL-HaNA_1.01.02_3780_0017-page-32</t>
        </is>
      </c>
      <c r="B2996" t="inlineStr">
        <is>
          <t>NL-HaNA_1.01.02_3780_0017-column-1315-377-859-2920</t>
        </is>
      </c>
      <c r="C2996" t="inlineStr">
        <is>
          <t>lemma</t>
        </is>
      </c>
      <c r="D2996" t="n">
        <v>1349</v>
      </c>
      <c r="E2996" t="n">
        <v>2580</v>
      </c>
      <c r="F2996" t="inlineStr">
        <is>
          <t>roode remissie verleent. 319.</t>
        </is>
      </c>
      <c r="G2996">
        <f>HYPERLINK("https://images.diginfra.net/iiif/NL-HaNA_1.01.02/3780/NL-HaNA_1.01.02_3780_0017.jpg/1215,277,1059,3120/full/0/default.jpg", "iiif_url")</f>
        <v/>
      </c>
    </row>
    <row r="2997">
      <c r="A2997" t="inlineStr">
        <is>
          <t>NL-HaNA_1.01.02_3780_0017-page-32</t>
        </is>
      </c>
      <c r="B2997" t="inlineStr">
        <is>
          <t>NL-HaNA_1.01.02_3780_0017-column-1315-377-859-2920</t>
        </is>
      </c>
      <c r="C2997" t="inlineStr">
        <is>
          <t>repeat_lemma</t>
        </is>
      </c>
      <c r="D2997" t="n">
        <v>1472</v>
      </c>
      <c r="E2997" t="n">
        <v>2625</v>
      </c>
      <c r="F2997" t="inlineStr">
        <is>
          <t xml:space="preserve">        Regenten van Vessem gepermitteert te</t>
        </is>
      </c>
      <c r="G2997">
        <f>HYPERLINK("https://images.diginfra.net/iiif/NL-HaNA_1.01.02/3780/NL-HaNA_1.01.02_3780_0017.jpg/1215,277,1059,3120/full/0/default.jpg", "iiif_url")</f>
        <v/>
      </c>
    </row>
    <row r="2998">
      <c r="A2998" t="inlineStr">
        <is>
          <t>NL-HaNA_1.01.02_3780_0017-page-32</t>
        </is>
      </c>
      <c r="B2998" t="inlineStr">
        <is>
          <t>NL-HaNA_1.01.02_3780_0017-column-1315-377-859-2920</t>
        </is>
      </c>
      <c r="C2998" t="inlineStr">
        <is>
          <t>lemma</t>
        </is>
      </c>
      <c r="D2998" t="n">
        <v>1347</v>
      </c>
      <c r="E2998" t="n">
        <v>2675</v>
      </c>
      <c r="F2998" t="inlineStr">
        <is>
          <t>mogen omslaan. 320.</t>
        </is>
      </c>
      <c r="G2998">
        <f>HYPERLINK("https://images.diginfra.net/iiif/NL-HaNA_1.01.02/3780/NL-HaNA_1.01.02_3780_0017.jpg/1215,277,1059,3120/full/0/default.jpg", "iiif_url")</f>
        <v/>
      </c>
    </row>
    <row r="2999">
      <c r="A2999" t="inlineStr">
        <is>
          <t>NL-HaNA_1.01.02_3780_0017-page-32</t>
        </is>
      </c>
      <c r="B2999" t="inlineStr">
        <is>
          <t>NL-HaNA_1.01.02_3780_0017-column-1315-377-859-2920</t>
        </is>
      </c>
      <c r="C2999" t="inlineStr">
        <is>
          <t>repeat_lemma</t>
        </is>
      </c>
      <c r="D2999" t="n">
        <v>1472</v>
      </c>
      <c r="E2999" t="n">
        <v>2720</v>
      </c>
      <c r="F2999" t="inlineStr">
        <is>
          <t xml:space="preserve">        Regenten van Maaren remissie ver-</t>
        </is>
      </c>
      <c r="G2999">
        <f>HYPERLINK("https://images.diginfra.net/iiif/NL-HaNA_1.01.02/3780/NL-HaNA_1.01.02_3780_0017.jpg/1215,277,1059,3120/full/0/default.jpg", "iiif_url")</f>
        <v/>
      </c>
    </row>
    <row r="3000">
      <c r="A3000" t="inlineStr">
        <is>
          <t>NL-HaNA_1.01.02_3780_0017-page-32</t>
        </is>
      </c>
      <c r="B3000" t="inlineStr">
        <is>
          <t>NL-HaNA_1.01.02_3780_0017-column-1315-377-859-2920</t>
        </is>
      </c>
      <c r="C3000" t="inlineStr">
        <is>
          <t>lemma</t>
        </is>
      </c>
      <c r="D3000" t="n">
        <v>1351</v>
      </c>
      <c r="E3000" t="n">
        <v>2771</v>
      </c>
      <c r="F3000" t="inlineStr">
        <is>
          <t>leent. 320.</t>
        </is>
      </c>
      <c r="G3000">
        <f>HYPERLINK("https://images.diginfra.net/iiif/NL-HaNA_1.01.02/3780/NL-HaNA_1.01.02_3780_0017.jpg/1215,277,1059,3120/full/0/default.jpg", "iiif_url")</f>
        <v/>
      </c>
    </row>
    <row r="3001">
      <c r="A3001" t="inlineStr">
        <is>
          <t>NL-HaNA_1.01.02_3780_0017-page-32</t>
        </is>
      </c>
      <c r="B3001" t="inlineStr">
        <is>
          <t>NL-HaNA_1.01.02_3780_0017-column-1315-377-859-2920</t>
        </is>
      </c>
      <c r="C3001" t="inlineStr">
        <is>
          <t>continuation</t>
        </is>
      </c>
      <c r="D3001" t="n">
        <v>1474</v>
      </c>
      <c r="E3001" t="n">
        <v>2817</v>
      </c>
      <c r="F3001" t="inlineStr">
        <is>
          <t xml:space="preserve">    adois op het versoeck van Gecom-</t>
        </is>
      </c>
      <c r="G3001">
        <f>HYPERLINK("https://images.diginfra.net/iiif/NL-HaNA_1.01.02/3780/NL-HaNA_1.01.02_3780_0017.jpg/1215,277,1059,3120/full/0/default.jpg", "iiif_url")</f>
        <v/>
      </c>
    </row>
    <row r="3002">
      <c r="A3002" t="inlineStr">
        <is>
          <t>NL-HaNA_1.01.02_3780_0017-page-32</t>
        </is>
      </c>
      <c r="B3002" t="inlineStr">
        <is>
          <t>NL-HaNA_1.01.02_3780_0017-column-1315-377-859-2920</t>
        </is>
      </c>
      <c r="C3002" t="inlineStr">
        <is>
          <t>lemma</t>
        </is>
      </c>
      <c r="D3002" t="n">
        <v>1349</v>
      </c>
      <c r="E3002" t="n">
        <v>2865</v>
      </c>
      <c r="F3002" t="inlineStr">
        <is>
          <t>mitteerden van Peellandt wegens achterstal-</t>
        </is>
      </c>
      <c r="G3002">
        <f>HYPERLINK("https://images.diginfra.net/iiif/NL-HaNA_1.01.02/3780/NL-HaNA_1.01.02_3780_0017.jpg/1215,277,1059,3120/full/0/default.jpg", "iiif_url")</f>
        <v/>
      </c>
    </row>
    <row r="3003">
      <c r="A3003" t="inlineStr">
        <is>
          <t>NL-HaNA_1.01.02_3780_0017-page-32</t>
        </is>
      </c>
      <c r="B3003" t="inlineStr">
        <is>
          <t>NL-HaNA_1.01.02_3780_0017-column-1315-377-859-2920</t>
        </is>
      </c>
      <c r="C3003" t="inlineStr">
        <is>
          <t>lemma</t>
        </is>
      </c>
      <c r="D3003" t="n">
        <v>1351</v>
      </c>
      <c r="E3003" t="n">
        <v>2912</v>
      </c>
      <c r="F3003" t="inlineStr">
        <is>
          <t>lige interessen en geaccordeert. 340.</t>
        </is>
      </c>
      <c r="G3003">
        <f>HYPERLINK("https://images.diginfra.net/iiif/NL-HaNA_1.01.02/3780/NL-HaNA_1.01.02_3780_0017.jpg/1215,277,1059,3120/full/0/default.jpg", "iiif_url")</f>
        <v/>
      </c>
    </row>
    <row r="3004">
      <c r="A3004" t="inlineStr">
        <is>
          <t>NL-HaNA_1.01.02_3780_0017-page-32</t>
        </is>
      </c>
      <c r="B3004" t="inlineStr">
        <is>
          <t>NL-HaNA_1.01.02_3780_0017-column-1315-377-859-2920</t>
        </is>
      </c>
      <c r="C3004" t="inlineStr">
        <is>
          <t>continuation</t>
        </is>
      </c>
      <c r="D3004" t="n">
        <v>1474</v>
      </c>
      <c r="E3004" t="n">
        <v>2961</v>
      </c>
      <c r="F3004" t="inlineStr">
        <is>
          <t xml:space="preserve">    de Lange versoeck, ten eynde de Vrou-</t>
        </is>
      </c>
      <c r="G3004">
        <f>HYPERLINK("https://images.diginfra.net/iiif/NL-HaNA_1.01.02/3780/NL-HaNA_1.01.02_3780_0017.jpg/1215,277,1059,3120/full/0/default.jpg", "iiif_url")</f>
        <v/>
      </c>
    </row>
    <row r="3005">
      <c r="A3005" t="inlineStr">
        <is>
          <t>NL-HaNA_1.01.02_3780_0017-page-32</t>
        </is>
      </c>
      <c r="B3005" t="inlineStr">
        <is>
          <t>NL-HaNA_1.01.02_3780_0017-column-1315-377-859-2920</t>
        </is>
      </c>
      <c r="C3005" t="inlineStr">
        <is>
          <t>lemma</t>
        </is>
      </c>
      <c r="D3005" t="n">
        <v>1356</v>
      </c>
      <c r="E3005" t="n">
        <v>3012</v>
      </c>
      <c r="F3005" t="inlineStr">
        <is>
          <t>ven nogh in het Maaghdenhuys zijnde mo-</t>
        </is>
      </c>
      <c r="G3005">
        <f>HYPERLINK("https://images.diginfra.net/iiif/NL-HaNA_1.01.02/3780/NL-HaNA_1.01.02_3780_0017.jpg/1215,277,1059,3120/full/0/default.jpg", "iiif_url")</f>
        <v/>
      </c>
    </row>
    <row r="3006">
      <c r="A3006" t="inlineStr">
        <is>
          <t>NL-HaNA_1.01.02_3780_0017-page-32</t>
        </is>
      </c>
      <c r="B3006" t="inlineStr">
        <is>
          <t>NL-HaNA_1.01.02_3780_0017-column-1315-377-859-2920</t>
        </is>
      </c>
      <c r="C3006" t="inlineStr">
        <is>
          <t>lemma</t>
        </is>
      </c>
      <c r="D3006" t="n">
        <v>1351</v>
      </c>
      <c r="E3006" t="n">
        <v>3057</v>
      </c>
      <c r="F3006" t="inlineStr">
        <is>
          <t>ge werden gelast binnen een maandt het sel-</t>
        </is>
      </c>
      <c r="G3006">
        <f>HYPERLINK("https://images.diginfra.net/iiif/NL-HaNA_1.01.02/3780/NL-HaNA_1.01.02_3780_0017.jpg/1215,277,1059,3120/full/0/default.jpg", "iiif_url")</f>
        <v/>
      </c>
    </row>
    <row r="3007">
      <c r="A3007" t="inlineStr">
        <is>
          <t>NL-HaNA_1.01.02_3780_0017-page-32</t>
        </is>
      </c>
      <c r="B3007" t="inlineStr">
        <is>
          <t>NL-HaNA_1.01.02_3780_0017-column-1315-377-859-2920</t>
        </is>
      </c>
      <c r="C3007" t="inlineStr">
        <is>
          <t>lemma</t>
        </is>
      </c>
      <c r="D3007" t="n">
        <v>1351</v>
      </c>
      <c r="E3007" t="n">
        <v>3107</v>
      </c>
      <c r="F3007" t="inlineStr">
        <is>
          <t>ve re ruymen aan de Diaconye van Ooster-</t>
        </is>
      </c>
      <c r="G3007">
        <f>HYPERLINK("https://images.diginfra.net/iiif/NL-HaNA_1.01.02/3780/NL-HaNA_1.01.02_3780_0017.jpg/1215,277,1059,3120/full/0/default.jpg", "iiif_url")</f>
        <v/>
      </c>
    </row>
    <row r="3008">
      <c r="A3008" t="inlineStr">
        <is>
          <t>NL-HaNA_1.01.02_3780_0017-page-32</t>
        </is>
      </c>
      <c r="B3008" t="inlineStr">
        <is>
          <t>NL-HaNA_1.01.02_3780_0017-column-1315-377-859-2920</t>
        </is>
      </c>
      <c r="C3008" t="inlineStr">
        <is>
          <t>lemma</t>
        </is>
      </c>
      <c r="D3008" t="n">
        <v>1354</v>
      </c>
      <c r="E3008" t="n">
        <v>3153</v>
      </c>
      <c r="F3008" t="inlineStr">
        <is>
          <t>wijck geaccordeert. 341.</t>
        </is>
      </c>
      <c r="G3008">
        <f>HYPERLINK("https://images.diginfra.net/iiif/NL-HaNA_1.01.02/3780/NL-HaNA_1.01.02_3780_0017.jpg/1215,277,1059,3120/full/0/default.jpg", "iiif_url")</f>
        <v/>
      </c>
    </row>
    <row r="3009">
      <c r="A3009" t="inlineStr">
        <is>
          <t>NL-HaNA_1.01.02_3780_0017-page-32</t>
        </is>
      </c>
      <c r="B3009" t="inlineStr">
        <is>
          <t>NL-HaNA_1.01.02_3780_0017-column-1315-377-859-2920</t>
        </is>
      </c>
      <c r="C3009" t="inlineStr">
        <is>
          <t>repeat_lemma</t>
        </is>
      </c>
      <c r="D3009" t="n">
        <v>1479</v>
      </c>
      <c r="E3009" t="n">
        <v>3200</v>
      </c>
      <c r="F3009" t="inlineStr">
        <is>
          <t xml:space="preserve">        Draack geapprobeert als Drossardt</t>
        </is>
      </c>
      <c r="G3009">
        <f>HYPERLINK("https://images.diginfra.net/iiif/NL-HaNA_1.01.02/3780/NL-HaNA_1.01.02_3780_0017.jpg/1215,277,1059,3120/full/0/default.jpg", "iiif_url")</f>
        <v/>
      </c>
    </row>
    <row r="3010">
      <c r="A3010" t="inlineStr">
        <is>
          <t>NL-HaNA_1.01.02_3780_0017-page-32</t>
        </is>
      </c>
      <c r="B3010" t="inlineStr">
        <is>
          <t>NL-HaNA_1.01.02_3780_0017-column-1315-377-859-2920</t>
        </is>
      </c>
      <c r="C3010" t="inlineStr">
        <is>
          <t>lemma</t>
        </is>
      </c>
      <c r="D3010" t="n">
        <v>1351</v>
      </c>
      <c r="E3010" t="n">
        <v>3243</v>
      </c>
      <c r="F3010" t="inlineStr">
        <is>
          <t>van Geldrop. 341.</t>
        </is>
      </c>
      <c r="G3010">
        <f>HYPERLINK("https://images.diginfra.net/iiif/NL-HaNA_1.01.02/3780/NL-HaNA_1.01.02_3780_0017.jpg/1215,277,1059,3120/full/0/default.jpg", "iiif_url")</f>
        <v/>
      </c>
    </row>
    <row r="3014">
      <c r="A3014" t="inlineStr">
        <is>
          <t>NL-HaNA_1.01.02_3780_0017-page-33</t>
        </is>
      </c>
      <c r="B3014" t="inlineStr">
        <is>
          <t>NL-HaNA_1.01.02_3780_0017-column-2466-377-916-2895</t>
        </is>
      </c>
      <c r="C3014" t="inlineStr">
        <is>
          <t>continuation</t>
        </is>
      </c>
      <c r="D3014" t="n">
        <v>2641</v>
      </c>
      <c r="E3014" t="n">
        <v>376</v>
      </c>
      <c r="F3014" t="inlineStr">
        <is>
          <t xml:space="preserve">    Regenten van Heesch om remissie,</t>
        </is>
      </c>
      <c r="G3014">
        <f>HYPERLINK("https://images.diginfra.net/iiif/NL-HaNA_1.01.02/3780/NL-HaNA_1.01.02_3780_0017.jpg/2366,277,1116,3095/full/0/default.jpg", "iiif_url")</f>
        <v/>
      </c>
    </row>
    <row r="3015">
      <c r="A3015" t="inlineStr">
        <is>
          <t>NL-HaNA_1.01.02_3780_0017-page-33</t>
        </is>
      </c>
      <c r="B3015" t="inlineStr">
        <is>
          <t>NL-HaNA_1.01.02_3780_0017-column-2466-377-916-2895</t>
        </is>
      </c>
      <c r="C3015" t="inlineStr">
        <is>
          <t>continuation</t>
        </is>
      </c>
      <c r="D3015" t="n">
        <v>2511</v>
      </c>
      <c r="E3015" t="n">
        <v>428</v>
      </c>
      <c r="F3015" t="inlineStr">
        <is>
          <t xml:space="preserve">    de Raadt van Staate te adviseeren.</t>
        </is>
      </c>
      <c r="G3015">
        <f>HYPERLINK("https://images.diginfra.net/iiif/NL-HaNA_1.01.02/3780/NL-HaNA_1.01.02_3780_0017.jpg/2366,277,1116,3095/full/0/default.jpg", "iiif_url")</f>
        <v/>
      </c>
    </row>
    <row r="3016">
      <c r="A3016" t="inlineStr">
        <is>
          <t>NL-HaNA_1.01.02_3780_0017-page-33</t>
        </is>
      </c>
      <c r="B3016" t="inlineStr">
        <is>
          <t>NL-HaNA_1.01.02_3780_0017-column-2466-377-916-2895</t>
        </is>
      </c>
      <c r="C3016" t="inlineStr">
        <is>
          <t>continuation</t>
        </is>
      </c>
      <c r="D3016" t="n">
        <v>2518</v>
      </c>
      <c r="E3016" t="n">
        <v>489</v>
      </c>
      <c r="F3016" t="inlineStr">
        <is>
          <t xml:space="preserve">    344.</t>
        </is>
      </c>
      <c r="G3016">
        <f>HYPERLINK("https://images.diginfra.net/iiif/NL-HaNA_1.01.02/3780/NL-HaNA_1.01.02_3780_0017.jpg/2366,277,1116,3095/full/0/default.jpg", "iiif_url")</f>
        <v/>
      </c>
    </row>
    <row r="3017">
      <c r="A3017" t="inlineStr">
        <is>
          <t>NL-HaNA_1.01.02_3780_0017-page-33</t>
        </is>
      </c>
      <c r="B3017" t="inlineStr">
        <is>
          <t>NL-HaNA_1.01.02_3780_0017-column-2466-377-916-2895</t>
        </is>
      </c>
      <c r="C3017" t="inlineStr">
        <is>
          <t>repeat_lemma</t>
        </is>
      </c>
      <c r="D3017" t="n">
        <v>2649</v>
      </c>
      <c r="E3017" t="n">
        <v>480</v>
      </c>
      <c r="F3017" t="inlineStr">
        <is>
          <t xml:space="preserve">        Regenten van Opstenrijck gelast de</t>
        </is>
      </c>
      <c r="G3017">
        <f>HYPERLINK("https://images.diginfra.net/iiif/NL-HaNA_1.01.02/3780/NL-HaNA_1.01.02_3780_0017.jpg/2366,277,1116,3095/full/0/default.jpg", "iiif_url")</f>
        <v/>
      </c>
    </row>
    <row r="3018">
      <c r="A3018" t="inlineStr">
        <is>
          <t>NL-HaNA_1.01.02_3780_0017-page-33</t>
        </is>
      </c>
      <c r="B3018" t="inlineStr">
        <is>
          <t>NL-HaNA_1.01.02_3780_0017-column-2466-377-916-2895</t>
        </is>
      </c>
      <c r="C3018" t="inlineStr">
        <is>
          <t>continuation</t>
        </is>
      </c>
      <c r="D3018" t="n">
        <v>2518</v>
      </c>
      <c r="E3018" t="n">
        <v>570</v>
      </c>
      <c r="F3018" t="inlineStr">
        <is>
          <t xml:space="preserve">    declaratie van Moerkercken te voldoen.</t>
        </is>
      </c>
      <c r="G3018">
        <f>HYPERLINK("https://images.diginfra.net/iiif/NL-HaNA_1.01.02/3780/NL-HaNA_1.01.02_3780_0017.jpg/2366,277,1116,3095/full/0/default.jpg", "iiif_url")</f>
        <v/>
      </c>
    </row>
    <row r="3019">
      <c r="A3019" t="inlineStr">
        <is>
          <t>NL-HaNA_1.01.02_3780_0017-page-33</t>
        </is>
      </c>
      <c r="B3019" t="inlineStr">
        <is>
          <t>NL-HaNA_1.01.02_3780_0017-column-2466-377-916-2895</t>
        </is>
      </c>
      <c r="C3019" t="inlineStr">
        <is>
          <t>continuation</t>
        </is>
      </c>
      <c r="D3019" t="n">
        <v>2525</v>
      </c>
      <c r="E3019" t="n">
        <v>637</v>
      </c>
      <c r="F3019" t="inlineStr">
        <is>
          <t xml:space="preserve">    352.</t>
        </is>
      </c>
      <c r="G3019">
        <f>HYPERLINK("https://images.diginfra.net/iiif/NL-HaNA_1.01.02/3780/NL-HaNA_1.01.02_3780_0017.jpg/2366,277,1116,3095/full/0/default.jpg", "iiif_url")</f>
        <v/>
      </c>
    </row>
    <row r="3020">
      <c r="A3020" t="inlineStr">
        <is>
          <t>NL-HaNA_1.01.02_3780_0017-page-33</t>
        </is>
      </c>
      <c r="B3020" t="inlineStr">
        <is>
          <t>NL-HaNA_1.01.02_3780_0017-column-2466-377-916-2895</t>
        </is>
      </c>
      <c r="C3020" t="inlineStr">
        <is>
          <t>repeat_lemma</t>
        </is>
      </c>
      <c r="D3020" t="n">
        <v>2634</v>
      </c>
      <c r="E3020" t="n">
        <v>634</v>
      </c>
      <c r="F3020" t="inlineStr">
        <is>
          <t xml:space="preserve">        Regenten van Vechel om drie hondert</t>
        </is>
      </c>
      <c r="G3020">
        <f>HYPERLINK("https://images.diginfra.net/iiif/NL-HaNA_1.01.02/3780/NL-HaNA_1.01.02_3780_0017.jpg/2366,277,1116,3095/full/0/default.jpg", "iiif_url")</f>
        <v/>
      </c>
    </row>
    <row r="3021">
      <c r="A3021" t="inlineStr">
        <is>
          <t>NL-HaNA_1.01.02_3780_0017-page-33</t>
        </is>
      </c>
      <c r="B3021" t="inlineStr">
        <is>
          <t>NL-HaNA_1.01.02_3780_0017-column-2466-377-916-2895</t>
        </is>
      </c>
      <c r="C3021" t="inlineStr">
        <is>
          <t>continuation</t>
        </is>
      </c>
      <c r="D3021" t="n">
        <v>2511</v>
      </c>
      <c r="E3021" t="n">
        <v>712</v>
      </c>
      <c r="F3021" t="inlineStr">
        <is>
          <t xml:space="preserve">    guldens om de kosten te vinden, om Delin-</t>
        </is>
      </c>
      <c r="G3021">
        <f>HYPERLINK("https://images.diginfra.net/iiif/NL-HaNA_1.01.02/3780/NL-HaNA_1.01.02_3780_0017.jpg/2366,277,1116,3095/full/0/default.jpg", "iiif_url")</f>
        <v/>
      </c>
    </row>
    <row r="3022">
      <c r="A3022" t="inlineStr">
        <is>
          <t>NL-HaNA_1.01.02_3780_0017-page-33</t>
        </is>
      </c>
      <c r="B3022" t="inlineStr">
        <is>
          <t>NL-HaNA_1.01.02_3780_0017-column-2466-377-916-2895</t>
        </is>
      </c>
      <c r="C3022" t="inlineStr">
        <is>
          <t>continuation</t>
        </is>
      </c>
      <c r="D3022" t="n">
        <v>2511</v>
      </c>
      <c r="E3022" t="n">
        <v>761</v>
      </c>
      <c r="F3022" t="inlineStr">
        <is>
          <t xml:space="preserve">    quanten te attrapperen, de Raadt van State</t>
        </is>
      </c>
      <c r="G3022">
        <f>HYPERLINK("https://images.diginfra.net/iiif/NL-HaNA_1.01.02/3780/NL-HaNA_1.01.02_3780_0017.jpg/2366,277,1116,3095/full/0/default.jpg", "iiif_url")</f>
        <v/>
      </c>
    </row>
    <row r="3023">
      <c r="A3023" t="inlineStr">
        <is>
          <t>NL-HaNA_1.01.02_3780_0017-page-33</t>
        </is>
      </c>
      <c r="B3023" t="inlineStr">
        <is>
          <t>NL-HaNA_1.01.02_3780_0017-column-2466-377-916-2895</t>
        </is>
      </c>
      <c r="C3023" t="inlineStr">
        <is>
          <t>continuation</t>
        </is>
      </c>
      <c r="D3023" t="n">
        <v>2514</v>
      </c>
      <c r="E3023" t="n">
        <v>816</v>
      </c>
      <c r="F3023" t="inlineStr">
        <is>
          <t xml:space="preserve">    te te adviseeren. 353.</t>
        </is>
      </c>
      <c r="G3023">
        <f>HYPERLINK("https://images.diginfra.net/iiif/NL-HaNA_1.01.02/3780/NL-HaNA_1.01.02_3780_0017.jpg/2366,277,1116,3095/full/0/default.jpg", "iiif_url")</f>
        <v/>
      </c>
    </row>
    <row r="3024">
      <c r="A3024" t="inlineStr">
        <is>
          <t>NL-HaNA_1.01.02_3780_0017-page-33</t>
        </is>
      </c>
      <c r="B3024" t="inlineStr">
        <is>
          <t>NL-HaNA_1.01.02_3780_0017-column-2466-377-916-2895</t>
        </is>
      </c>
      <c r="C3024" t="inlineStr">
        <is>
          <t>repeat_lemma</t>
        </is>
      </c>
      <c r="D3024" t="n">
        <v>2637</v>
      </c>
      <c r="E3024" t="n">
        <v>846</v>
      </c>
      <c r="F3024" t="inlineStr">
        <is>
          <t xml:space="preserve">        Regenten van Nieuwkuyck gepermit-</t>
        </is>
      </c>
      <c r="G3024">
        <f>HYPERLINK("https://images.diginfra.net/iiif/NL-HaNA_1.01.02/3780/NL-HaNA_1.01.02_3780_0017.jpg/2366,277,1116,3095/full/0/default.jpg", "iiif_url")</f>
        <v/>
      </c>
    </row>
    <row r="3025">
      <c r="A3025" t="inlineStr">
        <is>
          <t>NL-HaNA_1.01.02_3780_0017-page-33</t>
        </is>
      </c>
      <c r="B3025" t="inlineStr">
        <is>
          <t>NL-HaNA_1.01.02_3780_0017-column-2466-377-916-2895</t>
        </is>
      </c>
      <c r="C3025" t="inlineStr">
        <is>
          <t>continuation</t>
        </is>
      </c>
      <c r="D3025" t="n">
        <v>2514</v>
      </c>
      <c r="E3025" t="n">
        <v>913</v>
      </c>
      <c r="F3025" t="inlineStr">
        <is>
          <t xml:space="preserve">    teert te procederen. 353.</t>
        </is>
      </c>
      <c r="G3025">
        <f>HYPERLINK("https://images.diginfra.net/iiif/NL-HaNA_1.01.02/3780/NL-HaNA_1.01.02_3780_0017.jpg/2366,277,1116,3095/full/0/default.jpg", "iiif_url")</f>
        <v/>
      </c>
    </row>
    <row r="3026">
      <c r="A3026" t="inlineStr">
        <is>
          <t>NL-HaNA_1.01.02_3780_0017-page-33</t>
        </is>
      </c>
      <c r="B3026" t="inlineStr">
        <is>
          <t>NL-HaNA_1.01.02_3780_0017-column-2466-377-916-2895</t>
        </is>
      </c>
      <c r="C3026" t="inlineStr">
        <is>
          <t>repeat_lemma</t>
        </is>
      </c>
      <c r="D3026" t="n">
        <v>2641</v>
      </c>
      <c r="E3026" t="n">
        <v>954</v>
      </c>
      <c r="F3026" t="inlineStr">
        <is>
          <t xml:space="preserve">        Regenten van Nistelroy om remis-</t>
        </is>
      </c>
      <c r="G3026">
        <f>HYPERLINK("https://images.diginfra.net/iiif/NL-HaNA_1.01.02/3780/NL-HaNA_1.01.02_3780_0017.jpg/2366,277,1116,3095/full/0/default.jpg", "iiif_url")</f>
        <v/>
      </c>
    </row>
    <row r="3027">
      <c r="A3027" t="inlineStr">
        <is>
          <t>NL-HaNA_1.01.02_3780_0017-page-33</t>
        </is>
      </c>
      <c r="B3027" t="inlineStr">
        <is>
          <t>NL-HaNA_1.01.02_3780_0017-column-2466-377-916-2895</t>
        </is>
      </c>
      <c r="C3027" t="inlineStr">
        <is>
          <t>continuation</t>
        </is>
      </c>
      <c r="D3027" t="n">
        <v>2514</v>
      </c>
      <c r="E3027" t="n">
        <v>1002</v>
      </c>
      <c r="F3027" t="inlineStr">
        <is>
          <t xml:space="preserve">    fee, de Raadt van Staate te adviseeren.</t>
        </is>
      </c>
      <c r="G3027">
        <f>HYPERLINK("https://images.diginfra.net/iiif/NL-HaNA_1.01.02/3780/NL-HaNA_1.01.02_3780_0017.jpg/2366,277,1116,3095/full/0/default.jpg", "iiif_url")</f>
        <v/>
      </c>
    </row>
    <row r="3028">
      <c r="A3028" t="inlineStr">
        <is>
          <t>NL-HaNA_1.01.02_3780_0017-page-33</t>
        </is>
      </c>
      <c r="B3028" t="inlineStr">
        <is>
          <t>NL-HaNA_1.01.02_3780_0017-column-2466-377-916-2895</t>
        </is>
      </c>
      <c r="C3028" t="inlineStr">
        <is>
          <t>continuation</t>
        </is>
      </c>
      <c r="D3028" t="n">
        <v>2523</v>
      </c>
      <c r="E3028" t="n">
        <v>1067</v>
      </c>
      <c r="F3028" t="inlineStr">
        <is>
          <t xml:space="preserve">    361.</t>
        </is>
      </c>
      <c r="G3028">
        <f>HYPERLINK("https://images.diginfra.net/iiif/NL-HaNA_1.01.02/3780/NL-HaNA_1.01.02_3780_0017.jpg/2366,277,1116,3095/full/0/default.jpg", "iiif_url")</f>
        <v/>
      </c>
    </row>
    <row r="3029">
      <c r="A3029" t="inlineStr">
        <is>
          <t>NL-HaNA_1.01.02_3780_0017-page-33</t>
        </is>
      </c>
      <c r="B3029" t="inlineStr">
        <is>
          <t>NL-HaNA_1.01.02_3780_0017-column-2466-377-916-2895</t>
        </is>
      </c>
      <c r="C3029" t="inlineStr">
        <is>
          <t>repeat_lemma</t>
        </is>
      </c>
      <c r="D3029" t="n">
        <v>2641</v>
      </c>
      <c r="E3029" t="n">
        <v>1077</v>
      </c>
      <c r="F3029" t="inlineStr">
        <is>
          <t xml:space="preserve">        Frundt geapp obeert als Vorster van</t>
        </is>
      </c>
      <c r="G3029">
        <f>HYPERLINK("https://images.diginfra.net/iiif/NL-HaNA_1.01.02/3780/NL-HaNA_1.01.02_3780_0017.jpg/2366,277,1116,3095/full/0/default.jpg", "iiif_url")</f>
        <v/>
      </c>
    </row>
    <row r="3030">
      <c r="A3030" t="inlineStr">
        <is>
          <t>NL-HaNA_1.01.02_3780_0017-page-33</t>
        </is>
      </c>
      <c r="B3030" t="inlineStr">
        <is>
          <t>NL-HaNA_1.01.02_3780_0017-column-2466-377-916-2895</t>
        </is>
      </c>
      <c r="C3030" t="inlineStr">
        <is>
          <t>continuation</t>
        </is>
      </c>
      <c r="D3030" t="n">
        <v>2521</v>
      </c>
      <c r="E3030" t="n">
        <v>1146</v>
      </c>
      <c r="F3030" t="inlineStr">
        <is>
          <t xml:space="preserve">    Eerssel, Duysel en Steensel. 363.</t>
        </is>
      </c>
      <c r="G3030">
        <f>HYPERLINK("https://images.diginfra.net/iiif/NL-HaNA_1.01.02/3780/NL-HaNA_1.01.02_3780_0017.jpg/2366,277,1116,3095/full/0/default.jpg", "iiif_url")</f>
        <v/>
      </c>
    </row>
    <row r="3031">
      <c r="A3031" t="inlineStr">
        <is>
          <t>NL-HaNA_1.01.02_3780_0017-page-33</t>
        </is>
      </c>
      <c r="B3031" t="inlineStr">
        <is>
          <t>NL-HaNA_1.01.02_3780_0017-column-2466-377-916-2895</t>
        </is>
      </c>
      <c r="C3031" t="inlineStr">
        <is>
          <t>repeat_lemma</t>
        </is>
      </c>
      <c r="D3031" t="n">
        <v>2637</v>
      </c>
      <c r="E3031" t="n">
        <v>1185</v>
      </c>
      <c r="F3031" t="inlineStr">
        <is>
          <t xml:space="preserve">        Regenten van Oerle remissie verleent.</t>
        </is>
      </c>
      <c r="G3031">
        <f>HYPERLINK("https://images.diginfra.net/iiif/NL-HaNA_1.01.02/3780/NL-HaNA_1.01.02_3780_0017.jpg/2366,277,1116,3095/full/0/default.jpg", "iiif_url")</f>
        <v/>
      </c>
    </row>
    <row r="3032">
      <c r="A3032" t="inlineStr">
        <is>
          <t>NL-HaNA_1.01.02_3780_0017-page-33</t>
        </is>
      </c>
      <c r="B3032" t="inlineStr">
        <is>
          <t>NL-HaNA_1.01.02_3780_0017-column-2466-377-916-2895</t>
        </is>
      </c>
      <c r="C3032" t="inlineStr">
        <is>
          <t>continuation</t>
        </is>
      </c>
      <c r="D3032" t="n">
        <v>2527</v>
      </c>
      <c r="E3032" t="n">
        <v>1261</v>
      </c>
      <c r="F3032" t="inlineStr">
        <is>
          <t xml:space="preserve">    363.</t>
        </is>
      </c>
      <c r="G3032">
        <f>HYPERLINK("https://images.diginfra.net/iiif/NL-HaNA_1.01.02/3780/NL-HaNA_1.01.02_3780_0017.jpg/2366,277,1116,3095/full/0/default.jpg", "iiif_url")</f>
        <v/>
      </c>
    </row>
    <row r="3033">
      <c r="A3033" t="inlineStr">
        <is>
          <t>NL-HaNA_1.01.02_3780_0017-page-33</t>
        </is>
      </c>
      <c r="B3033" t="inlineStr">
        <is>
          <t>NL-HaNA_1.01.02_3780_0017-column-2466-377-916-2895</t>
        </is>
      </c>
      <c r="C3033" t="inlineStr">
        <is>
          <t>continuation</t>
        </is>
      </c>
      <c r="D3033" t="n">
        <v>2644</v>
      </c>
      <c r="E3033" t="n">
        <v>1247</v>
      </c>
      <c r="F3033" t="inlineStr">
        <is>
          <t xml:space="preserve">    Regenten van Heeswijck en Dinter</t>
        </is>
      </c>
      <c r="G3033">
        <f>HYPERLINK("https://images.diginfra.net/iiif/NL-HaNA_1.01.02/3780/NL-HaNA_1.01.02_3780_0017.jpg/2366,277,1116,3095/full/0/default.jpg", "iiif_url")</f>
        <v/>
      </c>
    </row>
    <row r="3034">
      <c r="A3034" t="inlineStr">
        <is>
          <t>NL-HaNA_1.01.02_3780_0017-page-33</t>
        </is>
      </c>
      <c r="B3034" t="inlineStr">
        <is>
          <t>NL-HaNA_1.01.02_3780_0017-column-2466-377-916-2895</t>
        </is>
      </c>
      <c r="C3034" t="inlineStr">
        <is>
          <t>continuation</t>
        </is>
      </c>
      <c r="D3034" t="n">
        <v>2518</v>
      </c>
      <c r="E3034" t="n">
        <v>1336</v>
      </c>
      <c r="F3034" t="inlineStr">
        <is>
          <t xml:space="preserve">    om remissie, de Raadt van Staate te advi-</t>
        </is>
      </c>
      <c r="G3034">
        <f>HYPERLINK("https://images.diginfra.net/iiif/NL-HaNA_1.01.02/3780/NL-HaNA_1.01.02_3780_0017.jpg/2366,277,1116,3095/full/0/default.jpg", "iiif_url")</f>
        <v/>
      </c>
    </row>
    <row r="3035">
      <c r="A3035" t="inlineStr">
        <is>
          <t>NL-HaNA_1.01.02_3780_0017-page-33</t>
        </is>
      </c>
      <c r="B3035" t="inlineStr">
        <is>
          <t>NL-HaNA_1.01.02_3780_0017-column-2466-377-916-2895</t>
        </is>
      </c>
      <c r="C3035" t="inlineStr">
        <is>
          <t>continuation</t>
        </is>
      </c>
      <c r="D3035" t="n">
        <v>2511</v>
      </c>
      <c r="E3035" t="n">
        <v>1402</v>
      </c>
      <c r="F3035" t="inlineStr">
        <is>
          <t xml:space="preserve">    seeren. 370.</t>
        </is>
      </c>
      <c r="G3035">
        <f>HYPERLINK("https://images.diginfra.net/iiif/NL-HaNA_1.01.02/3780/NL-HaNA_1.01.02_3780_0017.jpg/2366,277,1116,3095/full/0/default.jpg", "iiif_url")</f>
        <v/>
      </c>
    </row>
    <row r="3036">
      <c r="A3036" t="inlineStr">
        <is>
          <t>NL-HaNA_1.01.02_3780_0017-page-33</t>
        </is>
      </c>
      <c r="B3036" t="inlineStr">
        <is>
          <t>NL-HaNA_1.01.02_3780_0017-column-2466-377-916-2895</t>
        </is>
      </c>
      <c r="C3036" t="inlineStr">
        <is>
          <t>repeat_lemma</t>
        </is>
      </c>
      <c r="D3036" t="n">
        <v>2653</v>
      </c>
      <c r="E3036" t="n">
        <v>1426</v>
      </c>
      <c r="F3036" t="inlineStr">
        <is>
          <t xml:space="preserve">        item op het versoeck van Regenten</t>
        </is>
      </c>
      <c r="G3036">
        <f>HYPERLINK("https://images.diginfra.net/iiif/NL-HaNA_1.01.02/3780/NL-HaNA_1.01.02_3780_0017.jpg/2366,277,1116,3095/full/0/default.jpg", "iiif_url")</f>
        <v/>
      </c>
    </row>
    <row r="3037">
      <c r="A3037" t="inlineStr">
        <is>
          <t>NL-HaNA_1.01.02_3780_0017-page-33</t>
        </is>
      </c>
      <c r="B3037" t="inlineStr">
        <is>
          <t>NL-HaNA_1.01.02_3780_0017-column-2466-377-916-2895</t>
        </is>
      </c>
      <c r="C3037" t="inlineStr">
        <is>
          <t>continuation</t>
        </is>
      </c>
      <c r="D3037" t="n">
        <v>2521</v>
      </c>
      <c r="E3037" t="n">
        <v>1483</v>
      </c>
      <c r="F3037" t="inlineStr">
        <is>
          <t xml:space="preserve">    van Hogemierden, Lagemierden en Hulsel</t>
        </is>
      </c>
      <c r="G3037">
        <f>HYPERLINK("https://images.diginfra.net/iiif/NL-HaNA_1.01.02/3780/NL-HaNA_1.01.02_3780_0017.jpg/2366,277,1116,3095/full/0/default.jpg", "iiif_url")</f>
        <v/>
      </c>
    </row>
    <row r="3038">
      <c r="A3038" t="inlineStr">
        <is>
          <t>NL-HaNA_1.01.02_3780_0017-page-33</t>
        </is>
      </c>
      <c r="B3038" t="inlineStr">
        <is>
          <t>NL-HaNA_1.01.02_3780_0017-column-2466-377-916-2895</t>
        </is>
      </c>
      <c r="C3038" t="inlineStr">
        <is>
          <t>continuation</t>
        </is>
      </c>
      <c r="D3038" t="n">
        <v>2523</v>
      </c>
      <c r="E3038" t="n">
        <v>1539</v>
      </c>
      <c r="F3038" t="inlineStr">
        <is>
          <t xml:space="preserve">    om remissie. 377.</t>
        </is>
      </c>
      <c r="G3038">
        <f>HYPERLINK("https://images.diginfra.net/iiif/NL-HaNA_1.01.02/3780/NL-HaNA_1.01.02_3780_0017.jpg/2366,277,1116,3095/full/0/default.jpg", "iiif_url")</f>
        <v/>
      </c>
    </row>
    <row r="3039">
      <c r="A3039" t="inlineStr">
        <is>
          <t>NL-HaNA_1.01.02_3780_0017-page-33</t>
        </is>
      </c>
      <c r="B3039" t="inlineStr">
        <is>
          <t>NL-HaNA_1.01.02_3780_0017-column-2466-377-916-2895</t>
        </is>
      </c>
      <c r="C3039" t="inlineStr">
        <is>
          <t>repeat_lemma</t>
        </is>
      </c>
      <c r="D3039" t="n">
        <v>2644</v>
      </c>
      <c r="E3039" t="n">
        <v>1577</v>
      </c>
      <c r="F3039" t="inlineStr">
        <is>
          <t xml:space="preserve">        item op het versbeck ten selven eynde</t>
        </is>
      </c>
      <c r="G3039">
        <f>HYPERLINK("https://images.diginfra.net/iiif/NL-HaNA_1.01.02/3780/NL-HaNA_1.01.02_3780_0017.jpg/2366,277,1116,3095/full/0/default.jpg", "iiif_url")</f>
        <v/>
      </c>
    </row>
    <row r="3040">
      <c r="A3040" t="inlineStr">
        <is>
          <t>NL-HaNA_1.01.02_3780_0017-page-33</t>
        </is>
      </c>
      <c r="B3040" t="inlineStr">
        <is>
          <t>NL-HaNA_1.01.02_3780_0017-column-2466-377-916-2895</t>
        </is>
      </c>
      <c r="C3040" t="inlineStr">
        <is>
          <t>continuation</t>
        </is>
      </c>
      <c r="D3040" t="n">
        <v>2532</v>
      </c>
      <c r="E3040" t="n">
        <v>1631</v>
      </c>
      <c r="F3040" t="inlineStr">
        <is>
          <t xml:space="preserve">    voor Regenten van Berchem. 377.</t>
        </is>
      </c>
      <c r="G3040">
        <f>HYPERLINK("https://images.diginfra.net/iiif/NL-HaNA_1.01.02/3780/NL-HaNA_1.01.02_3780_0017.jpg/2366,277,1116,3095/full/0/default.jpg", "iiif_url")</f>
        <v/>
      </c>
    </row>
    <row r="3041">
      <c r="A3041" t="inlineStr">
        <is>
          <t>NL-HaNA_1.01.02_3780_0017-page-33</t>
        </is>
      </c>
      <c r="B3041" t="inlineStr">
        <is>
          <t>NL-HaNA_1.01.02_3780_0017-column-2466-377-916-2895</t>
        </is>
      </c>
      <c r="C3041" t="inlineStr">
        <is>
          <t>repeat_lemma</t>
        </is>
      </c>
      <c r="D3041" t="n">
        <v>2655</v>
      </c>
      <c r="E3041" t="n">
        <v>1673</v>
      </c>
      <c r="F3041" t="inlineStr">
        <is>
          <t xml:space="preserve">        item op het versoeck van Regen-</t>
        </is>
      </c>
      <c r="G3041">
        <f>HYPERLINK("https://images.diginfra.net/iiif/NL-HaNA_1.01.02/3780/NL-HaNA_1.01.02_3780_0017.jpg/2366,277,1116,3095/full/0/default.jpg", "iiif_url")</f>
        <v/>
      </c>
    </row>
    <row r="3042">
      <c r="A3042" t="inlineStr">
        <is>
          <t>NL-HaNA_1.01.02_3780_0017-page-33</t>
        </is>
      </c>
      <c r="B3042" t="inlineStr">
        <is>
          <t>NL-HaNA_1.01.02_3780_0017-column-2466-377-916-2895</t>
        </is>
      </c>
      <c r="C3042" t="inlineStr">
        <is>
          <t>continuation</t>
        </is>
      </c>
      <c r="D3042" t="n">
        <v>2527</v>
      </c>
      <c r="E3042" t="n">
        <v>1720</v>
      </c>
      <c r="F3042" t="inlineStr">
        <is>
          <t xml:space="preserve">    ten van ZLerssel om te moogen onstaan.</t>
        </is>
      </c>
      <c r="G3042">
        <f>HYPERLINK("https://images.diginfra.net/iiif/NL-HaNA_1.01.02/3780/NL-HaNA_1.01.02_3780_0017.jpg/2366,277,1116,3095/full/0/default.jpg", "iiif_url")</f>
        <v/>
      </c>
    </row>
    <row r="3043">
      <c r="A3043" t="inlineStr">
        <is>
          <t>NL-HaNA_1.01.02_3780_0017-page-33</t>
        </is>
      </c>
      <c r="B3043" t="inlineStr">
        <is>
          <t>NL-HaNA_1.01.02_3780_0017-column-2466-377-916-2895</t>
        </is>
      </c>
      <c r="C3043" t="inlineStr">
        <is>
          <t>continuation</t>
        </is>
      </c>
      <c r="D3043" t="n">
        <v>2525</v>
      </c>
      <c r="E3043" t="n">
        <v>1795</v>
      </c>
      <c r="F3043" t="inlineStr">
        <is>
          <t xml:space="preserve">    377.</t>
        </is>
      </c>
      <c r="G3043">
        <f>HYPERLINK("https://images.diginfra.net/iiif/NL-HaNA_1.01.02/3780/NL-HaNA_1.01.02_3780_0017.jpg/2366,277,1116,3095/full/0/default.jpg", "iiif_url")</f>
        <v/>
      </c>
    </row>
    <row r="3044">
      <c r="A3044" t="inlineStr">
        <is>
          <t>NL-HaNA_1.01.02_3780_0017-page-33</t>
        </is>
      </c>
      <c r="B3044" t="inlineStr">
        <is>
          <t>NL-HaNA_1.01.02_3780_0017-column-2466-377-916-2895</t>
        </is>
      </c>
      <c r="C3044" t="inlineStr">
        <is>
          <t>repeat_lemma</t>
        </is>
      </c>
      <c r="D3044" t="n">
        <v>2646</v>
      </c>
      <c r="E3044" t="n">
        <v>1780</v>
      </c>
      <c r="F3044" t="inlineStr">
        <is>
          <t xml:space="preserve">        Regenten van Knegsel gepermitteert te</t>
        </is>
      </c>
      <c r="G3044">
        <f>HYPERLINK("https://images.diginfra.net/iiif/NL-HaNA_1.01.02/3780/NL-HaNA_1.01.02_3780_0017.jpg/2366,277,1116,3095/full/0/default.jpg", "iiif_url")</f>
        <v/>
      </c>
    </row>
    <row r="3045">
      <c r="A3045" t="inlineStr">
        <is>
          <t>NL-HaNA_1.01.02_3780_0017-page-33</t>
        </is>
      </c>
      <c r="B3045" t="inlineStr">
        <is>
          <t>NL-HaNA_1.01.02_3780_0017-column-2466-377-916-2895</t>
        </is>
      </c>
      <c r="C3045" t="inlineStr">
        <is>
          <t>continuation</t>
        </is>
      </c>
      <c r="D3045" t="n">
        <v>2523</v>
      </c>
      <c r="E3045" t="n">
        <v>1875</v>
      </c>
      <c r="F3045" t="inlineStr">
        <is>
          <t xml:space="preserve">    mogen omslaan. 384.</t>
        </is>
      </c>
      <c r="G3045">
        <f>HYPERLINK("https://images.diginfra.net/iiif/NL-HaNA_1.01.02/3780/NL-HaNA_1.01.02_3780_0017.jpg/2366,277,1116,3095/full/0/default.jpg", "iiif_url")</f>
        <v/>
      </c>
    </row>
    <row r="3046">
      <c r="A3046" t="inlineStr">
        <is>
          <t>NL-HaNA_1.01.02_3780_0017-page-33</t>
        </is>
      </c>
      <c r="B3046" t="inlineStr">
        <is>
          <t>NL-HaNA_1.01.02_3780_0017-column-2466-377-916-2895</t>
        </is>
      </c>
      <c r="C3046" t="inlineStr">
        <is>
          <t>non_index_line</t>
        </is>
      </c>
      <c r="D3046" t="n">
        <v>2662</v>
      </c>
      <c r="E3046" t="n">
        <v>1902</v>
      </c>
      <c r="F3046" t="inlineStr">
        <is>
          <t xml:space="preserve">        Regenten van Littoyen om remis</t>
        </is>
      </c>
      <c r="G3046">
        <f>HYPERLINK("https://images.diginfra.net/iiif/NL-HaNA_1.01.02/3780/NL-HaNA_1.01.02_3780_0017.jpg/2366,277,1116,3095/full/0/default.jpg", "iiif_url")</f>
        <v/>
      </c>
    </row>
    <row r="3047">
      <c r="A3047" t="inlineStr">
        <is>
          <t>NL-HaNA_1.01.02_3780_0017-page-33</t>
        </is>
      </c>
      <c r="B3047" t="inlineStr">
        <is>
          <t>NL-HaNA_1.01.02_3780_0017-column-2466-377-916-2895</t>
        </is>
      </c>
      <c r="C3047" t="inlineStr">
        <is>
          <t>continuation</t>
        </is>
      </c>
      <c r="D3047" t="n">
        <v>2523</v>
      </c>
      <c r="E3047" t="n">
        <v>1958</v>
      </c>
      <c r="F3047" t="inlineStr">
        <is>
          <t xml:space="preserve">    sie, de Raadt van Staate te adviseeren.</t>
        </is>
      </c>
      <c r="G3047">
        <f>HYPERLINK("https://images.diginfra.net/iiif/NL-HaNA_1.01.02/3780/NL-HaNA_1.01.02_3780_0017.jpg/2366,277,1116,3095/full/0/default.jpg", "iiif_url")</f>
        <v/>
      </c>
    </row>
    <row r="3048">
      <c r="A3048" t="inlineStr">
        <is>
          <t>NL-HaNA_1.01.02_3780_0017-page-33</t>
        </is>
      </c>
      <c r="B3048" t="inlineStr">
        <is>
          <t>NL-HaNA_1.01.02_3780_0017-column-2466-377-916-2895</t>
        </is>
      </c>
      <c r="C3048" t="inlineStr">
        <is>
          <t>continuation</t>
        </is>
      </c>
      <c r="D3048" t="n">
        <v>2532</v>
      </c>
      <c r="E3048" t="n">
        <v>2020</v>
      </c>
      <c r="F3048" t="inlineStr">
        <is>
          <t xml:space="preserve">    386.</t>
        </is>
      </c>
      <c r="G3048">
        <f>HYPERLINK("https://images.diginfra.net/iiif/NL-HaNA_1.01.02/3780/NL-HaNA_1.01.02_3780_0017.jpg/2366,277,1116,3095/full/0/default.jpg", "iiif_url")</f>
        <v/>
      </c>
    </row>
    <row r="3049">
      <c r="A3049" t="inlineStr">
        <is>
          <t>NL-HaNA_1.01.02_3780_0017-page-33</t>
        </is>
      </c>
      <c r="B3049" t="inlineStr">
        <is>
          <t>NL-HaNA_1.01.02_3780_0017-column-2466-377-916-2895</t>
        </is>
      </c>
      <c r="C3049" t="inlineStr">
        <is>
          <t>repeat_lemma</t>
        </is>
      </c>
      <c r="D3049" t="n">
        <v>2650</v>
      </c>
      <c r="E3049" t="n">
        <v>2056</v>
      </c>
      <c r="F3049" t="inlineStr">
        <is>
          <t xml:space="preserve">        Regenten van Peellandt wegens ver-</t>
        </is>
      </c>
      <c r="G3049">
        <f>HYPERLINK("https://images.diginfra.net/iiif/NL-HaNA_1.01.02/3780/NL-HaNA_1.01.02_3780_0017.jpg/2366,277,1116,3095/full/0/default.jpg", "iiif_url")</f>
        <v/>
      </c>
    </row>
    <row r="3050">
      <c r="A3050" t="inlineStr">
        <is>
          <t>NL-HaNA_1.01.02_3780_0017-page-33</t>
        </is>
      </c>
      <c r="B3050" t="inlineStr">
        <is>
          <t>NL-HaNA_1.01.02_3780_0017-column-2466-377-916-2895</t>
        </is>
      </c>
      <c r="C3050" t="inlineStr">
        <is>
          <t>continuation</t>
        </is>
      </c>
      <c r="D3050" t="n">
        <v>2527</v>
      </c>
      <c r="E3050" t="n">
        <v>2106</v>
      </c>
      <c r="F3050" t="inlineStr">
        <is>
          <t xml:space="preserve">    huyren van Huysen aan vreemde Persoo-</t>
        </is>
      </c>
      <c r="G3050">
        <f>HYPERLINK("https://images.diginfra.net/iiif/NL-HaNA_1.01.02/3780/NL-HaNA_1.01.02_3780_0017.jpg/2366,277,1116,3095/full/0/default.jpg", "iiif_url")</f>
        <v/>
      </c>
    </row>
    <row r="3051">
      <c r="A3051" t="inlineStr">
        <is>
          <t>NL-HaNA_1.01.02_3780_0017-page-33</t>
        </is>
      </c>
      <c r="B3051" t="inlineStr">
        <is>
          <t>NL-HaNA_1.01.02_3780_0017-column-2466-377-916-2895</t>
        </is>
      </c>
      <c r="C3051" t="inlineStr">
        <is>
          <t>continuation</t>
        </is>
      </c>
      <c r="D3051" t="n">
        <v>2530</v>
      </c>
      <c r="E3051" t="n">
        <v>2153</v>
      </c>
      <c r="F3051" t="inlineStr">
        <is>
          <t xml:space="preserve">    nen, de Raadt van Brabandt te adviseren.</t>
        </is>
      </c>
      <c r="G3051">
        <f>HYPERLINK("https://images.diginfra.net/iiif/NL-HaNA_1.01.02/3780/NL-HaNA_1.01.02_3780_0017.jpg/2366,277,1116,3095/full/0/default.jpg", "iiif_url")</f>
        <v/>
      </c>
    </row>
    <row r="3052">
      <c r="A3052" t="inlineStr">
        <is>
          <t>NL-HaNA_1.01.02_3780_0017-page-33</t>
        </is>
      </c>
      <c r="B3052" t="inlineStr">
        <is>
          <t>NL-HaNA_1.01.02_3780_0017-column-2466-377-916-2895</t>
        </is>
      </c>
      <c r="C3052" t="inlineStr">
        <is>
          <t>continuation</t>
        </is>
      </c>
      <c r="D3052" t="n">
        <v>2536</v>
      </c>
      <c r="E3052" t="n">
        <v>2228</v>
      </c>
      <c r="F3052" t="inlineStr">
        <is>
          <t xml:space="preserve">    392.</t>
        </is>
      </c>
      <c r="G3052">
        <f>HYPERLINK("https://images.diginfra.net/iiif/NL-HaNA_1.01.02/3780/NL-HaNA_1.01.02_3780_0017.jpg/2366,277,1116,3095/full/0/default.jpg", "iiif_url")</f>
        <v/>
      </c>
    </row>
    <row r="3053">
      <c r="A3053" t="inlineStr">
        <is>
          <t>NL-HaNA_1.01.02_3780_0017-page-33</t>
        </is>
      </c>
      <c r="B3053" t="inlineStr">
        <is>
          <t>NL-HaNA_1.01.02_3780_0017-column-2466-377-916-2895</t>
        </is>
      </c>
      <c r="C3053" t="inlineStr">
        <is>
          <t>non_index_line</t>
        </is>
      </c>
      <c r="D3053" t="n">
        <v>2662</v>
      </c>
      <c r="E3053" t="n">
        <v>2217</v>
      </c>
      <c r="F3053" t="inlineStr">
        <is>
          <t xml:space="preserve">        Regenten van Peellandt om remis-</t>
        </is>
      </c>
      <c r="G3053">
        <f>HYPERLINK("https://images.diginfra.net/iiif/NL-HaNA_1.01.02/3780/NL-HaNA_1.01.02_3780_0017.jpg/2366,277,1116,3095/full/0/default.jpg", "iiif_url")</f>
        <v/>
      </c>
    </row>
    <row r="3054">
      <c r="A3054" t="inlineStr">
        <is>
          <t>NL-HaNA_1.01.02_3780_0017-page-33</t>
        </is>
      </c>
      <c r="B3054" t="inlineStr">
        <is>
          <t>NL-HaNA_1.01.02_3780_0017-column-2466-377-916-2895</t>
        </is>
      </c>
      <c r="C3054" t="inlineStr">
        <is>
          <t>continuation</t>
        </is>
      </c>
      <c r="D3054" t="n">
        <v>2525</v>
      </c>
      <c r="E3054" t="n">
        <v>2296</v>
      </c>
      <c r="F3054" t="inlineStr">
        <is>
          <t xml:space="preserve">    sie, de Raadt van Staate te adviseeren.</t>
        </is>
      </c>
      <c r="G3054">
        <f>HYPERLINK("https://images.diginfra.net/iiif/NL-HaNA_1.01.02/3780/NL-HaNA_1.01.02_3780_0017.jpg/2366,277,1116,3095/full/0/default.jpg", "iiif_url")</f>
        <v/>
      </c>
    </row>
    <row r="3055">
      <c r="A3055" t="inlineStr">
        <is>
          <t>NL-HaNA_1.01.02_3780_0017-page-33</t>
        </is>
      </c>
      <c r="B3055" t="inlineStr">
        <is>
          <t>NL-HaNA_1.01.02_3780_0017-column-2466-377-916-2895</t>
        </is>
      </c>
      <c r="C3055" t="inlineStr">
        <is>
          <t>continuation</t>
        </is>
      </c>
      <c r="D3055" t="n">
        <v>2534</v>
      </c>
      <c r="E3055" t="n">
        <v>2363</v>
      </c>
      <c r="F3055" t="inlineStr">
        <is>
          <t xml:space="preserve">    393.</t>
        </is>
      </c>
      <c r="G3055">
        <f>HYPERLINK("https://images.diginfra.net/iiif/NL-HaNA_1.01.02/3780/NL-HaNA_1.01.02_3780_0017.jpg/2366,277,1116,3095/full/0/default.jpg", "iiif_url")</f>
        <v/>
      </c>
    </row>
    <row r="3056">
      <c r="A3056" t="inlineStr">
        <is>
          <t>NL-HaNA_1.01.02_3780_0017-page-33</t>
        </is>
      </c>
      <c r="B3056" t="inlineStr">
        <is>
          <t>NL-HaNA_1.01.02_3780_0017-column-2466-377-916-2895</t>
        </is>
      </c>
      <c r="C3056" t="inlineStr">
        <is>
          <t>non_index_line</t>
        </is>
      </c>
      <c r="D3056" t="n">
        <v>2666</v>
      </c>
      <c r="E3056" t="n">
        <v>2390</v>
      </c>
      <c r="F3056" t="inlineStr">
        <is>
          <t xml:space="preserve">        item op het versoeck van Regen-</t>
        </is>
      </c>
      <c r="G3056">
        <f>HYPERLINK("https://images.diginfra.net/iiif/NL-HaNA_1.01.02/3780/NL-HaNA_1.01.02_3780_0017.jpg/2366,277,1116,3095/full/0/default.jpg", "iiif_url")</f>
        <v/>
      </c>
    </row>
    <row r="3057">
      <c r="A3057" t="inlineStr">
        <is>
          <t>NL-HaNA_1.01.02_3780_0017-page-33</t>
        </is>
      </c>
      <c r="B3057" t="inlineStr">
        <is>
          <t>NL-HaNA_1.01.02_3780_0017-column-2466-377-916-2895</t>
        </is>
      </c>
      <c r="C3057" t="inlineStr">
        <is>
          <t>continuation</t>
        </is>
      </c>
      <c r="D3057" t="n">
        <v>2534</v>
      </c>
      <c r="E3057" t="n">
        <v>2443</v>
      </c>
      <c r="F3057" t="inlineStr">
        <is>
          <t xml:space="preserve">    ten van Waalwyck om te moogen omslaan.</t>
        </is>
      </c>
      <c r="G3057">
        <f>HYPERLINK("https://images.diginfra.net/iiif/NL-HaNA_1.01.02/3780/NL-HaNA_1.01.02_3780_0017.jpg/2366,277,1116,3095/full/0/default.jpg", "iiif_url")</f>
        <v/>
      </c>
    </row>
    <row r="3058">
      <c r="A3058" t="inlineStr">
        <is>
          <t>NL-HaNA_1.01.02_3780_0017-page-33</t>
        </is>
      </c>
      <c r="B3058" t="inlineStr">
        <is>
          <t>NL-HaNA_1.01.02_3780_0017-column-2466-377-916-2895</t>
        </is>
      </c>
      <c r="C3058" t="inlineStr">
        <is>
          <t>continuation</t>
        </is>
      </c>
      <c r="D3058" t="n">
        <v>2543</v>
      </c>
      <c r="E3058" t="n">
        <v>2514</v>
      </c>
      <c r="F3058" t="inlineStr">
        <is>
          <t xml:space="preserve">    394.</t>
        </is>
      </c>
      <c r="G3058">
        <f>HYPERLINK("https://images.diginfra.net/iiif/NL-HaNA_1.01.02/3780/NL-HaNA_1.01.02_3780_0017.jpg/2366,277,1116,3095/full/0/default.jpg", "iiif_url")</f>
        <v/>
      </c>
    </row>
    <row r="3059">
      <c r="A3059" t="inlineStr">
        <is>
          <t>NL-HaNA_1.01.02_3780_0017-page-33</t>
        </is>
      </c>
      <c r="B3059" t="inlineStr">
        <is>
          <t>NL-HaNA_1.01.02_3780_0017-column-2466-377-916-2895</t>
        </is>
      </c>
      <c r="C3059" t="inlineStr">
        <is>
          <t>repeat_lemma</t>
        </is>
      </c>
      <c r="D3059" t="n">
        <v>2650</v>
      </c>
      <c r="E3059" t="n">
        <v>2504</v>
      </c>
      <c r="F3059" t="inlineStr">
        <is>
          <t xml:space="preserve">        vander Hoeve geapprobeert als Drossard</t>
        </is>
      </c>
      <c r="G3059">
        <f>HYPERLINK("https://images.diginfra.net/iiif/NL-HaNA_1.01.02/3780/NL-HaNA_1.01.02_3780_0017.jpg/2366,277,1116,3095/full/0/default.jpg", "iiif_url")</f>
        <v/>
      </c>
    </row>
    <row r="3060">
      <c r="A3060" t="inlineStr">
        <is>
          <t>NL-HaNA_1.01.02_3780_0017-page-33</t>
        </is>
      </c>
      <c r="B3060" t="inlineStr">
        <is>
          <t>NL-HaNA_1.01.02_3780_0017-column-2466-377-916-2895</t>
        </is>
      </c>
      <c r="C3060" t="inlineStr">
        <is>
          <t>continuation</t>
        </is>
      </c>
      <c r="D3060" t="n">
        <v>2541</v>
      </c>
      <c r="E3060" t="n">
        <v>2587</v>
      </c>
      <c r="F3060" t="inlineStr">
        <is>
          <t xml:space="preserve">    van Heeze, Leende en de ses Gebughten.</t>
        </is>
      </c>
      <c r="G3060">
        <f>HYPERLINK("https://images.diginfra.net/iiif/NL-HaNA_1.01.02/3780/NL-HaNA_1.01.02_3780_0017.jpg/2366,277,1116,3095/full/0/default.jpg", "iiif_url")</f>
        <v/>
      </c>
    </row>
    <row r="3061">
      <c r="A3061" t="inlineStr">
        <is>
          <t>NL-HaNA_1.01.02_3780_0017-page-33</t>
        </is>
      </c>
      <c r="B3061" t="inlineStr">
        <is>
          <t>NL-HaNA_1.01.02_3780_0017-column-2466-377-916-2895</t>
        </is>
      </c>
      <c r="C3061" t="inlineStr">
        <is>
          <t>continuation</t>
        </is>
      </c>
      <c r="D3061" t="n">
        <v>2543</v>
      </c>
      <c r="E3061" t="n">
        <v>2651</v>
      </c>
      <c r="F3061" t="inlineStr">
        <is>
          <t xml:space="preserve">    395.</t>
        </is>
      </c>
      <c r="G3061">
        <f>HYPERLINK("https://images.diginfra.net/iiif/NL-HaNA_1.01.02/3780/NL-HaNA_1.01.02_3780_0017.jpg/2366,277,1116,3095/full/0/default.jpg", "iiif_url")</f>
        <v/>
      </c>
    </row>
    <row r="3062">
      <c r="A3062" t="inlineStr">
        <is>
          <t>NL-HaNA_1.01.02_3780_0017-page-33</t>
        </is>
      </c>
      <c r="B3062" t="inlineStr">
        <is>
          <t>NL-HaNA_1.01.02_3780_0017-column-2466-377-916-2895</t>
        </is>
      </c>
      <c r="C3062" t="inlineStr">
        <is>
          <t>non_index_line</t>
        </is>
      </c>
      <c r="D3062" t="n">
        <v>2671</v>
      </c>
      <c r="E3062" t="n">
        <v>2647</v>
      </c>
      <c r="F3062" t="inlineStr">
        <is>
          <t xml:space="preserve">        Regenten van Helmont executoriaal</t>
        </is>
      </c>
      <c r="G3062">
        <f>HYPERLINK("https://images.diginfra.net/iiif/NL-HaNA_1.01.02/3780/NL-HaNA_1.01.02_3780_0017.jpg/2366,277,1116,3095/full/0/default.jpg", "iiif_url")</f>
        <v/>
      </c>
    </row>
    <row r="3063">
      <c r="A3063" t="inlineStr">
        <is>
          <t>NL-HaNA_1.01.02_3780_0017-page-33</t>
        </is>
      </c>
      <c r="B3063" t="inlineStr">
        <is>
          <t>NL-HaNA_1.01.02_3780_0017-column-2466-377-916-2895</t>
        </is>
      </c>
      <c r="C3063" t="inlineStr">
        <is>
          <t>continuation</t>
        </is>
      </c>
      <c r="D3063" t="n">
        <v>2546</v>
      </c>
      <c r="E3063" t="n">
        <v>2736</v>
      </c>
      <c r="F3063" t="inlineStr">
        <is>
          <t xml:space="preserve">    verleent. 406.</t>
        </is>
      </c>
      <c r="G3063">
        <f>HYPERLINK("https://images.diginfra.net/iiif/NL-HaNA_1.01.02/3780/NL-HaNA_1.01.02_3780_0017.jpg/2366,277,1116,3095/full/0/default.jpg", "iiif_url")</f>
        <v/>
      </c>
    </row>
    <row r="3064">
      <c r="A3064" t="inlineStr">
        <is>
          <t>NL-HaNA_1.01.02_3780_0017-page-33</t>
        </is>
      </c>
      <c r="B3064" t="inlineStr">
        <is>
          <t>NL-HaNA_1.01.02_3780_0017-column-2466-377-916-2895</t>
        </is>
      </c>
      <c r="C3064" t="inlineStr">
        <is>
          <t>non_index_line</t>
        </is>
      </c>
      <c r="D3064" t="n">
        <v>2666</v>
      </c>
      <c r="E3064" t="n">
        <v>2776</v>
      </c>
      <c r="F3064" t="inlineStr">
        <is>
          <t xml:space="preserve">        Regenten van St. Michiels Grstel en</t>
        </is>
      </c>
      <c r="G3064">
        <f>HYPERLINK("https://images.diginfra.net/iiif/NL-HaNA_1.01.02/3780/NL-HaNA_1.01.02_3780_0017.jpg/2366,277,1116,3095/full/0/default.jpg", "iiif_url")</f>
        <v/>
      </c>
    </row>
    <row r="3065">
      <c r="A3065" t="inlineStr">
        <is>
          <t>NL-HaNA_1.01.02_3780_0017-page-33</t>
        </is>
      </c>
      <c r="B3065" t="inlineStr">
        <is>
          <t>NL-HaNA_1.01.02_3780_0017-column-2466-377-916-2895</t>
        </is>
      </c>
      <c r="C3065" t="inlineStr">
        <is>
          <t>continuation</t>
        </is>
      </c>
      <c r="D3065" t="n">
        <v>2539</v>
      </c>
      <c r="E3065" t="n">
        <v>2828</v>
      </c>
      <c r="F3065" t="inlineStr">
        <is>
          <t xml:space="preserve">    Gemunde versoeck wegens betalinge van in-</t>
        </is>
      </c>
      <c r="G3065">
        <f>HYPERLINK("https://images.diginfra.net/iiif/NL-HaNA_1.01.02/3780/NL-HaNA_1.01.02_3780_0017.jpg/2366,277,1116,3095/full/0/default.jpg", "iiif_url")</f>
        <v/>
      </c>
    </row>
    <row r="3066">
      <c r="A3066" t="inlineStr">
        <is>
          <t>NL-HaNA_1.01.02_3780_0017-page-33</t>
        </is>
      </c>
      <c r="B3066" t="inlineStr">
        <is>
          <t>NL-HaNA_1.01.02_3780_0017-column-2466-377-916-2895</t>
        </is>
      </c>
      <c r="C3066" t="inlineStr">
        <is>
          <t>continuation</t>
        </is>
      </c>
      <c r="D3066" t="n">
        <v>2543</v>
      </c>
      <c r="E3066" t="n">
        <v>2882</v>
      </c>
      <c r="F3066" t="inlineStr">
        <is>
          <t xml:space="preserve">    teressen, ulgeweesen. 410.</t>
        </is>
      </c>
      <c r="G3066">
        <f>HYPERLINK("https://images.diginfra.net/iiif/NL-HaNA_1.01.02/3780/NL-HaNA_1.01.02_3780_0017.jpg/2366,277,1116,3095/full/0/default.jpg", "iiif_url")</f>
        <v/>
      </c>
    </row>
    <row r="3067">
      <c r="A3067" t="inlineStr">
        <is>
          <t>NL-HaNA_1.01.02_3780_0017-page-33</t>
        </is>
      </c>
      <c r="B3067" t="inlineStr">
        <is>
          <t>NL-HaNA_1.01.02_3780_0017-column-2466-377-916-2895</t>
        </is>
      </c>
      <c r="C3067" t="inlineStr">
        <is>
          <t>non_index_line</t>
        </is>
      </c>
      <c r="D3067" t="n">
        <v>2669</v>
      </c>
      <c r="E3067" t="n">
        <v>2919</v>
      </c>
      <c r="F3067" t="inlineStr">
        <is>
          <t xml:space="preserve">        Regenten van Schyndel gepermitteert</t>
        </is>
      </c>
      <c r="G3067">
        <f>HYPERLINK("https://images.diginfra.net/iiif/NL-HaNA_1.01.02/3780/NL-HaNA_1.01.02_3780_0017.jpg/2366,277,1116,3095/full/0/default.jpg", "iiif_url")</f>
        <v/>
      </c>
    </row>
    <row r="3068">
      <c r="A3068" t="inlineStr">
        <is>
          <t>NL-HaNA_1.01.02_3780_0017-page-33</t>
        </is>
      </c>
      <c r="B3068" t="inlineStr">
        <is>
          <t>NL-HaNA_1.01.02_3780_0017-column-2466-377-916-2895</t>
        </is>
      </c>
      <c r="C3068" t="inlineStr">
        <is>
          <t>continuation</t>
        </is>
      </c>
      <c r="D3068" t="n">
        <v>2546</v>
      </c>
      <c r="E3068" t="n">
        <v>2980</v>
      </c>
      <c r="F3068" t="inlineStr">
        <is>
          <t xml:space="preserve">    te mogen omslaan. 413.</t>
        </is>
      </c>
      <c r="G3068">
        <f>HYPERLINK("https://images.diginfra.net/iiif/NL-HaNA_1.01.02/3780/NL-HaNA_1.01.02_3780_0017.jpg/2366,277,1116,3095/full/0/default.jpg", "iiif_url")</f>
        <v/>
      </c>
    </row>
    <row r="3069">
      <c r="A3069" t="inlineStr">
        <is>
          <t>NL-HaNA_1.01.02_3780_0017-page-33</t>
        </is>
      </c>
      <c r="B3069" t="inlineStr">
        <is>
          <t>NL-HaNA_1.01.02_3780_0017-column-2466-377-916-2895</t>
        </is>
      </c>
      <c r="C3069" t="inlineStr">
        <is>
          <t>non_index_line</t>
        </is>
      </c>
      <c r="D3069" t="n">
        <v>2671</v>
      </c>
      <c r="E3069" t="n">
        <v>3010</v>
      </c>
      <c r="F3069" t="inlineStr">
        <is>
          <t xml:space="preserve">        Regenten van Maaslandt versoek we-</t>
        </is>
      </c>
      <c r="G3069">
        <f>HYPERLINK("https://images.diginfra.net/iiif/NL-HaNA_1.01.02/3780/NL-HaNA_1.01.02_3780_0017.jpg/2366,277,1116,3095/full/0/default.jpg", "iiif_url")</f>
        <v/>
      </c>
    </row>
    <row r="3070">
      <c r="A3070" t="inlineStr">
        <is>
          <t>NL-HaNA_1.01.02_3780_0017-page-33</t>
        </is>
      </c>
      <c r="B3070" t="inlineStr">
        <is>
          <t>NL-HaNA_1.01.02_3780_0017-column-2466-377-916-2895</t>
        </is>
      </c>
      <c r="C3070" t="inlineStr">
        <is>
          <t>continuation</t>
        </is>
      </c>
      <c r="D3070" t="n">
        <v>2546</v>
      </c>
      <c r="E3070" t="n">
        <v>3064</v>
      </c>
      <c r="F3070" t="inlineStr">
        <is>
          <t xml:space="preserve">    gens restanten van interessen, afgeweesen.</t>
        </is>
      </c>
      <c r="G3070">
        <f>HYPERLINK("https://images.diginfra.net/iiif/NL-HaNA_1.01.02/3780/NL-HaNA_1.01.02_3780_0017.jpg/2366,277,1116,3095/full/0/default.jpg", "iiif_url")</f>
        <v/>
      </c>
    </row>
    <row r="3071">
      <c r="A3071" t="inlineStr">
        <is>
          <t>NL-HaNA_1.01.02_3780_0017-page-33</t>
        </is>
      </c>
      <c r="B3071" t="inlineStr">
        <is>
          <t>NL-HaNA_1.01.02_3780_0017-column-2466-377-916-2895</t>
        </is>
      </c>
      <c r="C3071" t="inlineStr">
        <is>
          <t>continuation</t>
        </is>
      </c>
      <c r="D3071" t="n">
        <v>2557</v>
      </c>
      <c r="E3071" t="n">
        <v>3136</v>
      </c>
      <c r="F3071" t="inlineStr">
        <is>
          <t xml:space="preserve">    413.</t>
        </is>
      </c>
      <c r="G3071">
        <f>HYPERLINK("https://images.diginfra.net/iiif/NL-HaNA_1.01.02/3780/NL-HaNA_1.01.02_3780_0017.jpg/2366,277,1116,3095/full/0/default.jpg", "iiif_url")</f>
        <v/>
      </c>
    </row>
    <row r="3072">
      <c r="A3072" t="inlineStr">
        <is>
          <t>NL-HaNA_1.01.02_3780_0017-page-33</t>
        </is>
      </c>
      <c r="B3072" t="inlineStr">
        <is>
          <t>NL-HaNA_1.01.02_3780_0017-column-2466-377-916-2895</t>
        </is>
      </c>
      <c r="C3072" t="inlineStr">
        <is>
          <t>non_index_line</t>
        </is>
      </c>
      <c r="D3072" t="n">
        <v>2678</v>
      </c>
      <c r="E3072" t="n">
        <v>3148</v>
      </c>
      <c r="F3072" t="inlineStr">
        <is>
          <t xml:space="preserve">        Regenten van Zeelst gepermitteert te</t>
        </is>
      </c>
      <c r="G3072">
        <f>HYPERLINK("https://images.diginfra.net/iiif/NL-HaNA_1.01.02/3780/NL-HaNA_1.01.02_3780_0017.jpg/2366,277,1116,3095/full/0/default.jpg", "iiif_url")</f>
        <v/>
      </c>
    </row>
    <row r="3073">
      <c r="A3073" t="inlineStr">
        <is>
          <t>NL-HaNA_1.01.02_3780_0017-page-33</t>
        </is>
      </c>
      <c r="B3073" t="inlineStr">
        <is>
          <t>NL-HaNA_1.01.02_3780_0017-column-2466-377-916-2895</t>
        </is>
      </c>
      <c r="C3073" t="inlineStr">
        <is>
          <t>continuation</t>
        </is>
      </c>
      <c r="D3073" t="n">
        <v>2552</v>
      </c>
      <c r="E3073" t="n">
        <v>3215</v>
      </c>
      <c r="F3073" t="inlineStr">
        <is>
          <t xml:space="preserve">    mogen omslaan. 413.</t>
        </is>
      </c>
      <c r="G3073">
        <f>HYPERLINK("https://images.diginfra.net/iiif/NL-HaNA_1.01.02/3780/NL-HaNA_1.01.02_3780_0017.jpg/2366,277,1116,3095/full/0/default.jpg", "iiif_url")</f>
        <v/>
      </c>
    </row>
    <row r="3075">
      <c r="A3075" t="inlineStr">
        <is>
          <t>NL-HaNA_1.01.02_3780_0017-page-33</t>
        </is>
      </c>
      <c r="B3075" t="inlineStr">
        <is>
          <t>NL-HaNA_1.01.02_3780_0017-column-3430-397-939-2850</t>
        </is>
      </c>
      <c r="C3075" t="inlineStr">
        <is>
          <t>continuation</t>
        </is>
      </c>
      <c r="D3075" t="n">
        <v>3599</v>
      </c>
      <c r="E3075" t="n">
        <v>362</v>
      </c>
      <c r="F3075" t="inlineStr">
        <is>
          <t xml:space="preserve">    Curateuren van Reusel gearresteert,</t>
        </is>
      </c>
      <c r="G3075">
        <f>HYPERLINK("https://images.diginfra.net/iiif/NL-HaNA_1.01.02/3780/NL-HaNA_1.01.02_3780_0017.jpg/3330,297,1139,3050/full/0/default.jpg", "iiif_url")</f>
        <v/>
      </c>
    </row>
    <row r="3076">
      <c r="A3076" t="inlineStr">
        <is>
          <t>NL-HaNA_1.01.02_3780_0017-page-33</t>
        </is>
      </c>
      <c r="B3076" t="inlineStr">
        <is>
          <t>NL-HaNA_1.01.02_3780_0017-column-3430-397-939-2850</t>
        </is>
      </c>
      <c r="C3076" t="inlineStr">
        <is>
          <t>continuation</t>
        </is>
      </c>
      <c r="D3076" t="n">
        <v>3473</v>
      </c>
      <c r="E3076" t="n">
        <v>418</v>
      </c>
      <c r="F3076" t="inlineStr">
        <is>
          <t xml:space="preserve">    tydt tot betalinge van verscheenen interessen:</t>
        </is>
      </c>
      <c r="G3076">
        <f>HYPERLINK("https://images.diginfra.net/iiif/NL-HaNA_1.01.02/3780/NL-HaNA_1.01.02_3780_0017.jpg/3330,297,1139,3050/full/0/default.jpg", "iiif_url")</f>
        <v/>
      </c>
    </row>
    <row r="3077">
      <c r="A3077" t="inlineStr">
        <is>
          <t>NL-HaNA_1.01.02_3780_0017-page-33</t>
        </is>
      </c>
      <c r="B3077" t="inlineStr">
        <is>
          <t>NL-HaNA_1.01.02_3780_0017-column-3430-397-939-2850</t>
        </is>
      </c>
      <c r="C3077" t="inlineStr">
        <is>
          <t>continuation</t>
        </is>
      </c>
      <c r="D3077" t="n">
        <v>3476</v>
      </c>
      <c r="E3077" t="n">
        <v>479</v>
      </c>
      <c r="F3077" t="inlineStr">
        <is>
          <t xml:space="preserve">    414.</t>
        </is>
      </c>
      <c r="G3077">
        <f>HYPERLINK("https://images.diginfra.net/iiif/NL-HaNA_1.01.02/3780/NL-HaNA_1.01.02_3780_0017.jpg/3330,297,1139,3050/full/0/default.jpg", "iiif_url")</f>
        <v/>
      </c>
    </row>
    <row r="3078">
      <c r="A3078" t="inlineStr">
        <is>
          <t>NL-HaNA_1.01.02_3780_0017-page-33</t>
        </is>
      </c>
      <c r="B3078" t="inlineStr">
        <is>
          <t>NL-HaNA_1.01.02_3780_0017-column-3430-397-939-2850</t>
        </is>
      </c>
      <c r="C3078" t="inlineStr">
        <is>
          <t>continuation</t>
        </is>
      </c>
      <c r="D3078" t="n">
        <v>3599</v>
      </c>
      <c r="E3078" t="n">
        <v>499</v>
      </c>
      <c r="F3078" t="inlineStr">
        <is>
          <t xml:space="preserve">    Roels om te mogen omslaan, de Raad</t>
        </is>
      </c>
      <c r="G3078">
        <f>HYPERLINK("https://images.diginfra.net/iiif/NL-HaNA_1.01.02/3780/NL-HaNA_1.01.02_3780_0017.jpg/3330,297,1139,3050/full/0/default.jpg", "iiif_url")</f>
        <v/>
      </c>
    </row>
    <row r="3079">
      <c r="A3079" t="inlineStr">
        <is>
          <t>NL-HaNA_1.01.02_3780_0017-page-33</t>
        </is>
      </c>
      <c r="B3079" t="inlineStr">
        <is>
          <t>NL-HaNA_1.01.02_3780_0017-column-3430-397-939-2850</t>
        </is>
      </c>
      <c r="C3079" t="inlineStr">
        <is>
          <t>continuation</t>
        </is>
      </c>
      <c r="D3079" t="n">
        <v>3482</v>
      </c>
      <c r="E3079" t="n">
        <v>563</v>
      </c>
      <c r="F3079" t="inlineStr">
        <is>
          <t xml:space="preserve">    van Staate te adviseeren. 416.</t>
        </is>
      </c>
      <c r="G3079">
        <f>HYPERLINK("https://images.diginfra.net/iiif/NL-HaNA_1.01.02/3780/NL-HaNA_1.01.02_3780_0017.jpg/3330,297,1139,3050/full/0/default.jpg", "iiif_url")</f>
        <v/>
      </c>
    </row>
    <row r="3080">
      <c r="A3080" t="inlineStr">
        <is>
          <t>NL-HaNA_1.01.02_3780_0017-page-33</t>
        </is>
      </c>
      <c r="B3080" t="inlineStr">
        <is>
          <t>NL-HaNA_1.01.02_3780_0017-column-3430-397-939-2850</t>
        </is>
      </c>
      <c r="C3080" t="inlineStr">
        <is>
          <t>continuation</t>
        </is>
      </c>
      <c r="D3080" t="n">
        <v>3596</v>
      </c>
      <c r="E3080" t="n">
        <v>601</v>
      </c>
      <c r="F3080" t="inlineStr">
        <is>
          <t xml:space="preserve">    item op het versoeck van Regenten</t>
        </is>
      </c>
      <c r="G3080">
        <f>HYPERLINK("https://images.diginfra.net/iiif/NL-HaNA_1.01.02/3780/NL-HaNA_1.01.02_3780_0017.jpg/3330,297,1139,3050/full/0/default.jpg", "iiif_url")</f>
        <v/>
      </c>
    </row>
    <row r="3081">
      <c r="A3081" t="inlineStr">
        <is>
          <t>NL-HaNA_1.01.02_3780_0017-page-33</t>
        </is>
      </c>
      <c r="B3081" t="inlineStr">
        <is>
          <t>NL-HaNA_1.01.02_3780_0017-column-3430-397-939-2850</t>
        </is>
      </c>
      <c r="C3081" t="inlineStr">
        <is>
          <t>continuation</t>
        </is>
      </c>
      <c r="D3081" t="n">
        <v>3480</v>
      </c>
      <c r="E3081" t="n">
        <v>652</v>
      </c>
      <c r="F3081" t="inlineStr">
        <is>
          <t xml:space="preserve">    van Udenbout om remissie. 422.</t>
        </is>
      </c>
      <c r="G3081">
        <f>HYPERLINK("https://images.diginfra.net/iiif/NL-HaNA_1.01.02/3780/NL-HaNA_1.01.02_3780_0017.jpg/3330,297,1139,3050/full/0/default.jpg", "iiif_url")</f>
        <v/>
      </c>
    </row>
    <row r="3082">
      <c r="A3082" t="inlineStr">
        <is>
          <t>NL-HaNA_1.01.02_3780_0017-page-33</t>
        </is>
      </c>
      <c r="B3082" t="inlineStr">
        <is>
          <t>NL-HaNA_1.01.02_3780_0017-column-3430-397-939-2850</t>
        </is>
      </c>
      <c r="C3082" t="inlineStr">
        <is>
          <t>repeat_lemma</t>
        </is>
      </c>
      <c r="D3082" t="n">
        <v>3612</v>
      </c>
      <c r="E3082" t="n">
        <v>701</v>
      </c>
      <c r="F3082" t="inlineStr">
        <is>
          <t xml:space="preserve">        Regenten van Eyndthoven om eenigé</t>
        </is>
      </c>
      <c r="G3082">
        <f>HYPERLINK("https://images.diginfra.net/iiif/NL-HaNA_1.01.02/3780/NL-HaNA_1.01.02_3780_0017.jpg/3330,297,1139,3050/full/0/default.jpg", "iiif_url")</f>
        <v/>
      </c>
    </row>
    <row r="3083">
      <c r="A3083" t="inlineStr">
        <is>
          <t>NL-HaNA_1.01.02_3780_0017-page-33</t>
        </is>
      </c>
      <c r="B3083" t="inlineStr">
        <is>
          <t>NL-HaNA_1.01.02_3780_0017-column-3430-397-939-2850</t>
        </is>
      </c>
      <c r="C3083" t="inlineStr">
        <is>
          <t>continuation</t>
        </is>
      </c>
      <c r="D3083" t="n">
        <v>3478</v>
      </c>
      <c r="E3083" t="n">
        <v>755</v>
      </c>
      <c r="F3083" t="inlineStr">
        <is>
          <t xml:space="preserve">    Goederen met vrydom van Jollen te vervoe-</t>
        </is>
      </c>
      <c r="G3083">
        <f>HYPERLINK("https://images.diginfra.net/iiif/NL-HaNA_1.01.02/3780/NL-HaNA_1.01.02_3780_0017.jpg/3330,297,1139,3050/full/0/default.jpg", "iiif_url")</f>
        <v/>
      </c>
    </row>
    <row r="3084">
      <c r="A3084" t="inlineStr">
        <is>
          <t>NL-HaNA_1.01.02_3780_0017-page-33</t>
        </is>
      </c>
      <c r="B3084" t="inlineStr">
        <is>
          <t>NL-HaNA_1.01.02_3780_0017-column-3430-397-939-2850</t>
        </is>
      </c>
      <c r="C3084" t="inlineStr">
        <is>
          <t>continuation</t>
        </is>
      </c>
      <c r="D3084" t="n">
        <v>3478</v>
      </c>
      <c r="E3084" t="n">
        <v>802</v>
      </c>
      <c r="F3084" t="inlineStr">
        <is>
          <t xml:space="preserve">    ren, afgewesen. 428.</t>
        </is>
      </c>
      <c r="G3084">
        <f>HYPERLINK("https://images.diginfra.net/iiif/NL-HaNA_1.01.02/3780/NL-HaNA_1.01.02_3780_0017.jpg/3330,297,1139,3050/full/0/default.jpg", "iiif_url")</f>
        <v/>
      </c>
    </row>
    <row r="3085">
      <c r="A3085" t="inlineStr">
        <is>
          <t>NL-HaNA_1.01.02_3780_0017-page-33</t>
        </is>
      </c>
      <c r="B3085" t="inlineStr">
        <is>
          <t>NL-HaNA_1.01.02_3780_0017-column-3430-397-939-2850</t>
        </is>
      </c>
      <c r="C3085" t="inlineStr">
        <is>
          <t>repeat_lemma</t>
        </is>
      </c>
      <c r="D3085" t="n">
        <v>3610</v>
      </c>
      <c r="E3085" t="n">
        <v>841</v>
      </c>
      <c r="F3085" t="inlineStr">
        <is>
          <t xml:space="preserve">        Regenten van Wintelre om remis-</t>
        </is>
      </c>
      <c r="G3085">
        <f>HYPERLINK("https://images.diginfra.net/iiif/NL-HaNA_1.01.02/3780/NL-HaNA_1.01.02_3780_0017.jpg/3330,297,1139,3050/full/0/default.jpg", "iiif_url")</f>
        <v/>
      </c>
    </row>
    <row r="3086">
      <c r="A3086" t="inlineStr">
        <is>
          <t>NL-HaNA_1.01.02_3780_0017-page-33</t>
        </is>
      </c>
      <c r="B3086" t="inlineStr">
        <is>
          <t>NL-HaNA_1.01.02_3780_0017-column-3430-397-939-2850</t>
        </is>
      </c>
      <c r="C3086" t="inlineStr">
        <is>
          <t>continuation</t>
        </is>
      </c>
      <c r="D3086" t="n">
        <v>3476</v>
      </c>
      <c r="E3086" t="n">
        <v>896</v>
      </c>
      <c r="F3086" t="inlineStr">
        <is>
          <t xml:space="preserve">    sie, de Raadt van Staate te adviseeren:</t>
        </is>
      </c>
      <c r="G3086">
        <f>HYPERLINK("https://images.diginfra.net/iiif/NL-HaNA_1.01.02/3780/NL-HaNA_1.01.02_3780_0017.jpg/3330,297,1139,3050/full/0/default.jpg", "iiif_url")</f>
        <v/>
      </c>
    </row>
    <row r="3087">
      <c r="A3087" t="inlineStr">
        <is>
          <t>NL-HaNA_1.01.02_3780_0017-page-33</t>
        </is>
      </c>
      <c r="B3087" t="inlineStr">
        <is>
          <t>NL-HaNA_1.01.02_3780_0017-column-3430-397-939-2850</t>
        </is>
      </c>
      <c r="C3087" t="inlineStr">
        <is>
          <t>continuation</t>
        </is>
      </c>
      <c r="D3087" t="n">
        <v>3482</v>
      </c>
      <c r="E3087" t="n">
        <v>961</v>
      </c>
      <c r="F3087" t="inlineStr">
        <is>
          <t xml:space="preserve">    429.</t>
        </is>
      </c>
      <c r="G3087">
        <f>HYPERLINK("https://images.diginfra.net/iiif/NL-HaNA_1.01.02/3780/NL-HaNA_1.01.02_3780_0017.jpg/3330,297,1139,3050/full/0/default.jpg", "iiif_url")</f>
        <v/>
      </c>
    </row>
    <row r="3088">
      <c r="A3088" t="inlineStr">
        <is>
          <t>NL-HaNA_1.01.02_3780_0017-page-33</t>
        </is>
      </c>
      <c r="B3088" t="inlineStr">
        <is>
          <t>NL-HaNA_1.01.02_3780_0017-column-3430-397-939-2850</t>
        </is>
      </c>
      <c r="C3088" t="inlineStr">
        <is>
          <t>repeat_lemma</t>
        </is>
      </c>
      <c r="D3088" t="n">
        <v>3603</v>
      </c>
      <c r="E3088" t="n">
        <v>980</v>
      </c>
      <c r="F3088" t="inlineStr">
        <is>
          <t xml:space="preserve">        Roomsgesinde Inwoonders versoek tot</t>
        </is>
      </c>
      <c r="G3088">
        <f>HYPERLINK("https://images.diginfra.net/iiif/NL-HaNA_1.01.02/3780/NL-HaNA_1.01.02_3780_0017.jpg/3330,297,1139,3050/full/0/default.jpg", "iiif_url")</f>
        <v/>
      </c>
    </row>
    <row r="3089">
      <c r="A3089" t="inlineStr">
        <is>
          <t>NL-HaNA_1.01.02_3780_0017-page-33</t>
        </is>
      </c>
      <c r="B3089" t="inlineStr">
        <is>
          <t>NL-HaNA_1.01.02_3780_0017-column-3430-397-939-2850</t>
        </is>
      </c>
      <c r="C3089" t="inlineStr">
        <is>
          <t>continuation</t>
        </is>
      </c>
      <c r="D3089" t="n">
        <v>3480</v>
      </c>
      <c r="E3089" t="n">
        <v>1040</v>
      </c>
      <c r="F3089" t="inlineStr">
        <is>
          <t xml:space="preserve">    bet openen van drie Kercken, den Hoogh-</t>
        </is>
      </c>
      <c r="G3089">
        <f>HYPERLINK("https://images.diginfra.net/iiif/NL-HaNA_1.01.02/3780/NL-HaNA_1.01.02_3780_0017.jpg/3330,297,1139,3050/full/0/default.jpg", "iiif_url")</f>
        <v/>
      </c>
    </row>
    <row r="3090">
      <c r="A3090" t="inlineStr">
        <is>
          <t>NL-HaNA_1.01.02_3780_0017-page-33</t>
        </is>
      </c>
      <c r="B3090" t="inlineStr">
        <is>
          <t>NL-HaNA_1.01.02_3780_0017-column-3430-397-939-2850</t>
        </is>
      </c>
      <c r="C3090" t="inlineStr">
        <is>
          <t>continuation</t>
        </is>
      </c>
      <c r="D3090" t="n">
        <v>3480</v>
      </c>
      <c r="E3090" t="n">
        <v>1094</v>
      </c>
      <c r="F3090" t="inlineStr">
        <is>
          <t xml:space="preserve">    sebout te berichten. 431.</t>
        </is>
      </c>
      <c r="G3090">
        <f>HYPERLINK("https://images.diginfra.net/iiif/NL-HaNA_1.01.02/3780/NL-HaNA_1.01.02_3780_0017.jpg/3330,297,1139,3050/full/0/default.jpg", "iiif_url")</f>
        <v/>
      </c>
    </row>
    <row r="3091">
      <c r="A3091" t="inlineStr">
        <is>
          <t>NL-HaNA_1.01.02_3780_0017-page-33</t>
        </is>
      </c>
      <c r="B3091" t="inlineStr">
        <is>
          <t>NL-HaNA_1.01.02_3780_0017-column-3430-397-939-2850</t>
        </is>
      </c>
      <c r="C3091" t="inlineStr">
        <is>
          <t>repeat_lemma</t>
        </is>
      </c>
      <c r="D3091" t="n">
        <v>3619</v>
      </c>
      <c r="E3091" t="n">
        <v>1130</v>
      </c>
      <c r="F3091" t="inlineStr">
        <is>
          <t xml:space="preserve">        Regenten van Oostelbeers om renmisc</t>
        </is>
      </c>
      <c r="G3091">
        <f>HYPERLINK("https://images.diginfra.net/iiif/NL-HaNA_1.01.02/3780/NL-HaNA_1.01.02_3780_0017.jpg/3330,297,1139,3050/full/0/default.jpg", "iiif_url")</f>
        <v/>
      </c>
    </row>
    <row r="3092">
      <c r="A3092" t="inlineStr">
        <is>
          <t>NL-HaNA_1.01.02_3780_0017-page-33</t>
        </is>
      </c>
      <c r="B3092" t="inlineStr">
        <is>
          <t>NL-HaNA_1.01.02_3780_0017-column-3430-397-939-2850</t>
        </is>
      </c>
      <c r="C3092" t="inlineStr">
        <is>
          <t>continuation</t>
        </is>
      </c>
      <c r="D3092" t="n">
        <v>3480</v>
      </c>
      <c r="E3092" t="n">
        <v>1181</v>
      </c>
      <c r="F3092" t="inlineStr">
        <is>
          <t xml:space="preserve">    sle, de Raadt van Staate te adviseeren.</t>
        </is>
      </c>
      <c r="G3092">
        <f>HYPERLINK("https://images.diginfra.net/iiif/NL-HaNA_1.01.02/3780/NL-HaNA_1.01.02_3780_0017.jpg/3330,297,1139,3050/full/0/default.jpg", "iiif_url")</f>
        <v/>
      </c>
    </row>
    <row r="3093">
      <c r="A3093" t="inlineStr">
        <is>
          <t>NL-HaNA_1.01.02_3780_0017-page-33</t>
        </is>
      </c>
      <c r="B3093" t="inlineStr">
        <is>
          <t>NL-HaNA_1.01.02_3780_0017-column-3430-397-939-2850</t>
        </is>
      </c>
      <c r="C3093" t="inlineStr">
        <is>
          <t>continuation</t>
        </is>
      </c>
      <c r="D3093" t="n">
        <v>3489</v>
      </c>
      <c r="E3093" t="n">
        <v>1248</v>
      </c>
      <c r="F3093" t="inlineStr">
        <is>
          <t xml:space="preserve">    435.</t>
        </is>
      </c>
      <c r="G3093">
        <f>HYPERLINK("https://images.diginfra.net/iiif/NL-HaNA_1.01.02/3780/NL-HaNA_1.01.02_3780_0017.jpg/3330,297,1139,3050/full/0/default.jpg", "iiif_url")</f>
        <v/>
      </c>
    </row>
    <row r="3094">
      <c r="A3094" t="inlineStr">
        <is>
          <t>NL-HaNA_1.01.02_3780_0017-page-33</t>
        </is>
      </c>
      <c r="B3094" t="inlineStr">
        <is>
          <t>NL-HaNA_1.01.02_3780_0017-column-3430-397-939-2850</t>
        </is>
      </c>
      <c r="C3094" t="inlineStr">
        <is>
          <t>repeat_lemma</t>
        </is>
      </c>
      <c r="D3094" t="n">
        <v>3605</v>
      </c>
      <c r="E3094" t="n">
        <v>1278</v>
      </c>
      <c r="F3094" t="inlineStr">
        <is>
          <t xml:space="preserve">        item op het versoeck van Regenten</t>
        </is>
      </c>
      <c r="G3094">
        <f>HYPERLINK("https://images.diginfra.net/iiif/NL-HaNA_1.01.02/3780/NL-HaNA_1.01.02_3780_0017.jpg/3330,297,1139,3050/full/0/default.jpg", "iiif_url")</f>
        <v/>
      </c>
    </row>
    <row r="3095">
      <c r="A3095" t="inlineStr">
        <is>
          <t>NL-HaNA_1.01.02_3780_0017-page-33</t>
        </is>
      </c>
      <c r="B3095" t="inlineStr">
        <is>
          <t>NL-HaNA_1.01.02_3780_0017-column-3430-397-939-2850</t>
        </is>
      </c>
      <c r="C3095" t="inlineStr">
        <is>
          <t>continuation</t>
        </is>
      </c>
      <c r="D3095" t="n">
        <v>3487</v>
      </c>
      <c r="E3095" t="n">
        <v>1334</v>
      </c>
      <c r="F3095" t="inlineStr">
        <is>
          <t xml:space="preserve">    van Netersel. 4435.</t>
        </is>
      </c>
      <c r="G3095">
        <f>HYPERLINK("https://images.diginfra.net/iiif/NL-HaNA_1.01.02/3780/NL-HaNA_1.01.02_3780_0017.jpg/3330,297,1139,3050/full/0/default.jpg", "iiif_url")</f>
        <v/>
      </c>
    </row>
    <row r="3096">
      <c r="A3096" t="inlineStr">
        <is>
          <t>NL-HaNA_1.01.02_3780_0017-page-33</t>
        </is>
      </c>
      <c r="B3096" t="inlineStr">
        <is>
          <t>NL-HaNA_1.01.02_3780_0017-column-3430-397-939-2850</t>
        </is>
      </c>
      <c r="C3096" t="inlineStr">
        <is>
          <t>repeat_lemma</t>
        </is>
      </c>
      <c r="D3096" t="n">
        <v>3612</v>
      </c>
      <c r="E3096" t="n">
        <v>1359</v>
      </c>
      <c r="F3096" t="inlineStr">
        <is>
          <t xml:space="preserve">        Regenten van Bergheyck om remise</t>
        </is>
      </c>
      <c r="G3096">
        <f>HYPERLINK("https://images.diginfra.net/iiif/NL-HaNA_1.01.02/3780/NL-HaNA_1.01.02_3780_0017.jpg/3330,297,1139,3050/full/0/default.jpg", "iiif_url")</f>
        <v/>
      </c>
    </row>
    <row r="3097">
      <c r="A3097" t="inlineStr">
        <is>
          <t>NL-HaNA_1.01.02_3780_0017-page-33</t>
        </is>
      </c>
      <c r="B3097" t="inlineStr">
        <is>
          <t>NL-HaNA_1.01.02_3780_0017-column-3430-397-939-2850</t>
        </is>
      </c>
      <c r="C3097" t="inlineStr">
        <is>
          <t>continuation</t>
        </is>
      </c>
      <c r="D3097" t="n">
        <v>3487</v>
      </c>
      <c r="E3097" t="n">
        <v>1422</v>
      </c>
      <c r="F3097" t="inlineStr">
        <is>
          <t xml:space="preserve">    sie, de Raadt van Staate te advisecren.</t>
        </is>
      </c>
      <c r="G3097">
        <f>HYPERLINK("https://images.diginfra.net/iiif/NL-HaNA_1.01.02/3780/NL-HaNA_1.01.02_3780_0017.jpg/3330,297,1139,3050/full/0/default.jpg", "iiif_url")</f>
        <v/>
      </c>
    </row>
    <row r="3098">
      <c r="A3098" t="inlineStr">
        <is>
          <t>NL-HaNA_1.01.02_3780_0017-page-33</t>
        </is>
      </c>
      <c r="B3098" t="inlineStr">
        <is>
          <t>NL-HaNA_1.01.02_3780_0017-column-3430-397-939-2850</t>
        </is>
      </c>
      <c r="C3098" t="inlineStr">
        <is>
          <t>continuation</t>
        </is>
      </c>
      <c r="D3098" t="n">
        <v>3489</v>
      </c>
      <c r="E3098" t="n">
        <v>1494</v>
      </c>
      <c r="F3098" t="inlineStr">
        <is>
          <t xml:space="preserve">    443.</t>
        </is>
      </c>
      <c r="G3098">
        <f>HYPERLINK("https://images.diginfra.net/iiif/NL-HaNA_1.01.02/3780/NL-HaNA_1.01.02_3780_0017.jpg/3330,297,1139,3050/full/0/default.jpg", "iiif_url")</f>
        <v/>
      </c>
    </row>
    <row r="3099">
      <c r="A3099" t="inlineStr">
        <is>
          <t>NL-HaNA_1.01.02_3780_0017-page-33</t>
        </is>
      </c>
      <c r="B3099" t="inlineStr">
        <is>
          <t>NL-HaNA_1.01.02_3780_0017-column-3430-397-939-2850</t>
        </is>
      </c>
      <c r="C3099" t="inlineStr">
        <is>
          <t>repeat_lemma</t>
        </is>
      </c>
      <c r="D3099" t="n">
        <v>3617</v>
      </c>
      <c r="E3099" t="n">
        <v>1493</v>
      </c>
      <c r="F3099" t="inlineStr">
        <is>
          <t xml:space="preserve">        item op bet versoeck van Regenten</t>
        </is>
      </c>
      <c r="G3099">
        <f>HYPERLINK("https://images.diginfra.net/iiif/NL-HaNA_1.01.02/3780/NL-HaNA_1.01.02_3780_0017.jpg/3330,297,1139,3050/full/0/default.jpg", "iiif_url")</f>
        <v/>
      </c>
    </row>
    <row r="3100">
      <c r="A3100" t="inlineStr">
        <is>
          <t>NL-HaNA_1.01.02_3780_0017-page-33</t>
        </is>
      </c>
      <c r="B3100" t="inlineStr">
        <is>
          <t>NL-HaNA_1.01.02_3780_0017-column-3430-397-939-2850</t>
        </is>
      </c>
      <c r="C3100" t="inlineStr">
        <is>
          <t>continuation</t>
        </is>
      </c>
      <c r="D3100" t="n">
        <v>3489</v>
      </c>
      <c r="E3100" t="n">
        <v>1569</v>
      </c>
      <c r="F3100" t="inlineStr">
        <is>
          <t xml:space="preserve">    van Helmont om te moogen omslaan.</t>
        </is>
      </c>
      <c r="G3100">
        <f>HYPERLINK("https://images.diginfra.net/iiif/NL-HaNA_1.01.02/3780/NL-HaNA_1.01.02_3780_0017.jpg/3330,297,1139,3050/full/0/default.jpg", "iiif_url")</f>
        <v/>
      </c>
    </row>
    <row r="3101">
      <c r="A3101" t="inlineStr">
        <is>
          <t>NL-HaNA_1.01.02_3780_0017-page-33</t>
        </is>
      </c>
      <c r="B3101" t="inlineStr">
        <is>
          <t>NL-HaNA_1.01.02_3780_0017-column-3430-397-939-2850</t>
        </is>
      </c>
      <c r="C3101" t="inlineStr">
        <is>
          <t>continuation</t>
        </is>
      </c>
      <c r="D3101" t="n">
        <v>3491</v>
      </c>
      <c r="E3101" t="n">
        <v>1632</v>
      </c>
      <c r="F3101" t="inlineStr">
        <is>
          <t xml:space="preserve">    4413.</t>
        </is>
      </c>
      <c r="G3101">
        <f>HYPERLINK("https://images.diginfra.net/iiif/NL-HaNA_1.01.02/3780/NL-HaNA_1.01.02_3780_0017.jpg/3330,297,1139,3050/full/0/default.jpg", "iiif_url")</f>
        <v/>
      </c>
    </row>
    <row r="3102">
      <c r="A3102" t="inlineStr">
        <is>
          <t>NL-HaNA_1.01.02_3780_0017-page-33</t>
        </is>
      </c>
      <c r="B3102" t="inlineStr">
        <is>
          <t>NL-HaNA_1.01.02_3780_0017-column-3430-397-939-2850</t>
        </is>
      </c>
      <c r="C3102" t="inlineStr">
        <is>
          <t>repeat_lemma</t>
        </is>
      </c>
      <c r="D3102" t="n">
        <v>3620</v>
      </c>
      <c r="E3102" t="n">
        <v>1652</v>
      </c>
      <c r="F3102" t="inlineStr">
        <is>
          <t xml:space="preserve">        item op het versoeck van Regenten</t>
        </is>
      </c>
      <c r="G3102">
        <f>HYPERLINK("https://images.diginfra.net/iiif/NL-HaNA_1.01.02/3780/NL-HaNA_1.01.02_3780_0017.jpg/3330,297,1139,3050/full/0/default.jpg", "iiif_url")</f>
        <v/>
      </c>
    </row>
    <row r="3103">
      <c r="A3103" t="inlineStr">
        <is>
          <t>NL-HaNA_1.01.02_3780_0017-page-33</t>
        </is>
      </c>
      <c r="B3103" t="inlineStr">
        <is>
          <t>NL-HaNA_1.01.02_3780_0017-column-3430-397-939-2850</t>
        </is>
      </c>
      <c r="C3103" t="inlineStr">
        <is>
          <t>continuation</t>
        </is>
      </c>
      <c r="D3103" t="n">
        <v>3491</v>
      </c>
      <c r="E3103" t="n">
        <v>1716</v>
      </c>
      <c r="F3103" t="inlineStr">
        <is>
          <t xml:space="preserve">    van Reussel om remissie. ast.</t>
        </is>
      </c>
      <c r="G3103">
        <f>HYPERLINK("https://images.diginfra.net/iiif/NL-HaNA_1.01.02/3780/NL-HaNA_1.01.02_3780_0017.jpg/3330,297,1139,3050/full/0/default.jpg", "iiif_url")</f>
        <v/>
      </c>
    </row>
    <row r="3104">
      <c r="A3104" t="inlineStr">
        <is>
          <t>NL-HaNA_1.01.02_3780_0017-page-33</t>
        </is>
      </c>
      <c r="B3104" t="inlineStr">
        <is>
          <t>NL-HaNA_1.01.02_3780_0017-column-3430-397-939-2850</t>
        </is>
      </c>
      <c r="C3104" t="inlineStr">
        <is>
          <t>non_index_line</t>
        </is>
      </c>
      <c r="D3104" t="n">
        <v>3626</v>
      </c>
      <c r="E3104" t="n">
        <v>1752</v>
      </c>
      <c r="F3104" t="inlineStr">
        <is>
          <t xml:space="preserve">        Regenten van MWaarle om remisz</t>
        </is>
      </c>
      <c r="G3104">
        <f>HYPERLINK("https://images.diginfra.net/iiif/NL-HaNA_1.01.02/3780/NL-HaNA_1.01.02_3780_0017.jpg/3330,297,1139,3050/full/0/default.jpg", "iiif_url")</f>
        <v/>
      </c>
    </row>
    <row r="3105">
      <c r="A3105" t="inlineStr">
        <is>
          <t>NL-HaNA_1.01.02_3780_0017-page-33</t>
        </is>
      </c>
      <c r="B3105" t="inlineStr">
        <is>
          <t>NL-HaNA_1.01.02_3780_0017-column-3430-397-939-2850</t>
        </is>
      </c>
      <c r="C3105" t="inlineStr">
        <is>
          <t>continuation</t>
        </is>
      </c>
      <c r="D3105" t="n">
        <v>3487</v>
      </c>
      <c r="E3105" t="n">
        <v>1803</v>
      </c>
      <c r="F3105" t="inlineStr">
        <is>
          <t xml:space="preserve">    sie, de Raadt van Staate te adviseeren.</t>
        </is>
      </c>
      <c r="G3105">
        <f>HYPERLINK("https://images.diginfra.net/iiif/NL-HaNA_1.01.02/3780/NL-HaNA_1.01.02_3780_0017.jpg/3330,297,1139,3050/full/0/default.jpg", "iiif_url")</f>
        <v/>
      </c>
    </row>
    <row r="3106">
      <c r="A3106" t="inlineStr">
        <is>
          <t>NL-HaNA_1.01.02_3780_0017-page-33</t>
        </is>
      </c>
      <c r="B3106" t="inlineStr">
        <is>
          <t>NL-HaNA_1.01.02_3780_0017-column-3430-397-939-2850</t>
        </is>
      </c>
      <c r="C3106" t="inlineStr">
        <is>
          <t>continuation</t>
        </is>
      </c>
      <c r="D3106" t="n">
        <v>3501</v>
      </c>
      <c r="E3106" t="n">
        <v>1877</v>
      </c>
      <c r="F3106" t="inlineStr">
        <is>
          <t xml:space="preserve">    q55.</t>
        </is>
      </c>
      <c r="G3106">
        <f>HYPERLINK("https://images.diginfra.net/iiif/NL-HaNA_1.01.02/3780/NL-HaNA_1.01.02_3780_0017.jpg/3330,297,1139,3050/full/0/default.jpg", "iiif_url")</f>
        <v/>
      </c>
    </row>
    <row r="3107">
      <c r="A3107" t="inlineStr">
        <is>
          <t>NL-HaNA_1.01.02_3780_0017-page-33</t>
        </is>
      </c>
      <c r="B3107" t="inlineStr">
        <is>
          <t>NL-HaNA_1.01.02_3780_0017-column-3430-397-939-2850</t>
        </is>
      </c>
      <c r="C3107" t="inlineStr">
        <is>
          <t>repeat_lemma</t>
        </is>
      </c>
      <c r="D3107" t="n">
        <v>3608</v>
      </c>
      <c r="E3107" t="n">
        <v>1886</v>
      </c>
      <c r="F3107" t="inlineStr">
        <is>
          <t xml:space="preserve">        item op het versoeck van Regenten</t>
        </is>
      </c>
      <c r="G3107">
        <f>HYPERLINK("https://images.diginfra.net/iiif/NL-HaNA_1.01.02/3780/NL-HaNA_1.01.02_3780_0017.jpg/3330,297,1139,3050/full/0/default.jpg", "iiif_url")</f>
        <v/>
      </c>
    </row>
    <row r="3108">
      <c r="A3108" t="inlineStr">
        <is>
          <t>NL-HaNA_1.01.02_3780_0017-page-33</t>
        </is>
      </c>
      <c r="B3108" t="inlineStr">
        <is>
          <t>NL-HaNA_1.01.02_3780_0017-column-3430-397-939-2850</t>
        </is>
      </c>
      <c r="C3108" t="inlineStr">
        <is>
          <t>continuation</t>
        </is>
      </c>
      <c r="D3108" t="n">
        <v>3494</v>
      </c>
      <c r="E3108" t="n">
        <v>1949</v>
      </c>
      <c r="F3108" t="inlineStr">
        <is>
          <t xml:space="preserve">    van Valtenswaart om remissie. 456.</t>
        </is>
      </c>
      <c r="G3108">
        <f>HYPERLINK("https://images.diginfra.net/iiif/NL-HaNA_1.01.02/3780/NL-HaNA_1.01.02_3780_0017.jpg/3330,297,1139,3050/full/0/default.jpg", "iiif_url")</f>
        <v/>
      </c>
    </row>
    <row r="3109">
      <c r="A3109" t="inlineStr">
        <is>
          <t>NL-HaNA_1.01.02_3780_0017-page-33</t>
        </is>
      </c>
      <c r="B3109" t="inlineStr">
        <is>
          <t>NL-HaNA_1.01.02_3780_0017-column-3430-397-939-2850</t>
        </is>
      </c>
      <c r="C3109" t="inlineStr">
        <is>
          <t>non_index_line</t>
        </is>
      </c>
      <c r="D3109" t="n">
        <v>3631</v>
      </c>
      <c r="E3109" t="n">
        <v>2000</v>
      </c>
      <c r="F3109" t="inlineStr">
        <is>
          <t xml:space="preserve">        Regenten van Heeswyck en Dinther</t>
        </is>
      </c>
      <c r="G3109">
        <f>HYPERLINK("https://images.diginfra.net/iiif/NL-HaNA_1.01.02/3780/NL-HaNA_1.01.02_3780_0017.jpg/3330,297,1139,3050/full/0/default.jpg", "iiif_url")</f>
        <v/>
      </c>
    </row>
    <row r="3110">
      <c r="A3110" t="inlineStr">
        <is>
          <t>NL-HaNA_1.01.02_3780_0017-page-33</t>
        </is>
      </c>
      <c r="B3110" t="inlineStr">
        <is>
          <t>NL-HaNA_1.01.02_3780_0017-column-3430-397-939-2850</t>
        </is>
      </c>
      <c r="C3110" t="inlineStr">
        <is>
          <t>continuation</t>
        </is>
      </c>
      <c r="D3110" t="n">
        <v>3498</v>
      </c>
      <c r="E3110" t="n">
        <v>2051</v>
      </c>
      <c r="F3110" t="inlineStr">
        <is>
          <t xml:space="preserve">    remissie verleent. 463.</t>
        </is>
      </c>
      <c r="G3110">
        <f>HYPERLINK("https://images.diginfra.net/iiif/NL-HaNA_1.01.02/3780/NL-HaNA_1.01.02_3780_0017.jpg/3330,297,1139,3050/full/0/default.jpg", "iiif_url")</f>
        <v/>
      </c>
    </row>
    <row r="3111">
      <c r="A3111" t="inlineStr">
        <is>
          <t>NL-HaNA_1.01.02_3780_0017-page-33</t>
        </is>
      </c>
      <c r="B3111" t="inlineStr">
        <is>
          <t>NL-HaNA_1.01.02_3780_0017-column-3430-397-939-2850</t>
        </is>
      </c>
      <c r="C3111" t="inlineStr">
        <is>
          <t>repeat_lemma</t>
        </is>
      </c>
      <c r="D3111" t="n">
        <v>3580</v>
      </c>
      <c r="E3111" t="n">
        <v>2083</v>
      </c>
      <c r="F3111" t="inlineStr">
        <is>
          <t xml:space="preserve">        - Snockaart om remissie, afgeweesen</t>
        </is>
      </c>
      <c r="G3111">
        <f>HYPERLINK("https://images.diginfra.net/iiif/NL-HaNA_1.01.02/3780/NL-HaNA_1.01.02_3780_0017.jpg/3330,297,1139,3050/full/0/default.jpg", "iiif_url")</f>
        <v/>
      </c>
    </row>
    <row r="3112">
      <c r="A3112" t="inlineStr">
        <is>
          <t>NL-HaNA_1.01.02_3780_0017-page-33</t>
        </is>
      </c>
      <c r="B3112" t="inlineStr">
        <is>
          <t>NL-HaNA_1.01.02_3780_0017-column-3430-397-939-2850</t>
        </is>
      </c>
      <c r="C3112" t="inlineStr">
        <is>
          <t>continuation</t>
        </is>
      </c>
      <c r="D3112" t="n">
        <v>3507</v>
      </c>
      <c r="E3112" t="n">
        <v>2157</v>
      </c>
      <c r="F3112" t="inlineStr">
        <is>
          <t xml:space="preserve">    463.</t>
        </is>
      </c>
      <c r="G3112">
        <f>HYPERLINK("https://images.diginfra.net/iiif/NL-HaNA_1.01.02/3780/NL-HaNA_1.01.02_3780_0017.jpg/3330,297,1139,3050/full/0/default.jpg", "iiif_url")</f>
        <v/>
      </c>
    </row>
    <row r="3113">
      <c r="A3113" t="inlineStr">
        <is>
          <t>NL-HaNA_1.01.02_3780_0017-page-33</t>
        </is>
      </c>
      <c r="B3113" t="inlineStr">
        <is>
          <t>NL-HaNA_1.01.02_3780_0017-column-3430-397-939-2850</t>
        </is>
      </c>
      <c r="C3113" t="inlineStr">
        <is>
          <t>non_index_line</t>
        </is>
      </c>
      <c r="D3113" t="n">
        <v>3624</v>
      </c>
      <c r="E3113" t="n">
        <v>2178</v>
      </c>
      <c r="F3113" t="inlineStr">
        <is>
          <t xml:space="preserve">        Regenten van Vessem om remis</t>
        </is>
      </c>
      <c r="G3113">
        <f>HYPERLINK("https://images.diginfra.net/iiif/NL-HaNA_1.01.02/3780/NL-HaNA_1.01.02_3780_0017.jpg/3330,297,1139,3050/full/0/default.jpg", "iiif_url")</f>
        <v/>
      </c>
    </row>
    <row r="3114">
      <c r="A3114" t="inlineStr">
        <is>
          <t>NL-HaNA_1.01.02_3780_0017-page-33</t>
        </is>
      </c>
      <c r="B3114" t="inlineStr">
        <is>
          <t>NL-HaNA_1.01.02_3780_0017-column-3430-397-939-2850</t>
        </is>
      </c>
      <c r="C3114" t="inlineStr">
        <is>
          <t>continuation</t>
        </is>
      </c>
      <c r="D3114" t="n">
        <v>3503</v>
      </c>
      <c r="E3114" t="n">
        <v>2238</v>
      </c>
      <c r="F3114" t="inlineStr">
        <is>
          <t xml:space="preserve">    sie, de Raadt van Staaté te adviseeren.</t>
        </is>
      </c>
      <c r="G3114">
        <f>HYPERLINK("https://images.diginfra.net/iiif/NL-HaNA_1.01.02/3780/NL-HaNA_1.01.02_3780_0017.jpg/3330,297,1139,3050/full/0/default.jpg", "iiif_url")</f>
        <v/>
      </c>
    </row>
    <row r="3115">
      <c r="A3115" t="inlineStr">
        <is>
          <t>NL-HaNA_1.01.02_3780_0017-page-33</t>
        </is>
      </c>
      <c r="B3115" t="inlineStr">
        <is>
          <t>NL-HaNA_1.01.02_3780_0017-column-3430-397-939-2850</t>
        </is>
      </c>
      <c r="C3115" t="inlineStr">
        <is>
          <t>continuation</t>
        </is>
      </c>
      <c r="D3115" t="n">
        <v>3505</v>
      </c>
      <c r="E3115" t="n">
        <v>2300</v>
      </c>
      <c r="F3115" t="inlineStr">
        <is>
          <t xml:space="preserve">    484.</t>
        </is>
      </c>
      <c r="G3115">
        <f>HYPERLINK("https://images.diginfra.net/iiif/NL-HaNA_1.01.02/3780/NL-HaNA_1.01.02_3780_0017.jpg/3330,297,1139,3050/full/0/default.jpg", "iiif_url")</f>
        <v/>
      </c>
    </row>
    <row r="3116">
      <c r="A3116" t="inlineStr">
        <is>
          <t>NL-HaNA_1.01.02_3780_0017-page-33</t>
        </is>
      </c>
      <c r="B3116" t="inlineStr">
        <is>
          <t>NL-HaNA_1.01.02_3780_0017-column-3430-397-939-2850</t>
        </is>
      </c>
      <c r="C3116" t="inlineStr">
        <is>
          <t>non_index_line</t>
        </is>
      </c>
      <c r="D3116" t="n">
        <v>3628</v>
      </c>
      <c r="E3116" t="n">
        <v>2320</v>
      </c>
      <c r="F3116" t="inlineStr">
        <is>
          <t xml:space="preserve">        item op het versoeck van Regenten</t>
        </is>
      </c>
      <c r="G3116">
        <f>HYPERLINK("https://images.diginfra.net/iiif/NL-HaNA_1.01.02/3780/NL-HaNA_1.01.02_3780_0017.jpg/3330,297,1139,3050/full/0/default.jpg", "iiif_url")</f>
        <v/>
      </c>
    </row>
    <row r="3117">
      <c r="A3117" t="inlineStr">
        <is>
          <t>NL-HaNA_1.01.02_3780_0017-page-33</t>
        </is>
      </c>
      <c r="B3117" t="inlineStr">
        <is>
          <t>NL-HaNA_1.01.02_3780_0017-column-3430-397-939-2850</t>
        </is>
      </c>
      <c r="C3117" t="inlineStr">
        <is>
          <t>continuation</t>
        </is>
      </c>
      <c r="D3117" t="n">
        <v>3505</v>
      </c>
      <c r="E3117" t="n">
        <v>2383</v>
      </c>
      <c r="F3117" t="inlineStr">
        <is>
          <t xml:space="preserve">    van Middelbeers om te moogen omslaan.</t>
        </is>
      </c>
      <c r="G3117">
        <f>HYPERLINK("https://images.diginfra.net/iiif/NL-HaNA_1.01.02/3780/NL-HaNA_1.01.02_3780_0017.jpg/3330,297,1139,3050/full/0/default.jpg", "iiif_url")</f>
        <v/>
      </c>
    </row>
    <row r="3118">
      <c r="A3118" t="inlineStr">
        <is>
          <t>NL-HaNA_1.01.02_3780_0017-page-33</t>
        </is>
      </c>
      <c r="B3118" t="inlineStr">
        <is>
          <t>NL-HaNA_1.01.02_3780_0017-column-3430-397-939-2850</t>
        </is>
      </c>
      <c r="C3118" t="inlineStr">
        <is>
          <t>continuation</t>
        </is>
      </c>
      <c r="D3118" t="n">
        <v>3503</v>
      </c>
      <c r="E3118" t="n">
        <v>2439</v>
      </c>
      <c r="F3118" t="inlineStr">
        <is>
          <t xml:space="preserve">    454.</t>
        </is>
      </c>
      <c r="G3118">
        <f>HYPERLINK("https://images.diginfra.net/iiif/NL-HaNA_1.01.02/3780/NL-HaNA_1.01.02_3780_0017.jpg/3330,297,1139,3050/full/0/default.jpg", "iiif_url")</f>
        <v/>
      </c>
    </row>
    <row r="3119">
      <c r="A3119" t="inlineStr">
        <is>
          <t>NL-HaNA_1.01.02_3780_0017-page-33</t>
        </is>
      </c>
      <c r="B3119" t="inlineStr">
        <is>
          <t>NL-HaNA_1.01.02_3780_0017-column-3430-397-939-2850</t>
        </is>
      </c>
      <c r="C3119" t="inlineStr">
        <is>
          <t>non_index_line</t>
        </is>
      </c>
      <c r="D3119" t="n">
        <v>3631</v>
      </c>
      <c r="E3119" t="n">
        <v>2459</v>
      </c>
      <c r="F3119" t="inlineStr">
        <is>
          <t xml:space="preserve">        Regenten van Berchem reniissie vers</t>
        </is>
      </c>
      <c r="G3119">
        <f>HYPERLINK("https://images.diginfra.net/iiif/NL-HaNA_1.01.02/3780/NL-HaNA_1.01.02_3780_0017.jpg/3330,297,1139,3050/full/0/default.jpg", "iiif_url")</f>
        <v/>
      </c>
    </row>
    <row r="3120">
      <c r="A3120" t="inlineStr">
        <is>
          <t>NL-HaNA_1.01.02_3780_0017-page-33</t>
        </is>
      </c>
      <c r="B3120" t="inlineStr">
        <is>
          <t>NL-HaNA_1.01.02_3780_0017-column-3430-397-939-2850</t>
        </is>
      </c>
      <c r="C3120" t="inlineStr">
        <is>
          <t>continuation</t>
        </is>
      </c>
      <c r="D3120" t="n">
        <v>3507</v>
      </c>
      <c r="E3120" t="n">
        <v>2535</v>
      </c>
      <c r="F3120" t="inlineStr">
        <is>
          <t xml:space="preserve">    leent.</t>
        </is>
      </c>
      <c r="G3120">
        <f>HYPERLINK("https://images.diginfra.net/iiif/NL-HaNA_1.01.02/3780/NL-HaNA_1.01.02_3780_0017.jpg/3330,297,1139,3050/full/0/default.jpg", "iiif_url")</f>
        <v/>
      </c>
    </row>
    <row r="3121">
      <c r="A3121" t="inlineStr">
        <is>
          <t>NL-HaNA_1.01.02_3780_0017-page-33</t>
        </is>
      </c>
      <c r="B3121" t="inlineStr">
        <is>
          <t>NL-HaNA_1.01.02_3780_0017-column-3430-397-939-2850</t>
        </is>
      </c>
      <c r="C3121" t="inlineStr">
        <is>
          <t>non_index_line</t>
        </is>
      </c>
      <c r="D3121" t="n">
        <v>3642</v>
      </c>
      <c r="E3121" t="n">
        <v>2540</v>
      </c>
      <c r="F3121" t="inlineStr">
        <is>
          <t xml:space="preserve">        454.</t>
        </is>
      </c>
      <c r="G3121">
        <f>HYPERLINK("https://images.diginfra.net/iiif/NL-HaNA_1.01.02/3780/NL-HaNA_1.01.02_3780_0017.jpg/3330,297,1139,3050/full/0/default.jpg", "iiif_url")</f>
        <v/>
      </c>
    </row>
    <row r="3122">
      <c r="A3122" t="inlineStr">
        <is>
          <t>NL-HaNA_1.01.02_3780_0017-page-33</t>
        </is>
      </c>
      <c r="B3122" t="inlineStr">
        <is>
          <t>NL-HaNA_1.01.02_3780_0017-column-3430-397-939-2850</t>
        </is>
      </c>
      <c r="C3122" t="inlineStr">
        <is>
          <t>non_index_line</t>
        </is>
      </c>
      <c r="D3122" t="n">
        <v>3631</v>
      </c>
      <c r="E3122" t="n">
        <v>2557</v>
      </c>
      <c r="F3122" t="inlineStr">
        <is>
          <t xml:space="preserve">        Regenten van Nistelroy remisié ver-</t>
        </is>
      </c>
      <c r="G3122">
        <f>HYPERLINK("https://images.diginfra.net/iiif/NL-HaNA_1.01.02/3780/NL-HaNA_1.01.02_3780_0017.jpg/3330,297,1139,3050/full/0/default.jpg", "iiif_url")</f>
        <v/>
      </c>
    </row>
    <row r="3123">
      <c r="A3123" t="inlineStr">
        <is>
          <t>NL-HaNA_1.01.02_3780_0017-page-33</t>
        </is>
      </c>
      <c r="B3123" t="inlineStr">
        <is>
          <t>NL-HaNA_1.01.02_3780_0017-column-3430-397-939-2850</t>
        </is>
      </c>
      <c r="C3123" t="inlineStr">
        <is>
          <t>non_index_line</t>
        </is>
      </c>
      <c r="D3123" t="n">
        <v>3658</v>
      </c>
      <c r="E3123" t="n">
        <v>2640</v>
      </c>
      <c r="F3123" t="inlineStr">
        <is>
          <t xml:space="preserve">        465.</t>
        </is>
      </c>
      <c r="G3123">
        <f>HYPERLINK("https://images.diginfra.net/iiif/NL-HaNA_1.01.02/3780/NL-HaNA_1.01.02_3780_0017.jpg/3330,297,1139,3050/full/0/default.jpg", "iiif_url")</f>
        <v/>
      </c>
    </row>
    <row r="3124">
      <c r="A3124" t="inlineStr">
        <is>
          <t>NL-HaNA_1.01.02_3780_0017-page-33</t>
        </is>
      </c>
      <c r="B3124" t="inlineStr">
        <is>
          <t>NL-HaNA_1.01.02_3780_0017-column-3430-397-939-2850</t>
        </is>
      </c>
      <c r="C3124" t="inlineStr">
        <is>
          <t>continuation</t>
        </is>
      </c>
      <c r="D3124" t="n">
        <v>3507</v>
      </c>
      <c r="E3124" t="n">
        <v>2636</v>
      </c>
      <c r="F3124" t="inlineStr">
        <is>
          <t xml:space="preserve">    leent.</t>
        </is>
      </c>
      <c r="G3124">
        <f>HYPERLINK("https://images.diginfra.net/iiif/NL-HaNA_1.01.02/3780/NL-HaNA_1.01.02_3780_0017.jpg/3330,297,1139,3050/full/0/default.jpg", "iiif_url")</f>
        <v/>
      </c>
    </row>
    <row r="3125">
      <c r="A3125" t="inlineStr">
        <is>
          <t>NL-HaNA_1.01.02_3780_0017-page-33</t>
        </is>
      </c>
      <c r="B3125" t="inlineStr">
        <is>
          <t>NL-HaNA_1.01.02_3780_0017-column-3430-397-939-2850</t>
        </is>
      </c>
      <c r="C3125" t="inlineStr">
        <is>
          <t>non_index_line</t>
        </is>
      </c>
      <c r="D3125" t="n">
        <v>3631</v>
      </c>
      <c r="E3125" t="n">
        <v>2663</v>
      </c>
      <c r="F3125" t="inlineStr">
        <is>
          <t xml:space="preserve">        Regenten van Peellandt executoriaal.</t>
        </is>
      </c>
      <c r="G3125">
        <f>HYPERLINK("https://images.diginfra.net/iiif/NL-HaNA_1.01.02/3780/NL-HaNA_1.01.02_3780_0017.jpg/3330,297,1139,3050/full/0/default.jpg", "iiif_url")</f>
        <v/>
      </c>
    </row>
    <row r="3126">
      <c r="A3126" t="inlineStr">
        <is>
          <t>NL-HaNA_1.01.02_3780_0017-page-33</t>
        </is>
      </c>
      <c r="B3126" t="inlineStr">
        <is>
          <t>NL-HaNA_1.01.02_3780_0017-column-3430-397-939-2850</t>
        </is>
      </c>
      <c r="C3126" t="inlineStr">
        <is>
          <t>continuation</t>
        </is>
      </c>
      <c r="D3126" t="n">
        <v>3517</v>
      </c>
      <c r="E3126" t="n">
        <v>2719</v>
      </c>
      <c r="F3126" t="inlineStr">
        <is>
          <t xml:space="preserve">    476.</t>
        </is>
      </c>
      <c r="G3126">
        <f>HYPERLINK("https://images.diginfra.net/iiif/NL-HaNA_1.01.02/3780/NL-HaNA_1.01.02_3780_0017.jpg/3330,297,1139,3050/full/0/default.jpg", "iiif_url")</f>
        <v/>
      </c>
    </row>
    <row r="3127">
      <c r="A3127" t="inlineStr">
        <is>
          <t>NL-HaNA_1.01.02_3780_0017-page-33</t>
        </is>
      </c>
      <c r="B3127" t="inlineStr">
        <is>
          <t>NL-HaNA_1.01.02_3780_0017-column-3430-397-939-2850</t>
        </is>
      </c>
      <c r="C3127" t="inlineStr">
        <is>
          <t>non_index_line</t>
        </is>
      </c>
      <c r="D3127" t="n">
        <v>3645</v>
      </c>
      <c r="E3127" t="n">
        <v>2758</v>
      </c>
      <c r="F3127" t="inlineStr">
        <is>
          <t xml:space="preserve">        Regenten van Hoogemierden, La-</t>
        </is>
      </c>
      <c r="G3127">
        <f>HYPERLINK("https://images.diginfra.net/iiif/NL-HaNA_1.01.02/3780/NL-HaNA_1.01.02_3780_0017.jpg/3330,297,1139,3050/full/0/default.jpg", "iiif_url")</f>
        <v/>
      </c>
    </row>
    <row r="3128">
      <c r="A3128" t="inlineStr">
        <is>
          <t>NL-HaNA_1.01.02_3780_0017-page-33</t>
        </is>
      </c>
      <c r="B3128" t="inlineStr">
        <is>
          <t>NL-HaNA_1.01.02_3780_0017-column-3430-397-939-2850</t>
        </is>
      </c>
      <c r="C3128" t="inlineStr">
        <is>
          <t>continuation</t>
        </is>
      </c>
      <c r="D3128" t="n">
        <v>3510</v>
      </c>
      <c r="E3128" t="n">
        <v>2811</v>
      </c>
      <c r="F3128" t="inlineStr">
        <is>
          <t xml:space="preserve">    gemierden ende Hulzel remissie verleent.</t>
        </is>
      </c>
      <c r="G3128">
        <f>HYPERLINK("https://images.diginfra.net/iiif/NL-HaNA_1.01.02/3780/NL-HaNA_1.01.02_3780_0017.jpg/3330,297,1139,3050/full/0/default.jpg", "iiif_url")</f>
        <v/>
      </c>
    </row>
    <row r="3129">
      <c r="A3129" t="inlineStr">
        <is>
          <t>NL-HaNA_1.01.02_3780_0017-page-33</t>
        </is>
      </c>
      <c r="B3129" t="inlineStr">
        <is>
          <t>NL-HaNA_1.01.02_3780_0017-column-3430-397-939-2850</t>
        </is>
      </c>
      <c r="C3129" t="inlineStr">
        <is>
          <t>continuation</t>
        </is>
      </c>
      <c r="D3129" t="n">
        <v>3517</v>
      </c>
      <c r="E3129" t="n">
        <v>2872</v>
      </c>
      <c r="F3129" t="inlineStr">
        <is>
          <t xml:space="preserve">    480.</t>
        </is>
      </c>
      <c r="G3129">
        <f>HYPERLINK("https://images.diginfra.net/iiif/NL-HaNA_1.01.02/3780/NL-HaNA_1.01.02_3780_0017.jpg/3330,297,1139,3050/full/0/default.jpg", "iiif_url")</f>
        <v/>
      </c>
    </row>
    <row r="3130">
      <c r="A3130" t="inlineStr">
        <is>
          <t>NL-HaNA_1.01.02_3780_0017-page-33</t>
        </is>
      </c>
      <c r="B3130" t="inlineStr">
        <is>
          <t>NL-HaNA_1.01.02_3780_0017-column-3430-397-939-2850</t>
        </is>
      </c>
      <c r="C3130" t="inlineStr">
        <is>
          <t>non_index_line</t>
        </is>
      </c>
      <c r="D3130" t="n">
        <v>3645</v>
      </c>
      <c r="E3130" t="n">
        <v>2891</v>
      </c>
      <c r="F3130" t="inlineStr">
        <is>
          <t xml:space="preserve">        ordre aan den Hooghschout wegens</t>
        </is>
      </c>
      <c r="G3130">
        <f>HYPERLINK("https://images.diginfra.net/iiif/NL-HaNA_1.01.02/3780/NL-HaNA_1.01.02_3780_0017.jpg/3330,297,1139,3050/full/0/default.jpg", "iiif_url")</f>
        <v/>
      </c>
    </row>
    <row r="3131">
      <c r="A3131" t="inlineStr">
        <is>
          <t>NL-HaNA_1.01.02_3780_0017-page-33</t>
        </is>
      </c>
      <c r="B3131" t="inlineStr">
        <is>
          <t>NL-HaNA_1.01.02_3780_0017-column-3430-397-939-2850</t>
        </is>
      </c>
      <c r="C3131" t="inlineStr">
        <is>
          <t>continuation</t>
        </is>
      </c>
      <c r="D3131" t="n">
        <v>3517</v>
      </c>
      <c r="E3131" t="n">
        <v>2962</v>
      </c>
      <c r="F3131" t="inlineStr">
        <is>
          <t xml:space="preserve">    Heydens en Landtloopers. 496.</t>
        </is>
      </c>
      <c r="G3131">
        <f>HYPERLINK("https://images.diginfra.net/iiif/NL-HaNA_1.01.02/3780/NL-HaNA_1.01.02_3780_0017.jpg/3330,297,1139,3050/full/0/default.jpg", "iiif_url")</f>
        <v/>
      </c>
    </row>
    <row r="3132">
      <c r="A3132" t="inlineStr">
        <is>
          <t>NL-HaNA_1.01.02_3780_0017-page-33</t>
        </is>
      </c>
      <c r="B3132" t="inlineStr">
        <is>
          <t>NL-HaNA_1.01.02_3780_0017-column-3430-397-939-2850</t>
        </is>
      </c>
      <c r="C3132" t="inlineStr">
        <is>
          <t>non_index_line</t>
        </is>
      </c>
      <c r="D3132" t="n">
        <v>3635</v>
      </c>
      <c r="E3132" t="n">
        <v>2998</v>
      </c>
      <c r="F3132" t="inlineStr">
        <is>
          <t xml:space="preserve">        de Cassemajor executoriaal. 5o4.</t>
        </is>
      </c>
      <c r="G3132">
        <f>HYPERLINK("https://images.diginfra.net/iiif/NL-HaNA_1.01.02/3780/NL-HaNA_1.01.02_3780_0017.jpg/3330,297,1139,3050/full/0/default.jpg", "iiif_url")</f>
        <v/>
      </c>
    </row>
    <row r="3133">
      <c r="A3133" t="inlineStr">
        <is>
          <t>NL-HaNA_1.01.02_3780_0017-page-33</t>
        </is>
      </c>
      <c r="B3133" t="inlineStr">
        <is>
          <t>NL-HaNA_1.01.02_3780_0017-column-3430-397-939-2850</t>
        </is>
      </c>
      <c r="C3133" t="inlineStr">
        <is>
          <t>non_index_line</t>
        </is>
      </c>
      <c r="D3133" t="n">
        <v>3658</v>
      </c>
      <c r="E3133" t="n">
        <v>3051</v>
      </c>
      <c r="F3133" t="inlineStr">
        <is>
          <t xml:space="preserve">        Regentes van Drunen om remise</t>
        </is>
      </c>
      <c r="G3133">
        <f>HYPERLINK("https://images.diginfra.net/iiif/NL-HaNA_1.01.02/3780/NL-HaNA_1.01.02_3780_0017.jpg/3330,297,1139,3050/full/0/default.jpg", "iiif_url")</f>
        <v/>
      </c>
    </row>
    <row r="3134">
      <c r="A3134" t="inlineStr">
        <is>
          <t>NL-HaNA_1.01.02_3780_0017-page-33</t>
        </is>
      </c>
      <c r="B3134" t="inlineStr">
        <is>
          <t>NL-HaNA_1.01.02_3780_0017-column-3430-397-939-2850</t>
        </is>
      </c>
      <c r="C3134" t="inlineStr">
        <is>
          <t>continuation</t>
        </is>
      </c>
      <c r="D3134" t="n">
        <v>3519</v>
      </c>
      <c r="E3134" t="n">
        <v>3099</v>
      </c>
      <c r="F3134" t="inlineStr">
        <is>
          <t xml:space="preserve">    sie, de Raadt van Staate te adviseeren.</t>
        </is>
      </c>
      <c r="G3134">
        <f>HYPERLINK("https://images.diginfra.net/iiif/NL-HaNA_1.01.02/3780/NL-HaNA_1.01.02_3780_0017.jpg/3330,297,1139,3050/full/0/default.jpg", "iiif_url")</f>
        <v/>
      </c>
    </row>
    <row r="3135">
      <c r="A3135" t="inlineStr">
        <is>
          <t>NL-HaNA_1.01.02_3780_0017-page-33</t>
        </is>
      </c>
      <c r="B3135" t="inlineStr">
        <is>
          <t>NL-HaNA_1.01.02_3780_0017-column-3430-397-939-2850</t>
        </is>
      </c>
      <c r="C3135" t="inlineStr">
        <is>
          <t>continuation</t>
        </is>
      </c>
      <c r="D3135" t="n">
        <v>3523</v>
      </c>
      <c r="E3135" t="n">
        <v>3167</v>
      </c>
      <c r="F3135" t="inlineStr">
        <is>
          <t xml:space="preserve">    507.</t>
        </is>
      </c>
      <c r="G3135">
        <f>HYPERLINK("https://images.diginfra.net/iiif/NL-HaNA_1.01.02/3780/NL-HaNA_1.01.02_3780_0017.jpg/3330,297,1139,3050/full/0/default.jpg", "iiif_url")</f>
        <v/>
      </c>
    </row>
    <row r="3136">
      <c r="A3136" t="inlineStr">
        <is>
          <t>NL-HaNA_1.01.02_3780_0017-page-33</t>
        </is>
      </c>
      <c r="B3136" t="inlineStr">
        <is>
          <t>NL-HaNA_1.01.02_3780_0017-column-3430-397-939-2850</t>
        </is>
      </c>
      <c r="C3136" t="inlineStr">
        <is>
          <t>non_index_line</t>
        </is>
      </c>
      <c r="D3136" t="n">
        <v>3651</v>
      </c>
      <c r="E3136" t="n">
        <v>3168</v>
      </c>
      <c r="F3136" t="inlineStr">
        <is>
          <t xml:space="preserve">        de Bye executoriaal verleent. 517.</t>
        </is>
      </c>
      <c r="G3136">
        <f>HYPERLINK("https://images.diginfra.net/iiif/NL-HaNA_1.01.02/3780/NL-HaNA_1.01.02_3780_0017.jpg/3330,297,1139,3050/full/0/default.jpg", "iiif_url")</f>
        <v/>
      </c>
    </row>
    <row r="3140">
      <c r="A3140" t="inlineStr">
        <is>
          <t>NL-HaNA_1.01.02_3780_0018-page-34</t>
        </is>
      </c>
      <c r="B3140" t="inlineStr">
        <is>
          <t>NL-HaNA_1.01.02_3780_0018-column-363-414-861-2889</t>
        </is>
      </c>
      <c r="C3140" t="inlineStr">
        <is>
          <t>continuation</t>
        </is>
      </c>
      <c r="D3140" t="n">
        <v>526</v>
      </c>
      <c r="E3140" t="n">
        <v>408</v>
      </c>
      <c r="F3140" t="inlineStr">
        <is>
          <t xml:space="preserve">    Regenten van Kessel versoeck om re-</t>
        </is>
      </c>
      <c r="G3140">
        <f>HYPERLINK("https://images.diginfra.net/iiif/NL-HaNA_1.01.02/3780/NL-HaNA_1.01.02_3780_0018.jpg/263,314,1061,3089/full/0/default.jpg", "iiif_url")</f>
        <v/>
      </c>
    </row>
    <row r="3141">
      <c r="A3141" t="inlineStr">
        <is>
          <t>NL-HaNA_1.01.02_3780_0018-page-34</t>
        </is>
      </c>
      <c r="B3141" t="inlineStr">
        <is>
          <t>NL-HaNA_1.01.02_3780_0018-column-363-414-861-2889</t>
        </is>
      </c>
      <c r="C3141" t="inlineStr">
        <is>
          <t>continuation</t>
        </is>
      </c>
      <c r="D3141" t="n">
        <v>395</v>
      </c>
      <c r="E3141" t="n">
        <v>468</v>
      </c>
      <c r="F3141" t="inlineStr">
        <is>
          <t xml:space="preserve">    mise, afgewesen. 523.</t>
        </is>
      </c>
      <c r="G3141">
        <f>HYPERLINK("https://images.diginfra.net/iiif/NL-HaNA_1.01.02/3780/NL-HaNA_1.01.02_3780_0018.jpg/263,314,1061,3089/full/0/default.jpg", "iiif_url")</f>
        <v/>
      </c>
    </row>
    <row r="3142">
      <c r="A3142" t="inlineStr">
        <is>
          <t>NL-HaNA_1.01.02_3780_0018-page-34</t>
        </is>
      </c>
      <c r="B3142" t="inlineStr">
        <is>
          <t>NL-HaNA_1.01.02_3780_0018-column-363-414-861-2889</t>
        </is>
      </c>
      <c r="C3142" t="inlineStr">
        <is>
          <t>repeat_lemma</t>
        </is>
      </c>
      <c r="D3142" t="n">
        <v>519</v>
      </c>
      <c r="E3142" t="n">
        <v>499</v>
      </c>
      <c r="F3142" t="inlineStr">
        <is>
          <t xml:space="preserve">        Regenten van Maaslandt exetutoriaal</t>
        </is>
      </c>
      <c r="G3142">
        <f>HYPERLINK("https://images.diginfra.net/iiif/NL-HaNA_1.01.02/3780/NL-HaNA_1.01.02_3780_0018.jpg/263,314,1061,3089/full/0/default.jpg", "iiif_url")</f>
        <v/>
      </c>
    </row>
    <row r="3143">
      <c r="A3143" t="inlineStr">
        <is>
          <t>NL-HaNA_1.01.02_3780_0018-page-34</t>
        </is>
      </c>
      <c r="B3143" t="inlineStr">
        <is>
          <t>NL-HaNA_1.01.02_3780_0018-column-363-414-861-2889</t>
        </is>
      </c>
      <c r="C3143" t="inlineStr">
        <is>
          <t>continuation</t>
        </is>
      </c>
      <c r="D3143" t="n">
        <v>402</v>
      </c>
      <c r="E3143" t="n">
        <v>562</v>
      </c>
      <c r="F3143" t="inlineStr">
        <is>
          <t xml:space="preserve">    verkent. 537.</t>
        </is>
      </c>
      <c r="G3143">
        <f>HYPERLINK("https://images.diginfra.net/iiif/NL-HaNA_1.01.02/3780/NL-HaNA_1.01.02_3780_0018.jpg/263,314,1061,3089/full/0/default.jpg", "iiif_url")</f>
        <v/>
      </c>
    </row>
    <row r="3144">
      <c r="A3144" t="inlineStr">
        <is>
          <t>NL-HaNA_1.01.02_3780_0018-page-34</t>
        </is>
      </c>
      <c r="B3144" t="inlineStr">
        <is>
          <t>NL-HaNA_1.01.02_3780_0018-column-363-414-861-2889</t>
        </is>
      </c>
      <c r="C3144" t="inlineStr">
        <is>
          <t>repeat_lemma</t>
        </is>
      </c>
      <c r="D3144" t="n">
        <v>519</v>
      </c>
      <c r="E3144" t="n">
        <v>601</v>
      </c>
      <c r="F3144" t="inlineStr">
        <is>
          <t xml:space="preserve">        Regenten van Nalandt remissie ver-</t>
        </is>
      </c>
      <c r="G3144">
        <f>HYPERLINK("https://images.diginfra.net/iiif/NL-HaNA_1.01.02/3780/NL-HaNA_1.01.02_3780_0018.jpg/263,314,1061,3089/full/0/default.jpg", "iiif_url")</f>
        <v/>
      </c>
    </row>
    <row r="3145">
      <c r="A3145" t="inlineStr">
        <is>
          <t>NL-HaNA_1.01.02_3780_0018-page-34</t>
        </is>
      </c>
      <c r="B3145" t="inlineStr">
        <is>
          <t>NL-HaNA_1.01.02_3780_0018-column-363-414-861-2889</t>
        </is>
      </c>
      <c r="C3145" t="inlineStr">
        <is>
          <t>continuation</t>
        </is>
      </c>
      <c r="D3145" t="n">
        <v>400</v>
      </c>
      <c r="E3145" t="n">
        <v>668</v>
      </c>
      <c r="F3145" t="inlineStr">
        <is>
          <t xml:space="preserve">    lent. 534.</t>
        </is>
      </c>
      <c r="G3145">
        <f>HYPERLINK("https://images.diginfra.net/iiif/NL-HaNA_1.01.02/3780/NL-HaNA_1.01.02_3780_0018.jpg/263,314,1061,3089/full/0/default.jpg", "iiif_url")</f>
        <v/>
      </c>
    </row>
    <row r="3146">
      <c r="A3146" t="inlineStr">
        <is>
          <t>NL-HaNA_1.01.02_3780_0018-page-34</t>
        </is>
      </c>
      <c r="B3146" t="inlineStr">
        <is>
          <t>NL-HaNA_1.01.02_3780_0018-column-363-414-861-2889</t>
        </is>
      </c>
      <c r="C3146" t="inlineStr">
        <is>
          <t>repeat_lemma</t>
        </is>
      </c>
      <c r="D3146" t="n">
        <v>528</v>
      </c>
      <c r="E3146" t="n">
        <v>691</v>
      </c>
      <c r="F3146" t="inlineStr">
        <is>
          <t xml:space="preserve">        item aan Regenten van Geffen.</t>
        </is>
      </c>
      <c r="G3146">
        <f>HYPERLINK("https://images.diginfra.net/iiif/NL-HaNA_1.01.02/3780/NL-HaNA_1.01.02_3780_0018.jpg/263,314,1061,3089/full/0/default.jpg", "iiif_url")</f>
        <v/>
      </c>
    </row>
    <row r="3147">
      <c r="A3147" t="inlineStr">
        <is>
          <t>NL-HaNA_1.01.02_3780_0018-page-34</t>
        </is>
      </c>
      <c r="B3147" t="inlineStr">
        <is>
          <t>NL-HaNA_1.01.02_3780_0018-column-363-414-861-2889</t>
        </is>
      </c>
      <c r="C3147" t="inlineStr">
        <is>
          <t>continuation</t>
        </is>
      </c>
      <c r="D3147" t="n">
        <v>404</v>
      </c>
      <c r="E3147" t="n">
        <v>761</v>
      </c>
      <c r="F3147" t="inlineStr">
        <is>
          <t xml:space="preserve">    534.</t>
        </is>
      </c>
      <c r="G3147">
        <f>HYPERLINK("https://images.diginfra.net/iiif/NL-HaNA_1.01.02/3780/NL-HaNA_1.01.02_3780_0018.jpg/263,314,1061,3089/full/0/default.jpg", "iiif_url")</f>
        <v/>
      </c>
    </row>
    <row r="3148">
      <c r="A3148" t="inlineStr">
        <is>
          <t>NL-HaNA_1.01.02_3780_0018-page-34</t>
        </is>
      </c>
      <c r="B3148" t="inlineStr">
        <is>
          <t>NL-HaNA_1.01.02_3780_0018-column-363-414-861-2889</t>
        </is>
      </c>
      <c r="C3148" t="inlineStr">
        <is>
          <t>repeat_lemma</t>
        </is>
      </c>
      <c r="D3148" t="n">
        <v>518</v>
      </c>
      <c r="E3148" t="n">
        <v>758</v>
      </c>
      <c r="F3148" t="inlineStr">
        <is>
          <t xml:space="preserve">        Regenten van Eerssel gepermitteert te</t>
        </is>
      </c>
      <c r="G3148">
        <f>HYPERLINK("https://images.diginfra.net/iiif/NL-HaNA_1.01.02/3780/NL-HaNA_1.01.02_3780_0018.jpg/263,314,1061,3089/full/0/default.jpg", "iiif_url")</f>
        <v/>
      </c>
    </row>
    <row r="3149">
      <c r="A3149" t="inlineStr">
        <is>
          <t>NL-HaNA_1.01.02_3780_0018-page-34</t>
        </is>
      </c>
      <c r="B3149" t="inlineStr">
        <is>
          <t>NL-HaNA_1.01.02_3780_0018-column-363-414-861-2889</t>
        </is>
      </c>
      <c r="C3149" t="inlineStr">
        <is>
          <t>continuation</t>
        </is>
      </c>
      <c r="D3149" t="n">
        <v>397</v>
      </c>
      <c r="E3149" t="n">
        <v>849</v>
      </c>
      <c r="F3149" t="inlineStr">
        <is>
          <t xml:space="preserve">    mogen omslaan. 5356.</t>
        </is>
      </c>
      <c r="G3149">
        <f>HYPERLINK("https://images.diginfra.net/iiif/NL-HaNA_1.01.02/3780/NL-HaNA_1.01.02_3780_0018.jpg/263,314,1061,3089/full/0/default.jpg", "iiif_url")</f>
        <v/>
      </c>
    </row>
    <row r="3150">
      <c r="A3150" t="inlineStr">
        <is>
          <t>NL-HaNA_1.01.02_3780_0018-page-34</t>
        </is>
      </c>
      <c r="B3150" t="inlineStr">
        <is>
          <t>NL-HaNA_1.01.02_3780_0018-column-363-414-861-2889</t>
        </is>
      </c>
      <c r="C3150" t="inlineStr">
        <is>
          <t>repeat_lemma</t>
        </is>
      </c>
      <c r="D3150" t="n">
        <v>519</v>
      </c>
      <c r="E3150" t="n">
        <v>890</v>
      </c>
      <c r="F3150" t="inlineStr">
        <is>
          <t xml:space="preserve">        Regenten van Helmont gepermitteert</t>
        </is>
      </c>
      <c r="G3150">
        <f>HYPERLINK("https://images.diginfra.net/iiif/NL-HaNA_1.01.02/3780/NL-HaNA_1.01.02_3780_0018.jpg/263,314,1061,3089/full/0/default.jpg", "iiif_url")</f>
        <v/>
      </c>
    </row>
    <row r="3151">
      <c r="A3151" t="inlineStr">
        <is>
          <t>NL-HaNA_1.01.02_3780_0018-page-34</t>
        </is>
      </c>
      <c r="B3151" t="inlineStr">
        <is>
          <t>NL-HaNA_1.01.02_3780_0018-column-363-414-861-2889</t>
        </is>
      </c>
      <c r="C3151" t="inlineStr">
        <is>
          <t>continuation</t>
        </is>
      </c>
      <c r="D3151" t="n">
        <v>400</v>
      </c>
      <c r="E3151" t="n">
        <v>945</v>
      </c>
      <c r="F3151" t="inlineStr">
        <is>
          <t xml:space="preserve">    DEE</t>
        </is>
      </c>
      <c r="G3151">
        <f>HYPERLINK("https://images.diginfra.net/iiif/NL-HaNA_1.01.02/3780/NL-HaNA_1.01.02_3780_0018.jpg/263,314,1061,3089/full/0/default.jpg", "iiif_url")</f>
        <v/>
      </c>
    </row>
    <row r="3152">
      <c r="A3152" t="inlineStr">
        <is>
          <t>NL-HaNA_1.01.02_3780_0018-page-34</t>
        </is>
      </c>
      <c r="B3152" t="inlineStr">
        <is>
          <t>NL-HaNA_1.01.02_3780_0018-column-363-414-861-2889</t>
        </is>
      </c>
      <c r="C3152" t="inlineStr">
        <is>
          <t>repeat_lemma</t>
        </is>
      </c>
      <c r="D3152" t="n">
        <v>519</v>
      </c>
      <c r="E3152" t="n">
        <v>984</v>
      </c>
      <c r="F3152" t="inlineStr">
        <is>
          <t xml:space="preserve">        Regenten van Valkenswaart remissie</t>
        </is>
      </c>
      <c r="G3152">
        <f>HYPERLINK("https://images.diginfra.net/iiif/NL-HaNA_1.01.02/3780/NL-HaNA_1.01.02_3780_0018.jpg/263,314,1061,3089/full/0/default.jpg", "iiif_url")</f>
        <v/>
      </c>
    </row>
    <row r="3153">
      <c r="A3153" t="inlineStr">
        <is>
          <t>NL-HaNA_1.01.02_3780_0018-page-34</t>
        </is>
      </c>
      <c r="B3153" t="inlineStr">
        <is>
          <t>NL-HaNA_1.01.02_3780_0018-column-363-414-861-2889</t>
        </is>
      </c>
      <c r="C3153" t="inlineStr">
        <is>
          <t>lemma</t>
        </is>
      </c>
      <c r="D3153" t="n">
        <v>400</v>
      </c>
      <c r="E3153" t="n">
        <v>1037</v>
      </c>
      <c r="F3153" t="inlineStr">
        <is>
          <t>verleent. 588.</t>
        </is>
      </c>
      <c r="G3153">
        <f>HYPERLINK("https://images.diginfra.net/iiif/NL-HaNA_1.01.02/3780/NL-HaNA_1.01.02_3780_0018.jpg/263,314,1061,3089/full/0/default.jpg", "iiif_url")</f>
        <v/>
      </c>
    </row>
    <row r="3154">
      <c r="A3154" t="inlineStr">
        <is>
          <t>NL-HaNA_1.01.02_3780_0018-page-34</t>
        </is>
      </c>
      <c r="B3154" t="inlineStr">
        <is>
          <t>NL-HaNA_1.01.02_3780_0018-column-363-414-861-2889</t>
        </is>
      </c>
      <c r="C3154" t="inlineStr">
        <is>
          <t>repeat_lemma</t>
        </is>
      </c>
      <c r="D3154" t="n">
        <v>523</v>
      </c>
      <c r="E3154" t="n">
        <v>1072</v>
      </c>
      <c r="F3154" t="inlineStr">
        <is>
          <t xml:space="preserve">        Regenten van Wintelre remissie ver-</t>
        </is>
      </c>
      <c r="G3154">
        <f>HYPERLINK("https://images.diginfra.net/iiif/NL-HaNA_1.01.02/3780/NL-HaNA_1.01.02_3780_0018.jpg/263,314,1061,3089/full/0/default.jpg", "iiif_url")</f>
        <v/>
      </c>
    </row>
    <row r="3155">
      <c r="A3155" t="inlineStr">
        <is>
          <t>NL-HaNA_1.01.02_3780_0018-page-34</t>
        </is>
      </c>
      <c r="B3155" t="inlineStr">
        <is>
          <t>NL-HaNA_1.01.02_3780_0018-column-363-414-861-2889</t>
        </is>
      </c>
      <c r="C3155" t="inlineStr">
        <is>
          <t>lemma</t>
        </is>
      </c>
      <c r="D3155" t="n">
        <v>400</v>
      </c>
      <c r="E3155" t="n">
        <v>1141</v>
      </c>
      <c r="F3155" t="inlineStr">
        <is>
          <t>leent. 588.</t>
        </is>
      </c>
      <c r="G3155">
        <f>HYPERLINK("https://images.diginfra.net/iiif/NL-HaNA_1.01.02/3780/NL-HaNA_1.01.02_3780_0018.jpg/263,314,1061,3089/full/0/default.jpg", "iiif_url")</f>
        <v/>
      </c>
    </row>
    <row r="3156">
      <c r="A3156" t="inlineStr">
        <is>
          <t>NL-HaNA_1.01.02_3780_0018-page-34</t>
        </is>
      </c>
      <c r="B3156" t="inlineStr">
        <is>
          <t>NL-HaNA_1.01.02_3780_0018-column-363-414-861-2889</t>
        </is>
      </c>
      <c r="C3156" t="inlineStr">
        <is>
          <t>repeat_lemma</t>
        </is>
      </c>
      <c r="D3156" t="n">
        <v>528</v>
      </c>
      <c r="E3156" t="n">
        <v>1173</v>
      </c>
      <c r="F3156" t="inlineStr">
        <is>
          <t xml:space="preserve">        Regenten van Haarle gepermitteert</t>
        </is>
      </c>
      <c r="G3156">
        <f>HYPERLINK("https://images.diginfra.net/iiif/NL-HaNA_1.01.02/3780/NL-HaNA_1.01.02_3780_0018.jpg/263,314,1061,3089/full/0/default.jpg", "iiif_url")</f>
        <v/>
      </c>
    </row>
    <row r="3157">
      <c r="A3157" t="inlineStr">
        <is>
          <t>NL-HaNA_1.01.02_3780_0018-page-34</t>
        </is>
      </c>
      <c r="B3157" t="inlineStr">
        <is>
          <t>NL-HaNA_1.01.02_3780_0018-column-363-414-861-2889</t>
        </is>
      </c>
      <c r="C3157" t="inlineStr">
        <is>
          <t>lemma</t>
        </is>
      </c>
      <c r="D3157" t="n">
        <v>400</v>
      </c>
      <c r="E3157" t="n">
        <v>1232</v>
      </c>
      <c r="F3157" t="inlineStr">
        <is>
          <t>te mogen omslaan. 588.</t>
        </is>
      </c>
      <c r="G3157">
        <f>HYPERLINK("https://images.diginfra.net/iiif/NL-HaNA_1.01.02/3780/NL-HaNA_1.01.02_3780_0018.jpg/263,314,1061,3089/full/0/default.jpg", "iiif_url")</f>
        <v/>
      </c>
    </row>
    <row r="3158">
      <c r="A3158" t="inlineStr">
        <is>
          <t>NL-HaNA_1.01.02_3780_0018-page-34</t>
        </is>
      </c>
      <c r="B3158" t="inlineStr">
        <is>
          <t>NL-HaNA_1.01.02_3780_0018-column-363-414-861-2889</t>
        </is>
      </c>
      <c r="C3158" t="inlineStr">
        <is>
          <t>repeat_lemma</t>
        </is>
      </c>
      <c r="D3158" t="n">
        <v>528</v>
      </c>
      <c r="E3158" t="n">
        <v>1275</v>
      </c>
      <c r="F3158" t="inlineStr">
        <is>
          <t xml:space="preserve">        Regenten van Oofilbeers remissie ver-</t>
        </is>
      </c>
      <c r="G3158">
        <f>HYPERLINK("https://images.diginfra.net/iiif/NL-HaNA_1.01.02/3780/NL-HaNA_1.01.02_3780_0018.jpg/263,314,1061,3089/full/0/default.jpg", "iiif_url")</f>
        <v/>
      </c>
    </row>
    <row r="3159">
      <c r="A3159" t="inlineStr">
        <is>
          <t>NL-HaNA_1.01.02_3780_0018-page-34</t>
        </is>
      </c>
      <c r="B3159" t="inlineStr">
        <is>
          <t>NL-HaNA_1.01.02_3780_0018-column-363-414-861-2889</t>
        </is>
      </c>
      <c r="C3159" t="inlineStr">
        <is>
          <t>lemma</t>
        </is>
      </c>
      <c r="D3159" t="n">
        <v>402</v>
      </c>
      <c r="E3159" t="n">
        <v>1329</v>
      </c>
      <c r="F3159" t="inlineStr">
        <is>
          <t>leut. 588.</t>
        </is>
      </c>
      <c r="G3159">
        <f>HYPERLINK("https://images.diginfra.net/iiif/NL-HaNA_1.01.02/3780/NL-HaNA_1.01.02_3780_0018.jpg/263,314,1061,3089/full/0/default.jpg", "iiif_url")</f>
        <v/>
      </c>
    </row>
    <row r="3160">
      <c r="A3160" t="inlineStr">
        <is>
          <t>NL-HaNA_1.01.02_3780_0018-page-34</t>
        </is>
      </c>
      <c r="B3160" t="inlineStr">
        <is>
          <t>NL-HaNA_1.01.02_3780_0018-column-363-414-861-2889</t>
        </is>
      </c>
      <c r="C3160" t="inlineStr">
        <is>
          <t>continuation</t>
        </is>
      </c>
      <c r="D3160" t="n">
        <v>521</v>
      </c>
      <c r="E3160" t="n">
        <v>1364</v>
      </c>
      <c r="F3160" t="inlineStr">
        <is>
          <t xml:space="preserve">    Regenten van Waaire remissie ver-</t>
        </is>
      </c>
      <c r="G3160">
        <f>HYPERLINK("https://images.diginfra.net/iiif/NL-HaNA_1.01.02/3780/NL-HaNA_1.01.02_3780_0018.jpg/263,314,1061,3089/full/0/default.jpg", "iiif_url")</f>
        <v/>
      </c>
    </row>
    <row r="3161">
      <c r="A3161" t="inlineStr">
        <is>
          <t>NL-HaNA_1.01.02_3780_0018-page-34</t>
        </is>
      </c>
      <c r="B3161" t="inlineStr">
        <is>
          <t>NL-HaNA_1.01.02_3780_0018-column-363-414-861-2889</t>
        </is>
      </c>
      <c r="C3161" t="inlineStr">
        <is>
          <t>lemma</t>
        </is>
      </c>
      <c r="D3161" t="n">
        <v>395</v>
      </c>
      <c r="E3161" t="n">
        <v>1430</v>
      </c>
      <c r="F3161" t="inlineStr">
        <is>
          <t>leut</t>
        </is>
      </c>
      <c r="G3161">
        <f>HYPERLINK("https://images.diginfra.net/iiif/NL-HaNA_1.01.02/3780/NL-HaNA_1.01.02_3780_0018.jpg/263,314,1061,3089/full/0/default.jpg", "iiif_url")</f>
        <v/>
      </c>
    </row>
    <row r="3162">
      <c r="A3162" t="inlineStr">
        <is>
          <t>NL-HaNA_1.01.02_3780_0018-page-34</t>
        </is>
      </c>
      <c r="B3162" t="inlineStr">
        <is>
          <t>NL-HaNA_1.01.02_3780_0018-column-363-414-861-2889</t>
        </is>
      </c>
      <c r="C3162" t="inlineStr">
        <is>
          <t>continuation</t>
        </is>
      </c>
      <c r="D3162" t="n">
        <v>539</v>
      </c>
      <c r="E3162" t="n">
        <v>1432</v>
      </c>
      <c r="F3162" t="inlineStr">
        <is>
          <t xml:space="preserve">    589.</t>
        </is>
      </c>
      <c r="G3162">
        <f>HYPERLINK("https://images.diginfra.net/iiif/NL-HaNA_1.01.02/3780/NL-HaNA_1.01.02_3780_0018.jpg/263,314,1061,3089/full/0/default.jpg", "iiif_url")</f>
        <v/>
      </c>
    </row>
    <row r="3163">
      <c r="A3163" t="inlineStr">
        <is>
          <t>NL-HaNA_1.01.02_3780_0018-page-34</t>
        </is>
      </c>
      <c r="B3163" t="inlineStr">
        <is>
          <t>NL-HaNA_1.01.02_3780_0018-column-363-414-861-2889</t>
        </is>
      </c>
      <c r="C3163" t="inlineStr">
        <is>
          <t>empty_line</t>
        </is>
      </c>
      <c r="D3163" t="n">
        <v>488</v>
      </c>
      <c r="E3163" t="n">
        <v>1439</v>
      </c>
      <c r="F3163" t="inlineStr"/>
      <c r="G3163">
        <f>HYPERLINK("https://images.diginfra.net/iiif/NL-HaNA_1.01.02/3780/NL-HaNA_1.01.02_3780_0018.jpg/263,314,1061,3089/full/0/default.jpg", "iiif_url")</f>
        <v/>
      </c>
    </row>
    <row r="3164">
      <c r="A3164" t="inlineStr">
        <is>
          <t>NL-HaNA_1.01.02_3780_0018-page-34</t>
        </is>
      </c>
      <c r="B3164" t="inlineStr">
        <is>
          <t>NL-HaNA_1.01.02_3780_0018-column-363-414-861-2889</t>
        </is>
      </c>
      <c r="C3164" t="inlineStr">
        <is>
          <t>continuation</t>
        </is>
      </c>
      <c r="D3164" t="n">
        <v>534</v>
      </c>
      <c r="E3164" t="n">
        <v>1460</v>
      </c>
      <c r="F3164" t="inlineStr">
        <is>
          <t xml:space="preserve">    Regenten van Reusel remissie ver-</t>
        </is>
      </c>
      <c r="G3164">
        <f>HYPERLINK("https://images.diginfra.net/iiif/NL-HaNA_1.01.02/3780/NL-HaNA_1.01.02_3780_0018.jpg/263,314,1061,3089/full/0/default.jpg", "iiif_url")</f>
        <v/>
      </c>
    </row>
    <row r="3165">
      <c r="A3165" t="inlineStr">
        <is>
          <t>NL-HaNA_1.01.02_3780_0018-page-34</t>
        </is>
      </c>
      <c r="B3165" t="inlineStr">
        <is>
          <t>NL-HaNA_1.01.02_3780_0018-column-363-414-861-2889</t>
        </is>
      </c>
      <c r="C3165" t="inlineStr">
        <is>
          <t>continuation</t>
        </is>
      </c>
      <c r="D3165" t="n">
        <v>534</v>
      </c>
      <c r="E3165" t="n">
        <v>1522</v>
      </c>
      <c r="F3165" t="inlineStr">
        <is>
          <t xml:space="preserve">    589.</t>
        </is>
      </c>
      <c r="G3165">
        <f>HYPERLINK("https://images.diginfra.net/iiif/NL-HaNA_1.01.02/3780/NL-HaNA_1.01.02_3780_0018.jpg/263,314,1061,3089/full/0/default.jpg", "iiif_url")</f>
        <v/>
      </c>
    </row>
    <row r="3166">
      <c r="A3166" t="inlineStr">
        <is>
          <t>NL-HaNA_1.01.02_3780_0018-page-34</t>
        </is>
      </c>
      <c r="B3166" t="inlineStr">
        <is>
          <t>NL-HaNA_1.01.02_3780_0018-column-363-414-861-2889</t>
        </is>
      </c>
      <c r="C3166" t="inlineStr">
        <is>
          <t>lemma</t>
        </is>
      </c>
      <c r="D3166" t="n">
        <v>400</v>
      </c>
      <c r="E3166" t="n">
        <v>1530</v>
      </c>
      <c r="F3166" t="inlineStr">
        <is>
          <t>kent.</t>
        </is>
      </c>
      <c r="G3166">
        <f>HYPERLINK("https://images.diginfra.net/iiif/NL-HaNA_1.01.02/3780/NL-HaNA_1.01.02_3780_0018.jpg/263,314,1061,3089/full/0/default.jpg", "iiif_url")</f>
        <v/>
      </c>
    </row>
    <row r="3167">
      <c r="A3167" t="inlineStr">
        <is>
          <t>NL-HaNA_1.01.02_3780_0018-page-34</t>
        </is>
      </c>
      <c r="B3167" t="inlineStr">
        <is>
          <t>NL-HaNA_1.01.02_3780_0018-column-363-414-861-2889</t>
        </is>
      </c>
      <c r="C3167" t="inlineStr">
        <is>
          <t>continuation</t>
        </is>
      </c>
      <c r="D3167" t="n">
        <v>528</v>
      </c>
      <c r="E3167" t="n">
        <v>1558</v>
      </c>
      <c r="F3167" t="inlineStr">
        <is>
          <t xml:space="preserve">    Regenten van Moergestel om remise</t>
        </is>
      </c>
      <c r="G3167">
        <f>HYPERLINK("https://images.diginfra.net/iiif/NL-HaNA_1.01.02/3780/NL-HaNA_1.01.02_3780_0018.jpg/263,314,1061,3089/full/0/default.jpg", "iiif_url")</f>
        <v/>
      </c>
    </row>
    <row r="3168">
      <c r="A3168" t="inlineStr">
        <is>
          <t>NL-HaNA_1.01.02_3780_0018-page-34</t>
        </is>
      </c>
      <c r="B3168" t="inlineStr">
        <is>
          <t>NL-HaNA_1.01.02_3780_0018-column-363-414-861-2889</t>
        </is>
      </c>
      <c r="C3168" t="inlineStr">
        <is>
          <t>lemma</t>
        </is>
      </c>
      <c r="D3168" t="n">
        <v>395</v>
      </c>
      <c r="E3168" t="n">
        <v>1611</v>
      </c>
      <c r="F3168" t="inlineStr">
        <is>
          <t>sie, de Raadt van Staate te adviseren.</t>
        </is>
      </c>
      <c r="G3168">
        <f>HYPERLINK("https://images.diginfra.net/iiif/NL-HaNA_1.01.02/3780/NL-HaNA_1.01.02_3780_0018.jpg/263,314,1061,3089/full/0/default.jpg", "iiif_url")</f>
        <v/>
      </c>
    </row>
    <row r="3169">
      <c r="A3169" t="inlineStr">
        <is>
          <t>NL-HaNA_1.01.02_3780_0018-page-34</t>
        </is>
      </c>
      <c r="B3169" t="inlineStr">
        <is>
          <t>NL-HaNA_1.01.02_3780_0018-column-363-414-861-2889</t>
        </is>
      </c>
      <c r="C3169" t="inlineStr">
        <is>
          <t>continuation</t>
        </is>
      </c>
      <c r="D3169" t="n">
        <v>402</v>
      </c>
      <c r="E3169" t="n">
        <v>1672</v>
      </c>
      <c r="F3169" t="inlineStr">
        <is>
          <t xml:space="preserve">    589.</t>
        </is>
      </c>
      <c r="G3169">
        <f>HYPERLINK("https://images.diginfra.net/iiif/NL-HaNA_1.01.02/3780/NL-HaNA_1.01.02_3780_0018.jpg/263,314,1061,3089/full/0/default.jpg", "iiif_url")</f>
        <v/>
      </c>
    </row>
    <row r="3170">
      <c r="A3170" t="inlineStr">
        <is>
          <t>NL-HaNA_1.01.02_3780_0018-page-34</t>
        </is>
      </c>
      <c r="B3170" t="inlineStr">
        <is>
          <t>NL-HaNA_1.01.02_3780_0018-column-363-414-861-2889</t>
        </is>
      </c>
      <c r="C3170" t="inlineStr">
        <is>
          <t>continuation</t>
        </is>
      </c>
      <c r="D3170" t="n">
        <v>537</v>
      </c>
      <c r="E3170" t="n">
        <v>1698</v>
      </c>
      <c r="F3170" t="inlineStr">
        <is>
          <t xml:space="preserve">    Regenten van Netersel remissie ver-</t>
        </is>
      </c>
      <c r="G3170">
        <f>HYPERLINK("https://images.diginfra.net/iiif/NL-HaNA_1.01.02/3780/NL-HaNA_1.01.02_3780_0018.jpg/263,314,1061,3089/full/0/default.jpg", "iiif_url")</f>
        <v/>
      </c>
    </row>
    <row r="3171">
      <c r="A3171" t="inlineStr">
        <is>
          <t>NL-HaNA_1.01.02_3780_0018-page-34</t>
        </is>
      </c>
      <c r="B3171" t="inlineStr">
        <is>
          <t>NL-HaNA_1.01.02_3780_0018-column-363-414-861-2889</t>
        </is>
      </c>
      <c r="C3171" t="inlineStr">
        <is>
          <t>continuation</t>
        </is>
      </c>
      <c r="D3171" t="n">
        <v>542</v>
      </c>
      <c r="E3171" t="n">
        <v>1763</v>
      </c>
      <c r="F3171" t="inlineStr">
        <is>
          <t xml:space="preserve">    589.</t>
        </is>
      </c>
      <c r="G3171">
        <f>HYPERLINK("https://images.diginfra.net/iiif/NL-HaNA_1.01.02/3780/NL-HaNA_1.01.02_3780_0018.jpg/263,314,1061,3089/full/0/default.jpg", "iiif_url")</f>
        <v/>
      </c>
    </row>
    <row r="3172">
      <c r="A3172" t="inlineStr">
        <is>
          <t>NL-HaNA_1.01.02_3780_0018-page-34</t>
        </is>
      </c>
      <c r="B3172" t="inlineStr">
        <is>
          <t>NL-HaNA_1.01.02_3780_0018-column-363-414-861-2889</t>
        </is>
      </c>
      <c r="C3172" t="inlineStr">
        <is>
          <t>continuation</t>
        </is>
      </c>
      <c r="D3172" t="n">
        <v>402</v>
      </c>
      <c r="E3172" t="n">
        <v>1768</v>
      </c>
      <c r="F3172" t="inlineStr">
        <is>
          <t xml:space="preserve">    kent.</t>
        </is>
      </c>
      <c r="G3172">
        <f>HYPERLINK("https://images.diginfra.net/iiif/NL-HaNA_1.01.02/3780/NL-HaNA_1.01.02_3780_0018.jpg/263,314,1061,3089/full/0/default.jpg", "iiif_url")</f>
        <v/>
      </c>
    </row>
    <row r="3173">
      <c r="A3173" t="inlineStr">
        <is>
          <t>NL-HaNA_1.01.02_3780_0018-page-34</t>
        </is>
      </c>
      <c r="B3173" t="inlineStr">
        <is>
          <t>NL-HaNA_1.01.02_3780_0018-column-363-414-861-2889</t>
        </is>
      </c>
      <c r="C3173" t="inlineStr">
        <is>
          <t>repeat_lemma</t>
        </is>
      </c>
      <c r="D3173" t="n">
        <v>534</v>
      </c>
      <c r="E3173" t="n">
        <v>1801</v>
      </c>
      <c r="F3173" t="inlineStr">
        <is>
          <t xml:space="preserve">        Regenten van Helvoirt om remif-</t>
        </is>
      </c>
      <c r="G3173">
        <f>HYPERLINK("https://images.diginfra.net/iiif/NL-HaNA_1.01.02/3780/NL-HaNA_1.01.02_3780_0018.jpg/263,314,1061,3089/full/0/default.jpg", "iiif_url")</f>
        <v/>
      </c>
    </row>
    <row r="3174">
      <c r="A3174" t="inlineStr">
        <is>
          <t>NL-HaNA_1.01.02_3780_0018-page-34</t>
        </is>
      </c>
      <c r="B3174" t="inlineStr">
        <is>
          <t>NL-HaNA_1.01.02_3780_0018-column-363-414-861-2889</t>
        </is>
      </c>
      <c r="C3174" t="inlineStr">
        <is>
          <t>continuation</t>
        </is>
      </c>
      <c r="D3174" t="n">
        <v>404</v>
      </c>
      <c r="E3174" t="n">
        <v>1852</v>
      </c>
      <c r="F3174" t="inlineStr">
        <is>
          <t xml:space="preserve">    sie, de Raadt van Staate te adviseren.</t>
        </is>
      </c>
      <c r="G3174">
        <f>HYPERLINK("https://images.diginfra.net/iiif/NL-HaNA_1.01.02/3780/NL-HaNA_1.01.02_3780_0018.jpg/263,314,1061,3089/full/0/default.jpg", "iiif_url")</f>
        <v/>
      </c>
    </row>
    <row r="3175">
      <c r="A3175" t="inlineStr">
        <is>
          <t>NL-HaNA_1.01.02_3780_0018-page-34</t>
        </is>
      </c>
      <c r="B3175" t="inlineStr">
        <is>
          <t>NL-HaNA_1.01.02_3780_0018-column-363-414-861-2889</t>
        </is>
      </c>
      <c r="C3175" t="inlineStr">
        <is>
          <t>continuation</t>
        </is>
      </c>
      <c r="D3175" t="n">
        <v>404</v>
      </c>
      <c r="E3175" t="n">
        <v>1916</v>
      </c>
      <c r="F3175" t="inlineStr">
        <is>
          <t xml:space="preserve">    603.</t>
        </is>
      </c>
      <c r="G3175">
        <f>HYPERLINK("https://images.diginfra.net/iiif/NL-HaNA_1.01.02/3780/NL-HaNA_1.01.02_3780_0018.jpg/263,314,1061,3089/full/0/default.jpg", "iiif_url")</f>
        <v/>
      </c>
    </row>
    <row r="3176">
      <c r="A3176" t="inlineStr">
        <is>
          <t>NL-HaNA_1.01.02_3780_0018-page-34</t>
        </is>
      </c>
      <c r="B3176" t="inlineStr">
        <is>
          <t>NL-HaNA_1.01.02_3780_0018-column-363-414-861-2889</t>
        </is>
      </c>
      <c r="C3176" t="inlineStr">
        <is>
          <t>repeat_lemma</t>
        </is>
      </c>
      <c r="D3176" t="n">
        <v>523</v>
      </c>
      <c r="E3176" t="n">
        <v>1942</v>
      </c>
      <c r="F3176" t="inlineStr">
        <is>
          <t xml:space="preserve">        vander Doelen om remissie, de Raadt</t>
        </is>
      </c>
      <c r="G3176">
        <f>HYPERLINK("https://images.diginfra.net/iiif/NL-HaNA_1.01.02/3780/NL-HaNA_1.01.02_3780_0018.jpg/263,314,1061,3089/full/0/default.jpg", "iiif_url")</f>
        <v/>
      </c>
    </row>
    <row r="3177">
      <c r="A3177" t="inlineStr">
        <is>
          <t>NL-HaNA_1.01.02_3780_0018-page-34</t>
        </is>
      </c>
      <c r="B3177" t="inlineStr">
        <is>
          <t>NL-HaNA_1.01.02_3780_0018-column-363-414-861-2889</t>
        </is>
      </c>
      <c r="C3177" t="inlineStr">
        <is>
          <t>continuation</t>
        </is>
      </c>
      <c r="D3177" t="n">
        <v>402</v>
      </c>
      <c r="E3177" t="n">
        <v>1998</v>
      </c>
      <c r="F3177" t="inlineStr">
        <is>
          <t xml:space="preserve">    van Staate te adviseeren. 609.</t>
        </is>
      </c>
      <c r="G3177">
        <f>HYPERLINK("https://images.diginfra.net/iiif/NL-HaNA_1.01.02/3780/NL-HaNA_1.01.02_3780_0018.jpg/263,314,1061,3089/full/0/default.jpg", "iiif_url")</f>
        <v/>
      </c>
    </row>
    <row r="3178">
      <c r="A3178" t="inlineStr">
        <is>
          <t>NL-HaNA_1.01.02_3780_0018-page-34</t>
        </is>
      </c>
      <c r="B3178" t="inlineStr">
        <is>
          <t>NL-HaNA_1.01.02_3780_0018-column-363-414-861-2889</t>
        </is>
      </c>
      <c r="C3178" t="inlineStr">
        <is>
          <t>repeat_lemma</t>
        </is>
      </c>
      <c r="D3178" t="n">
        <v>533</v>
      </c>
      <c r="E3178" t="n">
        <v>2044</v>
      </c>
      <c r="F3178" t="inlineStr">
        <is>
          <t xml:space="preserve">        Regenten van Opsterwyck en Maas-</t>
        </is>
      </c>
      <c r="G3178">
        <f>HYPERLINK("https://images.diginfra.net/iiif/NL-HaNA_1.01.02/3780/NL-HaNA_1.01.02_3780_0018.jpg/263,314,1061,3089/full/0/default.jpg", "iiif_url")</f>
        <v/>
      </c>
    </row>
    <row r="3179">
      <c r="A3179" t="inlineStr">
        <is>
          <t>NL-HaNA_1.01.02_3780_0018-page-34</t>
        </is>
      </c>
      <c r="B3179" t="inlineStr">
        <is>
          <t>NL-HaNA_1.01.02_3780_0018-column-363-414-861-2889</t>
        </is>
      </c>
      <c r="C3179" t="inlineStr">
        <is>
          <t>continuation</t>
        </is>
      </c>
      <c r="D3179" t="n">
        <v>404</v>
      </c>
      <c r="E3179" t="n">
        <v>2094</v>
      </c>
      <c r="F3179" t="inlineStr">
        <is>
          <t xml:space="preserve">    landt, rakende het Hoofdtgeldt, de Raadt</t>
        </is>
      </c>
      <c r="G3179">
        <f>HYPERLINK("https://images.diginfra.net/iiif/NL-HaNA_1.01.02/3780/NL-HaNA_1.01.02_3780_0018.jpg/263,314,1061,3089/full/0/default.jpg", "iiif_url")</f>
        <v/>
      </c>
    </row>
    <row r="3180">
      <c r="A3180" t="inlineStr">
        <is>
          <t>NL-HaNA_1.01.02_3780_0018-page-34</t>
        </is>
      </c>
      <c r="B3180" t="inlineStr">
        <is>
          <t>NL-HaNA_1.01.02_3780_0018-column-363-414-861-2889</t>
        </is>
      </c>
      <c r="C3180" t="inlineStr">
        <is>
          <t>lemma</t>
        </is>
      </c>
      <c r="D3180" t="n">
        <v>377</v>
      </c>
      <c r="E3180" t="n">
        <v>2146</v>
      </c>
      <c r="F3180" t="inlineStr">
        <is>
          <t>van Staate te adviseren. 615.</t>
        </is>
      </c>
      <c r="G3180">
        <f>HYPERLINK("https://images.diginfra.net/iiif/NL-HaNA_1.01.02/3780/NL-HaNA_1.01.02_3780_0018.jpg/263,314,1061,3089/full/0/default.jpg", "iiif_url")</f>
        <v/>
      </c>
    </row>
    <row r="3181">
      <c r="A3181" t="inlineStr">
        <is>
          <t>NL-HaNA_1.01.02_3780_0018-page-34</t>
        </is>
      </c>
      <c r="B3181" t="inlineStr">
        <is>
          <t>NL-HaNA_1.01.02_3780_0018-column-363-414-861-2889</t>
        </is>
      </c>
      <c r="C3181" t="inlineStr">
        <is>
          <t>repeat_lemma</t>
        </is>
      </c>
      <c r="D3181" t="n">
        <v>528</v>
      </c>
      <c r="E3181" t="n">
        <v>2189</v>
      </c>
      <c r="F3181" t="inlineStr">
        <is>
          <t xml:space="preserve">        Regenten van Vlierden gepermitteert</t>
        </is>
      </c>
      <c r="G3181">
        <f>HYPERLINK("https://images.diginfra.net/iiif/NL-HaNA_1.01.02/3780/NL-HaNA_1.01.02_3780_0018.jpg/263,314,1061,3089/full/0/default.jpg", "iiif_url")</f>
        <v/>
      </c>
    </row>
    <row r="3182">
      <c r="A3182" t="inlineStr">
        <is>
          <t>NL-HaNA_1.01.02_3780_0018-page-34</t>
        </is>
      </c>
      <c r="B3182" t="inlineStr">
        <is>
          <t>NL-HaNA_1.01.02_3780_0018-column-363-414-861-2889</t>
        </is>
      </c>
      <c r="C3182" t="inlineStr">
        <is>
          <t>lemma</t>
        </is>
      </c>
      <c r="D3182" t="n">
        <v>400</v>
      </c>
      <c r="E3182" t="n">
        <v>2239</v>
      </c>
      <c r="F3182" t="inlineStr">
        <is>
          <t>te moogen omsiaan. 615.</t>
        </is>
      </c>
      <c r="G3182">
        <f>HYPERLINK("https://images.diginfra.net/iiif/NL-HaNA_1.01.02/3780/NL-HaNA_1.01.02_3780_0018.jpg/263,314,1061,3089/full/0/default.jpg", "iiif_url")</f>
        <v/>
      </c>
    </row>
    <row r="3183">
      <c r="A3183" t="inlineStr">
        <is>
          <t>NL-HaNA_1.01.02_3780_0018-page-34</t>
        </is>
      </c>
      <c r="B3183" t="inlineStr">
        <is>
          <t>NL-HaNA_1.01.02_3780_0018-column-363-414-861-2889</t>
        </is>
      </c>
      <c r="C3183" t="inlineStr">
        <is>
          <t>continuation</t>
        </is>
      </c>
      <c r="D3183" t="n">
        <v>521</v>
      </c>
      <c r="E3183" t="n">
        <v>2283</v>
      </c>
      <c r="F3183" t="inlineStr">
        <is>
          <t xml:space="preserve">    Regenten van Empel om remissie , de</t>
        </is>
      </c>
      <c r="G3183">
        <f>HYPERLINK("https://images.diginfra.net/iiif/NL-HaNA_1.01.02/3780/NL-HaNA_1.01.02_3780_0018.jpg/263,314,1061,3089/full/0/default.jpg", "iiif_url")</f>
        <v/>
      </c>
    </row>
    <row r="3184">
      <c r="A3184" t="inlineStr">
        <is>
          <t>NL-HaNA_1.01.02_3780_0018-page-34</t>
        </is>
      </c>
      <c r="B3184" t="inlineStr">
        <is>
          <t>NL-HaNA_1.01.02_3780_0018-column-363-414-861-2889</t>
        </is>
      </c>
      <c r="C3184" t="inlineStr">
        <is>
          <t>continuation</t>
        </is>
      </c>
      <c r="D3184" t="n">
        <v>404</v>
      </c>
      <c r="E3184" t="n">
        <v>2337</v>
      </c>
      <c r="F3184" t="inlineStr">
        <is>
          <t xml:space="preserve">    Raadt van Staate te adviseren. 616.</t>
        </is>
      </c>
      <c r="G3184">
        <f>HYPERLINK("https://images.diginfra.net/iiif/NL-HaNA_1.01.02/3780/NL-HaNA_1.01.02_3780_0018.jpg/263,314,1061,3089/full/0/default.jpg", "iiif_url")</f>
        <v/>
      </c>
    </row>
    <row r="3185">
      <c r="A3185" t="inlineStr">
        <is>
          <t>NL-HaNA_1.01.02_3780_0018-page-34</t>
        </is>
      </c>
      <c r="B3185" t="inlineStr">
        <is>
          <t>NL-HaNA_1.01.02_3780_0018-column-363-414-861-2889</t>
        </is>
      </c>
      <c r="C3185" t="inlineStr">
        <is>
          <t>repeat_lemma</t>
        </is>
      </c>
      <c r="D3185" t="n">
        <v>523</v>
      </c>
      <c r="E3185" t="n">
        <v>2383</v>
      </c>
      <c r="F3185" t="inlineStr">
        <is>
          <t xml:space="preserve">        op de klaghten van de Kerkenraadt</t>
        </is>
      </c>
      <c r="G3185">
        <f>HYPERLINK("https://images.diginfra.net/iiif/NL-HaNA_1.01.02/3780/NL-HaNA_1.01.02_3780_0018.jpg/263,314,1061,3089/full/0/default.jpg", "iiif_url")</f>
        <v/>
      </c>
    </row>
    <row r="3186">
      <c r="A3186" t="inlineStr">
        <is>
          <t>NL-HaNA_1.01.02_3780_0018-page-34</t>
        </is>
      </c>
      <c r="B3186" t="inlineStr">
        <is>
          <t>NL-HaNA_1.01.02_3780_0018-column-363-414-861-2889</t>
        </is>
      </c>
      <c r="C3186" t="inlineStr">
        <is>
          <t>lemma</t>
        </is>
      </c>
      <c r="D3186" t="n">
        <v>402</v>
      </c>
      <c r="E3186" t="n">
        <v>2429</v>
      </c>
      <c r="F3186" t="inlineStr">
        <is>
          <t>van Helmondt den Drossard de Cassemajor</t>
        </is>
      </c>
      <c r="G3186">
        <f>HYPERLINK("https://images.diginfra.net/iiif/NL-HaNA_1.01.02/3780/NL-HaNA_1.01.02_3780_0018.jpg/263,314,1061,3089/full/0/default.jpg", "iiif_url")</f>
        <v/>
      </c>
    </row>
    <row r="3187">
      <c r="A3187" t="inlineStr">
        <is>
          <t>NL-HaNA_1.01.02_3780_0018-page-34</t>
        </is>
      </c>
      <c r="B3187" t="inlineStr">
        <is>
          <t>NL-HaNA_1.01.02_3780_0018-column-363-414-861-2889</t>
        </is>
      </c>
      <c r="C3187" t="inlineStr">
        <is>
          <t>lemma</t>
        </is>
      </c>
      <c r="D3187" t="n">
        <v>400</v>
      </c>
      <c r="E3187" t="n">
        <v>2479</v>
      </c>
      <c r="F3187" t="inlineStr">
        <is>
          <t>gelast Bun, door hem aangesteldt tot Sche-</t>
        </is>
      </c>
      <c r="G3187">
        <f>HYPERLINK("https://images.diginfra.net/iiif/NL-HaNA_1.01.02/3780/NL-HaNA_1.01.02_3780_0018.jpg/263,314,1061,3089/full/0/default.jpg", "iiif_url")</f>
        <v/>
      </c>
    </row>
    <row r="3188">
      <c r="A3188" t="inlineStr">
        <is>
          <t>NL-HaNA_1.01.02_3780_0018-page-34</t>
        </is>
      </c>
      <c r="B3188" t="inlineStr">
        <is>
          <t>NL-HaNA_1.01.02_3780_0018-column-363-414-861-2889</t>
        </is>
      </c>
      <c r="C3188" t="inlineStr">
        <is>
          <t>continuation</t>
        </is>
      </c>
      <c r="D3188" t="n">
        <v>400</v>
      </c>
      <c r="E3188" t="n">
        <v>2525</v>
      </c>
      <c r="F3188" t="inlineStr">
        <is>
          <t xml:space="preserve">    pen, af te setten en sigh te reguleren na</t>
        </is>
      </c>
      <c r="G3188">
        <f>HYPERLINK("https://images.diginfra.net/iiif/NL-HaNA_1.01.02/3780/NL-HaNA_1.01.02_3780_0018.jpg/263,314,1061,3089/full/0/default.jpg", "iiif_url")</f>
        <v/>
      </c>
    </row>
    <row r="3189">
      <c r="A3189" t="inlineStr">
        <is>
          <t>NL-HaNA_1.01.02_3780_0018-page-34</t>
        </is>
      </c>
      <c r="B3189" t="inlineStr">
        <is>
          <t>NL-HaNA_1.01.02_3780_0018-column-363-414-861-2889</t>
        </is>
      </c>
      <c r="C3189" t="inlineStr">
        <is>
          <t>continuation</t>
        </is>
      </c>
      <c r="D3189" t="n">
        <v>402</v>
      </c>
      <c r="E3189" t="n">
        <v>2578</v>
      </c>
      <c r="F3189" t="inlineStr">
        <is>
          <t xml:space="preserve">    het Reglement op de poltticque reformatie.</t>
        </is>
      </c>
      <c r="G3189">
        <f>HYPERLINK("https://images.diginfra.net/iiif/NL-HaNA_1.01.02/3780/NL-HaNA_1.01.02_3780_0018.jpg/263,314,1061,3089/full/0/default.jpg", "iiif_url")</f>
        <v/>
      </c>
    </row>
    <row r="3190">
      <c r="A3190" t="inlineStr">
        <is>
          <t>NL-HaNA_1.01.02_3780_0018-page-34</t>
        </is>
      </c>
      <c r="B3190" t="inlineStr">
        <is>
          <t>NL-HaNA_1.01.02_3780_0018-column-363-414-861-2889</t>
        </is>
      </c>
      <c r="C3190" t="inlineStr">
        <is>
          <t>continuation</t>
        </is>
      </c>
      <c r="D3190" t="n">
        <v>406</v>
      </c>
      <c r="E3190" t="n">
        <v>2634</v>
      </c>
      <c r="F3190" t="inlineStr">
        <is>
          <t xml:space="preserve">    624.</t>
        </is>
      </c>
      <c r="G3190">
        <f>HYPERLINK("https://images.diginfra.net/iiif/NL-HaNA_1.01.02/3780/NL-HaNA_1.01.02_3780_0018.jpg/263,314,1061,3089/full/0/default.jpg", "iiif_url")</f>
        <v/>
      </c>
    </row>
    <row r="3191">
      <c r="A3191" t="inlineStr">
        <is>
          <t>NL-HaNA_1.01.02_3780_0018-page-34</t>
        </is>
      </c>
      <c r="B3191" t="inlineStr">
        <is>
          <t>NL-HaNA_1.01.02_3780_0018-column-363-414-861-2889</t>
        </is>
      </c>
      <c r="C3191" t="inlineStr">
        <is>
          <t>repeat_lemma</t>
        </is>
      </c>
      <c r="D3191" t="n">
        <v>530</v>
      </c>
      <c r="E3191" t="n">
        <v>2628</v>
      </c>
      <c r="F3191" t="inlineStr">
        <is>
          <t xml:space="preserve">        Regenten van Peellandt, raakende</t>
        </is>
      </c>
      <c r="G3191">
        <f>HYPERLINK("https://images.diginfra.net/iiif/NL-HaNA_1.01.02/3780/NL-HaNA_1.01.02_3780_0018.jpg/263,314,1061,3089/full/0/default.jpg", "iiif_url")</f>
        <v/>
      </c>
    </row>
    <row r="3192">
      <c r="A3192" t="inlineStr">
        <is>
          <t>NL-HaNA_1.01.02_3780_0018-page-34</t>
        </is>
      </c>
      <c r="B3192" t="inlineStr">
        <is>
          <t>NL-HaNA_1.01.02_3780_0018-column-363-414-861-2889</t>
        </is>
      </c>
      <c r="C3192" t="inlineStr">
        <is>
          <t>continuation</t>
        </is>
      </c>
      <c r="D3192" t="n">
        <v>402</v>
      </c>
      <c r="E3192" t="n">
        <v>2718</v>
      </c>
      <c r="F3192" t="inlineStr">
        <is>
          <t xml:space="preserve">    het Hoofdtigeldt, de Raadt van Staate te</t>
        </is>
      </c>
      <c r="G3192">
        <f>HYPERLINK("https://images.diginfra.net/iiif/NL-HaNA_1.01.02/3780/NL-HaNA_1.01.02_3780_0018.jpg/263,314,1061,3089/full/0/default.jpg", "iiif_url")</f>
        <v/>
      </c>
    </row>
    <row r="3193">
      <c r="A3193" t="inlineStr">
        <is>
          <t>NL-HaNA_1.01.02_3780_0018-page-34</t>
        </is>
      </c>
      <c r="B3193" t="inlineStr">
        <is>
          <t>NL-HaNA_1.01.02_3780_0018-column-363-414-861-2889</t>
        </is>
      </c>
      <c r="C3193" t="inlineStr">
        <is>
          <t>continuation</t>
        </is>
      </c>
      <c r="D3193" t="n">
        <v>402</v>
      </c>
      <c r="E3193" t="n">
        <v>2773</v>
      </c>
      <c r="F3193" t="inlineStr">
        <is>
          <t xml:space="preserve">    adviseren. 625.</t>
        </is>
      </c>
      <c r="G3193">
        <f>HYPERLINK("https://images.diginfra.net/iiif/NL-HaNA_1.01.02/3780/NL-HaNA_1.01.02_3780_0018.jpg/263,314,1061,3089/full/0/default.jpg", "iiif_url")</f>
        <v/>
      </c>
    </row>
    <row r="3194">
      <c r="A3194" t="inlineStr">
        <is>
          <t>NL-HaNA_1.01.02_3780_0018-page-34</t>
        </is>
      </c>
      <c r="B3194" t="inlineStr">
        <is>
          <t>NL-HaNA_1.01.02_3780_0018-column-363-414-861-2889</t>
        </is>
      </c>
      <c r="C3194" t="inlineStr">
        <is>
          <t>repeat_lemma</t>
        </is>
      </c>
      <c r="D3194" t="n">
        <v>525</v>
      </c>
      <c r="E3194" t="n">
        <v>2812</v>
      </c>
      <c r="F3194" t="inlineStr">
        <is>
          <t xml:space="preserve">        Regenten van Dongen, om remis-</t>
        </is>
      </c>
      <c r="G3194">
        <f>HYPERLINK("https://images.diginfra.net/iiif/NL-HaNA_1.01.02/3780/NL-HaNA_1.01.02_3780_0018.jpg/263,314,1061,3089/full/0/default.jpg", "iiif_url")</f>
        <v/>
      </c>
    </row>
    <row r="3195">
      <c r="A3195" t="inlineStr">
        <is>
          <t>NL-HaNA_1.01.02_3780_0018-page-34</t>
        </is>
      </c>
      <c r="B3195" t="inlineStr">
        <is>
          <t>NL-HaNA_1.01.02_3780_0018-column-363-414-861-2889</t>
        </is>
      </c>
      <c r="C3195" t="inlineStr">
        <is>
          <t>continuation</t>
        </is>
      </c>
      <c r="D3195" t="n">
        <v>402</v>
      </c>
      <c r="E3195" t="n">
        <v>2863</v>
      </c>
      <c r="F3195" t="inlineStr">
        <is>
          <t xml:space="preserve">    sie, de Raadt van Staate te adviseren.</t>
        </is>
      </c>
      <c r="G3195">
        <f>HYPERLINK("https://images.diginfra.net/iiif/NL-HaNA_1.01.02/3780/NL-HaNA_1.01.02_3780_0018.jpg/263,314,1061,3089/full/0/default.jpg", "iiif_url")</f>
        <v/>
      </c>
    </row>
    <row r="3196">
      <c r="A3196" t="inlineStr">
        <is>
          <t>NL-HaNA_1.01.02_3780_0018-page-34</t>
        </is>
      </c>
      <c r="B3196" t="inlineStr">
        <is>
          <t>NL-HaNA_1.01.02_3780_0018-column-363-414-861-2889</t>
        </is>
      </c>
      <c r="C3196" t="inlineStr">
        <is>
          <t>continuation</t>
        </is>
      </c>
      <c r="D3196" t="n">
        <v>404</v>
      </c>
      <c r="E3196" t="n">
        <v>2924</v>
      </c>
      <c r="F3196" t="inlineStr">
        <is>
          <t xml:space="preserve">    639.</t>
        </is>
      </c>
      <c r="G3196">
        <f>HYPERLINK("https://images.diginfra.net/iiif/NL-HaNA_1.01.02/3780/NL-HaNA_1.01.02_3780_0018.jpg/263,314,1061,3089/full/0/default.jpg", "iiif_url")</f>
        <v/>
      </c>
    </row>
    <row r="3197">
      <c r="A3197" t="inlineStr">
        <is>
          <t>NL-HaNA_1.01.02_3780_0018-page-34</t>
        </is>
      </c>
      <c r="B3197" t="inlineStr">
        <is>
          <t>NL-HaNA_1.01.02_3780_0018-column-363-414-861-2889</t>
        </is>
      </c>
      <c r="C3197" t="inlineStr">
        <is>
          <t>repeat_lemma</t>
        </is>
      </c>
      <c r="D3197" t="n">
        <v>523</v>
      </c>
      <c r="E3197" t="n">
        <v>2956</v>
      </c>
      <c r="F3197" t="inlineStr">
        <is>
          <t xml:space="preserve">        de Lange executoriaal. 641.</t>
        </is>
      </c>
      <c r="G3197">
        <f>HYPERLINK("https://images.diginfra.net/iiif/NL-HaNA_1.01.02/3780/NL-HaNA_1.01.02_3780_0018.jpg/263,314,1061,3089/full/0/default.jpg", "iiif_url")</f>
        <v/>
      </c>
    </row>
    <row r="3198">
      <c r="A3198" t="inlineStr">
        <is>
          <t>NL-HaNA_1.01.02_3780_0018-page-34</t>
        </is>
      </c>
      <c r="B3198" t="inlineStr">
        <is>
          <t>NL-HaNA_1.01.02_3780_0018-column-363-414-861-2889</t>
        </is>
      </c>
      <c r="C3198" t="inlineStr">
        <is>
          <t>repeat_lemma</t>
        </is>
      </c>
      <c r="D3198" t="n">
        <v>537</v>
      </c>
      <c r="E3198" t="n">
        <v>3005</v>
      </c>
      <c r="F3198" t="inlineStr">
        <is>
          <t xml:space="preserve">        Regenten van Heesch remissie ver-</t>
        </is>
      </c>
      <c r="G3198">
        <f>HYPERLINK("https://images.diginfra.net/iiif/NL-HaNA_1.01.02/3780/NL-HaNA_1.01.02_3780_0018.jpg/263,314,1061,3089/full/0/default.jpg", "iiif_url")</f>
        <v/>
      </c>
    </row>
    <row r="3199">
      <c r="A3199" t="inlineStr">
        <is>
          <t>NL-HaNA_1.01.02_3780_0018-page-34</t>
        </is>
      </c>
      <c r="B3199" t="inlineStr">
        <is>
          <t>NL-HaNA_1.01.02_3780_0018-column-363-414-861-2889</t>
        </is>
      </c>
      <c r="C3199" t="inlineStr">
        <is>
          <t>lemma</t>
        </is>
      </c>
      <c r="D3199" t="n">
        <v>406</v>
      </c>
      <c r="E3199" t="n">
        <v>3064</v>
      </c>
      <c r="F3199" t="inlineStr">
        <is>
          <t>kent. 645.</t>
        </is>
      </c>
      <c r="G3199">
        <f>HYPERLINK("https://images.diginfra.net/iiif/NL-HaNA_1.01.02/3780/NL-HaNA_1.01.02_3780_0018.jpg/263,314,1061,3089/full/0/default.jpg", "iiif_url")</f>
        <v/>
      </c>
    </row>
    <row r="3200">
      <c r="A3200" t="inlineStr">
        <is>
          <t>NL-HaNA_1.01.02_3780_0018-page-34</t>
        </is>
      </c>
      <c r="B3200" t="inlineStr">
        <is>
          <t>NL-HaNA_1.01.02_3780_0018-column-363-414-861-2889</t>
        </is>
      </c>
      <c r="C3200" t="inlineStr">
        <is>
          <t>repeat_lemma</t>
        </is>
      </c>
      <c r="D3200" t="n">
        <v>528</v>
      </c>
      <c r="E3200" t="n">
        <v>3100</v>
      </c>
      <c r="F3200" t="inlineStr">
        <is>
          <t xml:space="preserve">        Sprankhuyen geapprobeert als Secre-</t>
        </is>
      </c>
      <c r="G3200">
        <f>HYPERLINK("https://images.diginfra.net/iiif/NL-HaNA_1.01.02/3780/NL-HaNA_1.01.02_3780_0018.jpg/263,314,1061,3089/full/0/default.jpg", "iiif_url")</f>
        <v/>
      </c>
    </row>
    <row r="3201">
      <c r="A3201" t="inlineStr">
        <is>
          <t>NL-HaNA_1.01.02_3780_0018-page-34</t>
        </is>
      </c>
      <c r="B3201" t="inlineStr">
        <is>
          <t>NL-HaNA_1.01.02_3780_0018-column-363-414-861-2889</t>
        </is>
      </c>
      <c r="C3201" t="inlineStr">
        <is>
          <t>lemma</t>
        </is>
      </c>
      <c r="D3201" t="n">
        <v>404</v>
      </c>
      <c r="E3201" t="n">
        <v>3146</v>
      </c>
      <c r="F3201" t="inlineStr">
        <is>
          <t>zaris van Rosmalen. 647.</t>
        </is>
      </c>
      <c r="G3201">
        <f>HYPERLINK("https://images.diginfra.net/iiif/NL-HaNA_1.01.02/3780/NL-HaNA_1.01.02_3780_0018.jpg/263,314,1061,3089/full/0/default.jpg", "iiif_url")</f>
        <v/>
      </c>
    </row>
    <row r="3202">
      <c r="A3202" t="inlineStr">
        <is>
          <t>NL-HaNA_1.01.02_3780_0018-page-34</t>
        </is>
      </c>
      <c r="B3202" t="inlineStr">
        <is>
          <t>NL-HaNA_1.01.02_3780_0018-column-363-414-861-2889</t>
        </is>
      </c>
      <c r="C3202" t="inlineStr">
        <is>
          <t>repeat_lemma</t>
        </is>
      </c>
      <c r="D3202" t="n">
        <v>525</v>
      </c>
      <c r="E3202" t="n">
        <v>3204</v>
      </c>
      <c r="F3202" t="inlineStr">
        <is>
          <t xml:space="preserve">        Regenten van Bergheyck remissie ver-</t>
        </is>
      </c>
      <c r="G3202">
        <f>HYPERLINK("https://images.diginfra.net/iiif/NL-HaNA_1.01.02/3780/NL-HaNA_1.01.02_3780_0018.jpg/263,314,1061,3089/full/0/default.jpg", "iiif_url")</f>
        <v/>
      </c>
    </row>
    <row r="3203">
      <c r="A3203" t="inlineStr">
        <is>
          <t>NL-HaNA_1.01.02_3780_0018-page-34</t>
        </is>
      </c>
      <c r="B3203" t="inlineStr">
        <is>
          <t>NL-HaNA_1.01.02_3780_0018-column-363-414-861-2889</t>
        </is>
      </c>
      <c r="C3203" t="inlineStr">
        <is>
          <t>non_index_line</t>
        </is>
      </c>
      <c r="D3203" t="n">
        <v>558</v>
      </c>
      <c r="E3203" t="n">
        <v>3259</v>
      </c>
      <c r="F3203" t="inlineStr">
        <is>
          <t xml:space="preserve">        653.</t>
        </is>
      </c>
      <c r="G3203">
        <f>HYPERLINK("https://images.diginfra.net/iiif/NL-HaNA_1.01.02/3780/NL-HaNA_1.01.02_3780_0018.jpg/263,314,1061,3089/full/0/default.jpg", "iiif_url")</f>
        <v/>
      </c>
    </row>
    <row r="3204">
      <c r="A3204" t="inlineStr">
        <is>
          <t>NL-HaNA_1.01.02_3780_0018-page-34</t>
        </is>
      </c>
      <c r="B3204" t="inlineStr">
        <is>
          <t>NL-HaNA_1.01.02_3780_0018-column-363-414-861-2889</t>
        </is>
      </c>
      <c r="C3204" t="inlineStr">
        <is>
          <t>lemma</t>
        </is>
      </c>
      <c r="D3204" t="n">
        <v>395</v>
      </c>
      <c r="E3204" t="n">
        <v>3255</v>
      </c>
      <c r="F3204" t="inlineStr">
        <is>
          <t>kent.</t>
        </is>
      </c>
      <c r="G3204">
        <f>HYPERLINK("https://images.diginfra.net/iiif/NL-HaNA_1.01.02/3780/NL-HaNA_1.01.02_3780_0018.jpg/263,314,1061,3089/full/0/default.jpg", "iiif_url")</f>
        <v/>
      </c>
    </row>
    <row r="3206">
      <c r="A3206" t="inlineStr">
        <is>
          <t>NL-HaNA_1.01.02_3780_0018-page-34</t>
        </is>
      </c>
      <c r="B3206" t="inlineStr">
        <is>
          <t>NL-HaNA_1.01.02_3780_0018-column-1327-414-875-2884</t>
        </is>
      </c>
      <c r="C3206" t="inlineStr">
        <is>
          <t>repeat_lemma</t>
        </is>
      </c>
      <c r="D3206" t="n">
        <v>1485</v>
      </c>
      <c r="E3206" t="n">
        <v>394</v>
      </c>
      <c r="F3206" t="inlineStr">
        <is>
          <t xml:space="preserve">        item aan Regenten van Vessem. 654.</t>
        </is>
      </c>
      <c r="G3206">
        <f>HYPERLINK("https://images.diginfra.net/iiif/NL-HaNA_1.01.02/3780/NL-HaNA_1.01.02_3780_0018.jpg/1227,314,1075,3084/full/0/default.jpg", "iiif_url")</f>
        <v/>
      </c>
    </row>
    <row r="3207">
      <c r="A3207" t="inlineStr">
        <is>
          <t>NL-HaNA_1.01.02_3780_0018-page-34</t>
        </is>
      </c>
      <c r="B3207" t="inlineStr">
        <is>
          <t>NL-HaNA_1.01.02_3780_0018-column-1327-414-875-2884</t>
        </is>
      </c>
      <c r="C3207" t="inlineStr">
        <is>
          <t>repeat_lemma</t>
        </is>
      </c>
      <c r="D3207" t="n">
        <v>1494</v>
      </c>
      <c r="E3207" t="n">
        <v>453</v>
      </c>
      <c r="F3207" t="inlineStr">
        <is>
          <t xml:space="preserve">        item aan Regenten van Udenbout.</t>
        </is>
      </c>
      <c r="G3207">
        <f>HYPERLINK("https://images.diginfra.net/iiif/NL-HaNA_1.01.02/3780/NL-HaNA_1.01.02_3780_0018.jpg/1227,314,1075,3084/full/0/default.jpg", "iiif_url")</f>
        <v/>
      </c>
    </row>
    <row r="3208">
      <c r="A3208" t="inlineStr">
        <is>
          <t>NL-HaNA_1.01.02_3780_0018-page-34</t>
        </is>
      </c>
      <c r="B3208" t="inlineStr">
        <is>
          <t>NL-HaNA_1.01.02_3780_0018-column-1327-414-875-2884</t>
        </is>
      </c>
      <c r="C3208" t="inlineStr">
        <is>
          <t>continuation</t>
        </is>
      </c>
      <c r="D3208" t="n">
        <v>1371</v>
      </c>
      <c r="E3208" t="n">
        <v>499</v>
      </c>
      <c r="F3208" t="inlineStr">
        <is>
          <t xml:space="preserve">    654.</t>
        </is>
      </c>
      <c r="G3208">
        <f>HYPERLINK("https://images.diginfra.net/iiif/NL-HaNA_1.01.02/3780/NL-HaNA_1.01.02_3780_0018.jpg/1227,314,1075,3084/full/0/default.jpg", "iiif_url")</f>
        <v/>
      </c>
    </row>
    <row r="3209">
      <c r="A3209" t="inlineStr">
        <is>
          <t>NL-HaNA_1.01.02_3780_0018-page-34</t>
        </is>
      </c>
      <c r="B3209" t="inlineStr">
        <is>
          <t>NL-HaNA_1.01.02_3780_0018-column-1327-414-875-2884</t>
        </is>
      </c>
      <c r="C3209" t="inlineStr">
        <is>
          <t>repeat_lemma</t>
        </is>
      </c>
      <c r="D3209" t="n">
        <v>1490</v>
      </c>
      <c r="E3209" t="n">
        <v>538</v>
      </c>
      <c r="F3209" t="inlineStr">
        <is>
          <t xml:space="preserve">        Ginboven executoriaal verleent. 654.</t>
        </is>
      </c>
      <c r="G3209">
        <f>HYPERLINK("https://images.diginfra.net/iiif/NL-HaNA_1.01.02/3780/NL-HaNA_1.01.02_3780_0018.jpg/1227,314,1075,3084/full/0/default.jpg", "iiif_url")</f>
        <v/>
      </c>
    </row>
    <row r="3210">
      <c r="A3210" t="inlineStr">
        <is>
          <t>NL-HaNA_1.01.02_3780_0018-page-34</t>
        </is>
      </c>
      <c r="B3210" t="inlineStr">
        <is>
          <t>NL-HaNA_1.01.02_3780_0018-column-1327-414-875-2884</t>
        </is>
      </c>
      <c r="C3210" t="inlineStr">
        <is>
          <t>repeat_lemma</t>
        </is>
      </c>
      <c r="D3210" t="n">
        <v>1503</v>
      </c>
      <c r="E3210" t="n">
        <v>598</v>
      </c>
      <c r="F3210" t="inlineStr">
        <is>
          <t xml:space="preserve">        de Roy geapprobeert als Secretaris</t>
        </is>
      </c>
      <c r="G3210">
        <f>HYPERLINK("https://images.diginfra.net/iiif/NL-HaNA_1.01.02/3780/NL-HaNA_1.01.02_3780_0018.jpg/1227,314,1075,3084/full/0/default.jpg", "iiif_url")</f>
        <v/>
      </c>
    </row>
    <row r="3211">
      <c r="A3211" t="inlineStr">
        <is>
          <t>NL-HaNA_1.01.02_3780_0018-page-34</t>
        </is>
      </c>
      <c r="B3211" t="inlineStr">
        <is>
          <t>NL-HaNA_1.01.02_3780_0018-column-1327-414-875-2884</t>
        </is>
      </c>
      <c r="C3211" t="inlineStr">
        <is>
          <t>lemma</t>
        </is>
      </c>
      <c r="D3211" t="n">
        <v>1371</v>
      </c>
      <c r="E3211" t="n">
        <v>644</v>
      </c>
      <c r="F3211" t="inlineStr">
        <is>
          <t>van Nuland. o61.</t>
        </is>
      </c>
      <c r="G3211">
        <f>HYPERLINK("https://images.diginfra.net/iiif/NL-HaNA_1.01.02/3780/NL-HaNA_1.01.02_3780_0018.jpg/1227,314,1075,3084/full/0/default.jpg", "iiif_url")</f>
        <v/>
      </c>
    </row>
    <row r="3212">
      <c r="A3212" t="inlineStr">
        <is>
          <t>NL-HaNA_1.01.02_3780_0018-page-34</t>
        </is>
      </c>
      <c r="B3212" t="inlineStr">
        <is>
          <t>NL-HaNA_1.01.02_3780_0018-column-1327-414-875-2884</t>
        </is>
      </c>
      <c r="C3212" t="inlineStr">
        <is>
          <t>repeat_lemma</t>
        </is>
      </c>
      <c r="D3212" t="n">
        <v>1492</v>
      </c>
      <c r="E3212" t="n">
        <v>679</v>
      </c>
      <c r="F3212" t="inlineStr">
        <is>
          <t xml:space="preserve">        Regenten van Geldrop om te moogen</t>
        </is>
      </c>
      <c r="G3212">
        <f>HYPERLINK("https://images.diginfra.net/iiif/NL-HaNA_1.01.02/3780/NL-HaNA_1.01.02_3780_0018.jpg/1227,314,1075,3084/full/0/default.jpg", "iiif_url")</f>
        <v/>
      </c>
    </row>
    <row r="3213">
      <c r="A3213" t="inlineStr">
        <is>
          <t>NL-HaNA_1.01.02_3780_0018-page-34</t>
        </is>
      </c>
      <c r="B3213" t="inlineStr">
        <is>
          <t>NL-HaNA_1.01.02_3780_0018-column-1327-414-875-2884</t>
        </is>
      </c>
      <c r="C3213" t="inlineStr">
        <is>
          <t>lemma</t>
        </is>
      </c>
      <c r="D3213" t="n">
        <v>1366</v>
      </c>
      <c r="E3213" t="n">
        <v>738</v>
      </c>
      <c r="F3213" t="inlineStr">
        <is>
          <t>omslaan, de Raadt van Staate te advisee-</t>
        </is>
      </c>
      <c r="G3213">
        <f>HYPERLINK("https://images.diginfra.net/iiif/NL-HaNA_1.01.02/3780/NL-HaNA_1.01.02_3780_0018.jpg/1227,314,1075,3084/full/0/default.jpg", "iiif_url")</f>
        <v/>
      </c>
    </row>
    <row r="3214">
      <c r="A3214" t="inlineStr">
        <is>
          <t>NL-HaNA_1.01.02_3780_0018-page-34</t>
        </is>
      </c>
      <c r="B3214" t="inlineStr">
        <is>
          <t>NL-HaNA_1.01.02_3780_0018-column-1327-414-875-2884</t>
        </is>
      </c>
      <c r="C3214" t="inlineStr">
        <is>
          <t>lemma</t>
        </is>
      </c>
      <c r="D3214" t="n">
        <v>1368</v>
      </c>
      <c r="E3214" t="n">
        <v>799</v>
      </c>
      <c r="F3214" t="inlineStr">
        <is>
          <t>ren. 661.</t>
        </is>
      </c>
      <c r="G3214">
        <f>HYPERLINK("https://images.diginfra.net/iiif/NL-HaNA_1.01.02/3780/NL-HaNA_1.01.02_3780_0018.jpg/1227,314,1075,3084/full/0/default.jpg", "iiif_url")</f>
        <v/>
      </c>
    </row>
    <row r="3215">
      <c r="A3215" t="inlineStr">
        <is>
          <t>NL-HaNA_1.01.02_3780_0018-page-34</t>
        </is>
      </c>
      <c r="B3215" t="inlineStr">
        <is>
          <t>NL-HaNA_1.01.02_3780_0018-column-1327-414-875-2884</t>
        </is>
      </c>
      <c r="C3215" t="inlineStr">
        <is>
          <t>repeat_lemma</t>
        </is>
      </c>
      <c r="D3215" t="n">
        <v>1511</v>
      </c>
      <c r="E3215" t="n">
        <v>832</v>
      </c>
      <c r="F3215" t="inlineStr">
        <is>
          <t xml:space="preserve">        item op het versoeck van Regen-</t>
        </is>
      </c>
      <c r="G3215">
        <f>HYPERLINK("https://images.diginfra.net/iiif/NL-HaNA_1.01.02/3780/NL-HaNA_1.01.02_3780_0018.jpg/1227,314,1075,3084/full/0/default.jpg", "iiif_url")</f>
        <v/>
      </c>
    </row>
    <row r="3216">
      <c r="A3216" t="inlineStr">
        <is>
          <t>NL-HaNA_1.01.02_3780_0018-page-34</t>
        </is>
      </c>
      <c r="B3216" t="inlineStr">
        <is>
          <t>NL-HaNA_1.01.02_3780_0018-column-1327-414-875-2884</t>
        </is>
      </c>
      <c r="C3216" t="inlineStr">
        <is>
          <t>lemma</t>
        </is>
      </c>
      <c r="D3216" t="n">
        <v>1368</v>
      </c>
      <c r="E3216" t="n">
        <v>885</v>
      </c>
      <c r="F3216" t="inlineStr">
        <is>
          <t>ten van Husclom om te moogen omslaan.</t>
        </is>
      </c>
      <c r="G3216">
        <f>HYPERLINK("https://images.diginfra.net/iiif/NL-HaNA_1.01.02/3780/NL-HaNA_1.01.02_3780_0018.jpg/1227,314,1075,3084/full/0/default.jpg", "iiif_url")</f>
        <v/>
      </c>
    </row>
    <row r="3217">
      <c r="A3217" t="inlineStr">
        <is>
          <t>NL-HaNA_1.01.02_3780_0018-page-34</t>
        </is>
      </c>
      <c r="B3217" t="inlineStr">
        <is>
          <t>NL-HaNA_1.01.02_3780_0018-column-1327-414-875-2884</t>
        </is>
      </c>
      <c r="C3217" t="inlineStr">
        <is>
          <t>continuation</t>
        </is>
      </c>
      <c r="D3217" t="n">
        <v>1368</v>
      </c>
      <c r="E3217" t="n">
        <v>941</v>
      </c>
      <c r="F3217" t="inlineStr">
        <is>
          <t xml:space="preserve">    664.</t>
        </is>
      </c>
      <c r="G3217">
        <f>HYPERLINK("https://images.diginfra.net/iiif/NL-HaNA_1.01.02/3780/NL-HaNA_1.01.02_3780_0018.jpg/1227,314,1075,3084/full/0/default.jpg", "iiif_url")</f>
        <v/>
      </c>
    </row>
    <row r="3218">
      <c r="A3218" t="inlineStr">
        <is>
          <t>NL-HaNA_1.01.02_3780_0018-page-34</t>
        </is>
      </c>
      <c r="B3218" t="inlineStr">
        <is>
          <t>NL-HaNA_1.01.02_3780_0018-column-1327-414-875-2884</t>
        </is>
      </c>
      <c r="C3218" t="inlineStr">
        <is>
          <t>repeat_lemma</t>
        </is>
      </c>
      <c r="D3218" t="n">
        <v>1487</v>
      </c>
      <c r="E3218" t="n">
        <v>969</v>
      </c>
      <c r="F3218" t="inlineStr">
        <is>
          <t xml:space="preserve">        interpretatie op bet Placaat, raken-</t>
        </is>
      </c>
      <c r="G3218">
        <f>HYPERLINK("https://images.diginfra.net/iiif/NL-HaNA_1.01.02/3780/NL-HaNA_1.01.02_3780_0018.jpg/1227,314,1075,3084/full/0/default.jpg", "iiif_url")</f>
        <v/>
      </c>
    </row>
    <row r="3219">
      <c r="A3219" t="inlineStr">
        <is>
          <t>NL-HaNA_1.01.02_3780_0018-page-34</t>
        </is>
      </c>
      <c r="B3219" t="inlineStr">
        <is>
          <t>NL-HaNA_1.01.02_3780_0018-column-1327-414-875-2884</t>
        </is>
      </c>
      <c r="C3219" t="inlineStr">
        <is>
          <t>lemma</t>
        </is>
      </c>
      <c r="D3219" t="n">
        <v>1368</v>
      </c>
      <c r="E3219" t="n">
        <v>1022</v>
      </c>
      <c r="F3219" t="inlineStr">
        <is>
          <t>de de penaliteyten van gemgotieerde Capi-</t>
        </is>
      </c>
      <c r="G3219">
        <f>HYPERLINK("https://images.diginfra.net/iiif/NL-HaNA_1.01.02/3780/NL-HaNA_1.01.02_3780_0018.jpg/1227,314,1075,3084/full/0/default.jpg", "iiif_url")</f>
        <v/>
      </c>
    </row>
    <row r="3220">
      <c r="A3220" t="inlineStr">
        <is>
          <t>NL-HaNA_1.01.02_3780_0018-page-34</t>
        </is>
      </c>
      <c r="B3220" t="inlineStr">
        <is>
          <t>NL-HaNA_1.01.02_3780_0018-column-1327-414-875-2884</t>
        </is>
      </c>
      <c r="C3220" t="inlineStr">
        <is>
          <t>lemma</t>
        </is>
      </c>
      <c r="D3220" t="n">
        <v>1371</v>
      </c>
      <c r="E3220" t="n">
        <v>1082</v>
      </c>
      <c r="F3220" t="inlineStr">
        <is>
          <t>talen. 871.</t>
        </is>
      </c>
      <c r="G3220">
        <f>HYPERLINK("https://images.diginfra.net/iiif/NL-HaNA_1.01.02/3780/NL-HaNA_1.01.02_3780_0018.jpg/1227,314,1075,3084/full/0/default.jpg", "iiif_url")</f>
        <v/>
      </c>
    </row>
    <row r="3221">
      <c r="A3221" t="inlineStr">
        <is>
          <t>NL-HaNA_1.01.02_3780_0018-page-34</t>
        </is>
      </c>
      <c r="B3221" t="inlineStr">
        <is>
          <t>NL-HaNA_1.01.02_3780_0018-column-1327-414-875-2884</t>
        </is>
      </c>
      <c r="C3221" t="inlineStr">
        <is>
          <t>repeat_lemma</t>
        </is>
      </c>
      <c r="D3221" t="n">
        <v>1494</v>
      </c>
      <c r="E3221" t="n">
        <v>1111</v>
      </c>
      <c r="F3221" t="inlineStr">
        <is>
          <t xml:space="preserve">        Regenten van Borcharen gepermitteert</t>
        </is>
      </c>
      <c r="G3221">
        <f>HYPERLINK("https://images.diginfra.net/iiif/NL-HaNA_1.01.02/3780/NL-HaNA_1.01.02_3780_0018.jpg/1227,314,1075,3084/full/0/default.jpg", "iiif_url")</f>
        <v/>
      </c>
    </row>
    <row r="3222">
      <c r="A3222" t="inlineStr">
        <is>
          <t>NL-HaNA_1.01.02_3780_0018-page-34</t>
        </is>
      </c>
      <c r="B3222" t="inlineStr">
        <is>
          <t>NL-HaNA_1.01.02_3780_0018-column-1327-414-875-2884</t>
        </is>
      </c>
      <c r="C3222" t="inlineStr">
        <is>
          <t>continuation</t>
        </is>
      </c>
      <c r="D3222" t="n">
        <v>1373</v>
      </c>
      <c r="E3222" t="n">
        <v>1174</v>
      </c>
      <c r="F3222" t="inlineStr">
        <is>
          <t xml:space="preserve">    te negotieren. 673.</t>
        </is>
      </c>
      <c r="G3222">
        <f>HYPERLINK("https://images.diginfra.net/iiif/NL-HaNA_1.01.02/3780/NL-HaNA_1.01.02_3780_0018.jpg/1227,314,1075,3084/full/0/default.jpg", "iiif_url")</f>
        <v/>
      </c>
    </row>
    <row r="3223">
      <c r="A3223" t="inlineStr">
        <is>
          <t>NL-HaNA_1.01.02_3780_0018-page-34</t>
        </is>
      </c>
      <c r="B3223" t="inlineStr">
        <is>
          <t>NL-HaNA_1.01.02_3780_0018-column-1327-414-875-2884</t>
        </is>
      </c>
      <c r="C3223" t="inlineStr">
        <is>
          <t>repeat_lemma</t>
        </is>
      </c>
      <c r="D3223" t="n">
        <v>1496</v>
      </c>
      <c r="E3223" t="n">
        <v>1213</v>
      </c>
      <c r="F3223" t="inlineStr">
        <is>
          <t xml:space="preserve">        Regenten van Peellandt versoeck we-</t>
        </is>
      </c>
      <c r="G3223">
        <f>HYPERLINK("https://images.diginfra.net/iiif/NL-HaNA_1.01.02/3780/NL-HaNA_1.01.02_3780_0018.jpg/1227,314,1075,3084/full/0/default.jpg", "iiif_url")</f>
        <v/>
      </c>
    </row>
    <row r="3224">
      <c r="A3224" t="inlineStr">
        <is>
          <t>NL-HaNA_1.01.02_3780_0018-page-34</t>
        </is>
      </c>
      <c r="B3224" t="inlineStr">
        <is>
          <t>NL-HaNA_1.01.02_3780_0018-column-1327-414-875-2884</t>
        </is>
      </c>
      <c r="C3224" t="inlineStr">
        <is>
          <t>lemma</t>
        </is>
      </c>
      <c r="D3224" t="n">
        <v>1373</v>
      </c>
      <c r="E3224" t="n">
        <v>1268</v>
      </c>
      <c r="F3224" t="inlineStr">
        <is>
          <t>gens het Hoofatgeldt, afgewesen. 677.</t>
        </is>
      </c>
      <c r="G3224">
        <f>HYPERLINK("https://images.diginfra.net/iiif/NL-HaNA_1.01.02/3780/NL-HaNA_1.01.02_3780_0018.jpg/1227,314,1075,3084/full/0/default.jpg", "iiif_url")</f>
        <v/>
      </c>
    </row>
    <row r="3225">
      <c r="A3225" t="inlineStr">
        <is>
          <t>NL-HaNA_1.01.02_3780_0018-page-34</t>
        </is>
      </c>
      <c r="B3225" t="inlineStr">
        <is>
          <t>NL-HaNA_1.01.02_3780_0018-column-1327-414-875-2884</t>
        </is>
      </c>
      <c r="C3225" t="inlineStr">
        <is>
          <t>repeat_lemma</t>
        </is>
      </c>
      <c r="D3225" t="n">
        <v>1490</v>
      </c>
      <c r="E3225" t="n">
        <v>1314</v>
      </c>
      <c r="F3225" t="inlineStr">
        <is>
          <t xml:space="preserve">        Regenien van Riethoven om remis-</t>
        </is>
      </c>
      <c r="G3225">
        <f>HYPERLINK("https://images.diginfra.net/iiif/NL-HaNA_1.01.02/3780/NL-HaNA_1.01.02_3780_0018.jpg/1227,314,1075,3084/full/0/default.jpg", "iiif_url")</f>
        <v/>
      </c>
    </row>
    <row r="3226">
      <c r="A3226" t="inlineStr">
        <is>
          <t>NL-HaNA_1.01.02_3780_0018-page-34</t>
        </is>
      </c>
      <c r="B3226" t="inlineStr">
        <is>
          <t>NL-HaNA_1.01.02_3780_0018-column-1327-414-875-2884</t>
        </is>
      </c>
      <c r="C3226" t="inlineStr">
        <is>
          <t>lemma</t>
        </is>
      </c>
      <c r="D3226" t="n">
        <v>1373</v>
      </c>
      <c r="E3226" t="n">
        <v>1363</v>
      </c>
      <c r="F3226" t="inlineStr">
        <is>
          <t>sie, de Raadt van Staate te advisteren.</t>
        </is>
      </c>
      <c r="G3226">
        <f>HYPERLINK("https://images.diginfra.net/iiif/NL-HaNA_1.01.02/3780/NL-HaNA_1.01.02_3780_0018.jpg/1227,314,1075,3084/full/0/default.jpg", "iiif_url")</f>
        <v/>
      </c>
    </row>
    <row r="3227">
      <c r="A3227" t="inlineStr">
        <is>
          <t>NL-HaNA_1.01.02_3780_0018-page-34</t>
        </is>
      </c>
      <c r="B3227" t="inlineStr">
        <is>
          <t>NL-HaNA_1.01.02_3780_0018-column-1327-414-875-2884</t>
        </is>
      </c>
      <c r="C3227" t="inlineStr">
        <is>
          <t>continuation</t>
        </is>
      </c>
      <c r="D3227" t="n">
        <v>1375</v>
      </c>
      <c r="E3227" t="n">
        <v>1420</v>
      </c>
      <c r="F3227" t="inlineStr">
        <is>
          <t xml:space="preserve">    680.</t>
        </is>
      </c>
      <c r="G3227">
        <f>HYPERLINK("https://images.diginfra.net/iiif/NL-HaNA_1.01.02/3780/NL-HaNA_1.01.02_3780_0018.jpg/1227,314,1075,3084/full/0/default.jpg", "iiif_url")</f>
        <v/>
      </c>
    </row>
    <row r="3228">
      <c r="A3228" t="inlineStr">
        <is>
          <t>NL-HaNA_1.01.02_3780_0018-page-34</t>
        </is>
      </c>
      <c r="B3228" t="inlineStr">
        <is>
          <t>NL-HaNA_1.01.02_3780_0018-column-1327-414-875-2884</t>
        </is>
      </c>
      <c r="C3228" t="inlineStr">
        <is>
          <t>continuation</t>
        </is>
      </c>
      <c r="D3228" t="n">
        <v>1499</v>
      </c>
      <c r="E3228" t="n">
        <v>1438</v>
      </c>
      <c r="F3228" t="inlineStr">
        <is>
          <t xml:space="preserve">    item op het versoeck van Regenten</t>
        </is>
      </c>
      <c r="G3228">
        <f>HYPERLINK("https://images.diginfra.net/iiif/NL-HaNA_1.01.02/3780/NL-HaNA_1.01.02_3780_0018.jpg/1227,314,1075,3084/full/0/default.jpg", "iiif_url")</f>
        <v/>
      </c>
    </row>
    <row r="3229">
      <c r="A3229" t="inlineStr">
        <is>
          <t>NL-HaNA_1.01.02_3780_0018-page-34</t>
        </is>
      </c>
      <c r="B3229" t="inlineStr">
        <is>
          <t>NL-HaNA_1.01.02_3780_0018-column-1327-414-875-2884</t>
        </is>
      </c>
      <c r="C3229" t="inlineStr">
        <is>
          <t>lemma</t>
        </is>
      </c>
      <c r="D3229" t="n">
        <v>1373</v>
      </c>
      <c r="E3229" t="n">
        <v>1511</v>
      </c>
      <c r="F3229" t="inlineStr">
        <is>
          <t>van Eersel. 680.</t>
        </is>
      </c>
      <c r="G3229">
        <f>HYPERLINK("https://images.diginfra.net/iiif/NL-HaNA_1.01.02/3780/NL-HaNA_1.01.02_3780_0018.jpg/1227,314,1075,3084/full/0/default.jpg", "iiif_url")</f>
        <v/>
      </c>
    </row>
    <row r="3230">
      <c r="A3230" t="inlineStr">
        <is>
          <t>NL-HaNA_1.01.02_3780_0018-page-34</t>
        </is>
      </c>
      <c r="B3230" t="inlineStr">
        <is>
          <t>NL-HaNA_1.01.02_3780_0018-column-1327-414-875-2884</t>
        </is>
      </c>
      <c r="C3230" t="inlineStr">
        <is>
          <t>continuation</t>
        </is>
      </c>
      <c r="D3230" t="n">
        <v>1499</v>
      </c>
      <c r="E3230" t="n">
        <v>1547</v>
      </c>
      <c r="F3230" t="inlineStr">
        <is>
          <t xml:space="preserve">    Hooghschout gelast pgh te informee-</t>
        </is>
      </c>
      <c r="G3230">
        <f>HYPERLINK("https://images.diginfra.net/iiif/NL-HaNA_1.01.02/3780/NL-HaNA_1.01.02_3780_0018.jpg/1227,314,1075,3084/full/0/default.jpg", "iiif_url")</f>
        <v/>
      </c>
    </row>
    <row r="3231">
      <c r="A3231" t="inlineStr">
        <is>
          <t>NL-HaNA_1.01.02_3780_0018-page-34</t>
        </is>
      </c>
      <c r="B3231" t="inlineStr">
        <is>
          <t>NL-HaNA_1.01.02_3780_0018-column-1327-414-875-2884</t>
        </is>
      </c>
      <c r="C3231" t="inlineStr">
        <is>
          <t>continuation</t>
        </is>
      </c>
      <c r="D3231" t="n">
        <v>1371</v>
      </c>
      <c r="E3231" t="n">
        <v>1604</v>
      </c>
      <c r="F3231" t="inlineStr">
        <is>
          <t xml:space="preserve">    ren wegens Heydens en Landtloopers en or-</t>
        </is>
      </c>
      <c r="G3231">
        <f>HYPERLINK("https://images.diginfra.net/iiif/NL-HaNA_1.01.02/3780/NL-HaNA_1.01.02_3780_0018.jpg/1227,314,1075,3084/full/0/default.jpg", "iiif_url")</f>
        <v/>
      </c>
    </row>
    <row r="3232">
      <c r="A3232" t="inlineStr">
        <is>
          <t>NL-HaNA_1.01.02_3780_0018-page-34</t>
        </is>
      </c>
      <c r="B3232" t="inlineStr">
        <is>
          <t>NL-HaNA_1.01.02_3780_0018-column-1327-414-875-2884</t>
        </is>
      </c>
      <c r="C3232" t="inlineStr">
        <is>
          <t>continuation</t>
        </is>
      </c>
      <c r="D3232" t="n">
        <v>1371</v>
      </c>
      <c r="E3232" t="n">
        <v>1657</v>
      </c>
      <c r="F3232" t="inlineStr">
        <is>
          <t xml:space="preserve">    dres.</t>
        </is>
      </c>
      <c r="G3232">
        <f>HYPERLINK("https://images.diginfra.net/iiif/NL-HaNA_1.01.02/3780/NL-HaNA_1.01.02_3780_0018.jpg/1227,314,1075,3084/full/0/default.jpg", "iiif_url")</f>
        <v/>
      </c>
    </row>
    <row r="3233">
      <c r="A3233" t="inlineStr">
        <is>
          <t>NL-HaNA_1.01.02_3780_0018-page-34</t>
        </is>
      </c>
      <c r="B3233" t="inlineStr">
        <is>
          <t>NL-HaNA_1.01.02_3780_0018-column-1327-414-875-2884</t>
        </is>
      </c>
      <c r="C3233" t="inlineStr">
        <is>
          <t>continuation</t>
        </is>
      </c>
      <c r="D3233" t="n">
        <v>1508</v>
      </c>
      <c r="E3233" t="n">
        <v>1664</v>
      </c>
      <c r="F3233" t="inlineStr">
        <is>
          <t xml:space="preserve">    692.</t>
        </is>
      </c>
      <c r="G3233">
        <f>HYPERLINK("https://images.diginfra.net/iiif/NL-HaNA_1.01.02/3780/NL-HaNA_1.01.02_3780_0018.jpg/1227,314,1075,3084/full/0/default.jpg", "iiif_url")</f>
        <v/>
      </c>
    </row>
    <row r="3234">
      <c r="A3234" t="inlineStr">
        <is>
          <t>NL-HaNA_1.01.02_3780_0018-page-34</t>
        </is>
      </c>
      <c r="B3234" t="inlineStr">
        <is>
          <t>NL-HaNA_1.01.02_3780_0018-column-1327-414-875-2884</t>
        </is>
      </c>
      <c r="C3234" t="inlineStr">
        <is>
          <t>repeat_lemma</t>
        </is>
      </c>
      <c r="D3234" t="n">
        <v>1506</v>
      </c>
      <c r="E3234" t="n">
        <v>1688</v>
      </c>
      <c r="F3234" t="inlineStr">
        <is>
          <t xml:space="preserve">        Regenten van Diessen om remis-</t>
        </is>
      </c>
      <c r="G3234">
        <f>HYPERLINK("https://images.diginfra.net/iiif/NL-HaNA_1.01.02/3780/NL-HaNA_1.01.02_3780_0018.jpg/1227,314,1075,3084/full/0/default.jpg", "iiif_url")</f>
        <v/>
      </c>
    </row>
    <row r="3235">
      <c r="A3235" t="inlineStr">
        <is>
          <t>NL-HaNA_1.01.02_3780_0018-page-34</t>
        </is>
      </c>
      <c r="B3235" t="inlineStr">
        <is>
          <t>NL-HaNA_1.01.02_3780_0018-column-1327-414-875-2884</t>
        </is>
      </c>
      <c r="C3235" t="inlineStr">
        <is>
          <t>continuation</t>
        </is>
      </c>
      <c r="D3235" t="n">
        <v>1371</v>
      </c>
      <c r="E3235" t="n">
        <v>1747</v>
      </c>
      <c r="F3235" t="inlineStr">
        <is>
          <t xml:space="preserve">    sie, de Raadt van Staate te advisteren.</t>
        </is>
      </c>
      <c r="G3235">
        <f>HYPERLINK("https://images.diginfra.net/iiif/NL-HaNA_1.01.02/3780/NL-HaNA_1.01.02_3780_0018.jpg/1227,314,1075,3084/full/0/default.jpg", "iiif_url")</f>
        <v/>
      </c>
    </row>
    <row r="3236">
      <c r="A3236" t="inlineStr">
        <is>
          <t>NL-HaNA_1.01.02_3780_0018-page-34</t>
        </is>
      </c>
      <c r="B3236" t="inlineStr">
        <is>
          <t>NL-HaNA_1.01.02_3780_0018-column-1327-414-875-2884</t>
        </is>
      </c>
      <c r="C3236" t="inlineStr">
        <is>
          <t>continuation</t>
        </is>
      </c>
      <c r="D3236" t="n">
        <v>1368</v>
      </c>
      <c r="E3236" t="n">
        <v>1807</v>
      </c>
      <c r="F3236" t="inlineStr">
        <is>
          <t xml:space="preserve">    695.</t>
        </is>
      </c>
      <c r="G3236">
        <f>HYPERLINK("https://images.diginfra.net/iiif/NL-HaNA_1.01.02/3780/NL-HaNA_1.01.02_3780_0018.jpg/1227,314,1075,3084/full/0/default.jpg", "iiif_url")</f>
        <v/>
      </c>
    </row>
    <row r="3237">
      <c r="A3237" t="inlineStr">
        <is>
          <t>NL-HaNA_1.01.02_3780_0018-page-34</t>
        </is>
      </c>
      <c r="B3237" t="inlineStr">
        <is>
          <t>NL-HaNA_1.01.02_3780_0018-column-1327-414-875-2884</t>
        </is>
      </c>
      <c r="C3237" t="inlineStr">
        <is>
          <t>repeat_lemma</t>
        </is>
      </c>
      <c r="D3237" t="n">
        <v>1499</v>
      </c>
      <c r="E3237" t="n">
        <v>1805</v>
      </c>
      <c r="F3237" t="inlineStr">
        <is>
          <t xml:space="preserve">        Regenten van Moergestel gepermitteert</t>
        </is>
      </c>
      <c r="G3237">
        <f>HYPERLINK("https://images.diginfra.net/iiif/NL-HaNA_1.01.02/3780/NL-HaNA_1.01.02_3780_0018.jpg/1227,314,1075,3084/full/0/default.jpg", "iiif_url")</f>
        <v/>
      </c>
    </row>
    <row r="3238">
      <c r="A3238" t="inlineStr">
        <is>
          <t>NL-HaNA_1.01.02_3780_0018-page-34</t>
        </is>
      </c>
      <c r="B3238" t="inlineStr">
        <is>
          <t>NL-HaNA_1.01.02_3780_0018-column-1327-414-875-2884</t>
        </is>
      </c>
      <c r="C3238" t="inlineStr">
        <is>
          <t>continuation</t>
        </is>
      </c>
      <c r="D3238" t="n">
        <v>1371</v>
      </c>
      <c r="E3238" t="n">
        <v>1898</v>
      </c>
      <c r="F3238" t="inlineStr">
        <is>
          <t xml:space="preserve">    te mogen omslaan. 716.</t>
        </is>
      </c>
      <c r="G3238">
        <f>HYPERLINK("https://images.diginfra.net/iiif/NL-HaNA_1.01.02/3780/NL-HaNA_1.01.02_3780_0018.jpg/1227,314,1075,3084/full/0/default.jpg", "iiif_url")</f>
        <v/>
      </c>
    </row>
    <row r="3239">
      <c r="A3239" t="inlineStr">
        <is>
          <t>NL-HaNA_1.01.02_3780_0018-page-34</t>
        </is>
      </c>
      <c r="B3239" t="inlineStr">
        <is>
          <t>NL-HaNA_1.01.02_3780_0018-column-1327-414-875-2884</t>
        </is>
      </c>
      <c r="C3239" t="inlineStr">
        <is>
          <t>repeat_lemma</t>
        </is>
      </c>
      <c r="D3239" t="n">
        <v>1488</v>
      </c>
      <c r="E3239" t="n">
        <v>1923</v>
      </c>
      <c r="F3239" t="inlineStr">
        <is>
          <t xml:space="preserve">        item aan Regenten van Middelbeers.</t>
        </is>
      </c>
      <c r="G3239">
        <f>HYPERLINK("https://images.diginfra.net/iiif/NL-HaNA_1.01.02/3780/NL-HaNA_1.01.02_3780_0018.jpg/1227,314,1075,3084/full/0/default.jpg", "iiif_url")</f>
        <v/>
      </c>
    </row>
    <row r="3240">
      <c r="A3240" t="inlineStr">
        <is>
          <t>NL-HaNA_1.01.02_3780_0018-page-34</t>
        </is>
      </c>
      <c r="B3240" t="inlineStr">
        <is>
          <t>NL-HaNA_1.01.02_3780_0018-column-1327-414-875-2884</t>
        </is>
      </c>
      <c r="C3240" t="inlineStr">
        <is>
          <t>continuation</t>
        </is>
      </c>
      <c r="D3240" t="n">
        <v>1373</v>
      </c>
      <c r="E3240" t="n">
        <v>2000</v>
      </c>
      <c r="F3240" t="inlineStr">
        <is>
          <t xml:space="preserve">    716.</t>
        </is>
      </c>
      <c r="G3240">
        <f>HYPERLINK("https://images.diginfra.net/iiif/NL-HaNA_1.01.02/3780/NL-HaNA_1.01.02_3780_0018.jpg/1227,314,1075,3084/full/0/default.jpg", "iiif_url")</f>
        <v/>
      </c>
    </row>
    <row r="3241">
      <c r="A3241" t="inlineStr">
        <is>
          <t>NL-HaNA_1.01.02_3780_0018-page-34</t>
        </is>
      </c>
      <c r="B3241" t="inlineStr">
        <is>
          <t>NL-HaNA_1.01.02_3780_0018-column-1327-414-875-2884</t>
        </is>
      </c>
      <c r="C3241" t="inlineStr">
        <is>
          <t>repeat_lemma</t>
        </is>
      </c>
      <c r="D3241" t="n">
        <v>1508</v>
      </c>
      <c r="E3241" t="n">
        <v>2030</v>
      </c>
      <c r="F3241" t="inlineStr">
        <is>
          <t xml:space="preserve">        veranderinge van de Magistraat.</t>
        </is>
      </c>
      <c r="G3241">
        <f>HYPERLINK("https://images.diginfra.net/iiif/NL-HaNA_1.01.02/3780/NL-HaNA_1.01.02_3780_0018.jpg/1227,314,1075,3084/full/0/default.jpg", "iiif_url")</f>
        <v/>
      </c>
    </row>
    <row r="3242">
      <c r="A3242" t="inlineStr">
        <is>
          <t>NL-HaNA_1.01.02_3780_0018-page-34</t>
        </is>
      </c>
      <c r="B3242" t="inlineStr">
        <is>
          <t>NL-HaNA_1.01.02_3780_0018-column-1327-414-875-2884</t>
        </is>
      </c>
      <c r="C3242" t="inlineStr">
        <is>
          <t>continuation</t>
        </is>
      </c>
      <c r="D3242" t="n">
        <v>1373</v>
      </c>
      <c r="E3242" t="n">
        <v>2097</v>
      </c>
      <c r="F3242" t="inlineStr">
        <is>
          <t xml:space="preserve">    732.</t>
        </is>
      </c>
      <c r="G3242">
        <f>HYPERLINK("https://images.diginfra.net/iiif/NL-HaNA_1.01.02/3780/NL-HaNA_1.01.02_3780_0018.jpg/1227,314,1075,3084/full/0/default.jpg", "iiif_url")</f>
        <v/>
      </c>
    </row>
    <row r="3243">
      <c r="A3243" t="inlineStr">
        <is>
          <t>NL-HaNA_1.01.02_3780_0018-page-34</t>
        </is>
      </c>
      <c r="B3243" t="inlineStr">
        <is>
          <t>NL-HaNA_1.01.02_3780_0018-column-1327-414-875-2884</t>
        </is>
      </c>
      <c r="C3243" t="inlineStr">
        <is>
          <t>repeat_lemma</t>
        </is>
      </c>
      <c r="D3243" t="n">
        <v>1515</v>
      </c>
      <c r="E3243" t="n">
        <v>2130</v>
      </c>
      <c r="F3243" t="inlineStr">
        <is>
          <t xml:space="preserve">        Regenten van Lommel om remis-</t>
        </is>
      </c>
      <c r="G3243">
        <f>HYPERLINK("https://images.diginfra.net/iiif/NL-HaNA_1.01.02/3780/NL-HaNA_1.01.02_3780_0018.jpg/1227,314,1075,3084/full/0/default.jpg", "iiif_url")</f>
        <v/>
      </c>
    </row>
    <row r="3244">
      <c r="A3244" t="inlineStr">
        <is>
          <t>NL-HaNA_1.01.02_3780_0018-page-34</t>
        </is>
      </c>
      <c r="B3244" t="inlineStr">
        <is>
          <t>NL-HaNA_1.01.02_3780_0018-column-1327-414-875-2884</t>
        </is>
      </c>
      <c r="C3244" t="inlineStr">
        <is>
          <t>continuation</t>
        </is>
      </c>
      <c r="D3244" t="n">
        <v>1373</v>
      </c>
      <c r="E3244" t="n">
        <v>2177</v>
      </c>
      <c r="F3244" t="inlineStr">
        <is>
          <t xml:space="preserve">    sie, de Raadt van Staate te adviseeren.</t>
        </is>
      </c>
      <c r="G3244">
        <f>HYPERLINK("https://images.diginfra.net/iiif/NL-HaNA_1.01.02/3780/NL-HaNA_1.01.02_3780_0018.jpg/1227,314,1075,3084/full/0/default.jpg", "iiif_url")</f>
        <v/>
      </c>
    </row>
    <row r="3245">
      <c r="A3245" t="inlineStr">
        <is>
          <t>NL-HaNA_1.01.02_3780_0018-page-34</t>
        </is>
      </c>
      <c r="B3245" t="inlineStr">
        <is>
          <t>NL-HaNA_1.01.02_3780_0018-column-1327-414-875-2884</t>
        </is>
      </c>
      <c r="C3245" t="inlineStr">
        <is>
          <t>continuation</t>
        </is>
      </c>
      <c r="D3245" t="n">
        <v>1373</v>
      </c>
      <c r="E3245" t="n">
        <v>2249</v>
      </c>
      <c r="F3245" t="inlineStr">
        <is>
          <t xml:space="preserve">    733.</t>
        </is>
      </c>
      <c r="G3245">
        <f>HYPERLINK("https://images.diginfra.net/iiif/NL-HaNA_1.01.02/3780/NL-HaNA_1.01.02_3780_0018.jpg/1227,314,1075,3084/full/0/default.jpg", "iiif_url")</f>
        <v/>
      </c>
    </row>
    <row r="3246">
      <c r="A3246" t="inlineStr">
        <is>
          <t>NL-HaNA_1.01.02_3780_0018-page-34</t>
        </is>
      </c>
      <c r="B3246" t="inlineStr">
        <is>
          <t>NL-HaNA_1.01.02_3780_0018-column-1327-414-875-2884</t>
        </is>
      </c>
      <c r="C3246" t="inlineStr">
        <is>
          <t>repeat_lemma</t>
        </is>
      </c>
      <c r="D3246" t="n">
        <v>1501</v>
      </c>
      <c r="E3246" t="n">
        <v>2271</v>
      </c>
      <c r="F3246" t="inlineStr">
        <is>
          <t xml:space="preserve">        item op de Requeste van Regenten</t>
        </is>
      </c>
      <c r="G3246">
        <f>HYPERLINK("https://images.diginfra.net/iiif/NL-HaNA_1.01.02/3780/NL-HaNA_1.01.02_3780_0018.jpg/1227,314,1075,3084/full/0/default.jpg", "iiif_url")</f>
        <v/>
      </c>
    </row>
    <row r="3247">
      <c r="A3247" t="inlineStr">
        <is>
          <t>NL-HaNA_1.01.02_3780_0018-page-34</t>
        </is>
      </c>
      <c r="B3247" t="inlineStr">
        <is>
          <t>NL-HaNA_1.01.02_3780_0018-column-1327-414-875-2884</t>
        </is>
      </c>
      <c r="C3247" t="inlineStr">
        <is>
          <t>continuation</t>
        </is>
      </c>
      <c r="D3247" t="n">
        <v>1373</v>
      </c>
      <c r="E3247" t="n">
        <v>2331</v>
      </c>
      <c r="F3247" t="inlineStr">
        <is>
          <t xml:space="preserve">    van Eyndboven om te negotieren. 743.</t>
        </is>
      </c>
      <c r="G3247">
        <f>HYPERLINK("https://images.diginfra.net/iiif/NL-HaNA_1.01.02/3780/NL-HaNA_1.01.02_3780_0018.jpg/1227,314,1075,3084/full/0/default.jpg", "iiif_url")</f>
        <v/>
      </c>
    </row>
    <row r="3248">
      <c r="A3248" t="inlineStr">
        <is>
          <t>NL-HaNA_1.01.02_3780_0018-page-34</t>
        </is>
      </c>
      <c r="B3248" t="inlineStr">
        <is>
          <t>NL-HaNA_1.01.02_3780_0018-column-1327-414-875-2884</t>
        </is>
      </c>
      <c r="C3248" t="inlineStr">
        <is>
          <t>repeat_lemma</t>
        </is>
      </c>
      <c r="D3248" t="n">
        <v>1496</v>
      </c>
      <c r="E3248" t="n">
        <v>2374</v>
      </c>
      <c r="F3248" t="inlineStr">
        <is>
          <t xml:space="preserve">        Regenten van Helvoirt remissie ver-</t>
        </is>
      </c>
      <c r="G3248">
        <f>HYPERLINK("https://images.diginfra.net/iiif/NL-HaNA_1.01.02/3780/NL-HaNA_1.01.02_3780_0018.jpg/1227,314,1075,3084/full/0/default.jpg", "iiif_url")</f>
        <v/>
      </c>
    </row>
    <row r="3249">
      <c r="A3249" t="inlineStr">
        <is>
          <t>NL-HaNA_1.01.02_3780_0018-page-34</t>
        </is>
      </c>
      <c r="B3249" t="inlineStr">
        <is>
          <t>NL-HaNA_1.01.02_3780_0018-column-1327-414-875-2884</t>
        </is>
      </c>
      <c r="C3249" t="inlineStr">
        <is>
          <t>continuation</t>
        </is>
      </c>
      <c r="D3249" t="n">
        <v>1494</v>
      </c>
      <c r="E3249" t="n">
        <v>2427</v>
      </c>
      <c r="F3249" t="inlineStr">
        <is>
          <t xml:space="preserve">    7556.</t>
        </is>
      </c>
      <c r="G3249">
        <f>HYPERLINK("https://images.diginfra.net/iiif/NL-HaNA_1.01.02/3780/NL-HaNA_1.01.02_3780_0018.jpg/1227,314,1075,3084/full/0/default.jpg", "iiif_url")</f>
        <v/>
      </c>
    </row>
    <row r="3250">
      <c r="A3250" t="inlineStr">
        <is>
          <t>NL-HaNA_1.01.02_3780_0018-page-34</t>
        </is>
      </c>
      <c r="B3250" t="inlineStr">
        <is>
          <t>NL-HaNA_1.01.02_3780_0018-column-1327-414-875-2884</t>
        </is>
      </c>
      <c r="C3250" t="inlineStr">
        <is>
          <t>continuation</t>
        </is>
      </c>
      <c r="D3250" t="n">
        <v>1371</v>
      </c>
      <c r="E3250" t="n">
        <v>2431</v>
      </c>
      <c r="F3250" t="inlineStr">
        <is>
          <t xml:space="preserve">    leent.</t>
        </is>
      </c>
      <c r="G3250">
        <f>HYPERLINK("https://images.diginfra.net/iiif/NL-HaNA_1.01.02/3780/NL-HaNA_1.01.02_3780_0018.jpg/1227,314,1075,3084/full/0/default.jpg", "iiif_url")</f>
        <v/>
      </c>
    </row>
    <row r="3251">
      <c r="A3251" t="inlineStr">
        <is>
          <t>NL-HaNA_1.01.02_3780_0018-page-34</t>
        </is>
      </c>
      <c r="B3251" t="inlineStr">
        <is>
          <t>NL-HaNA_1.01.02_3780_0018-column-1327-414-875-2884</t>
        </is>
      </c>
      <c r="C3251" t="inlineStr">
        <is>
          <t>continuation</t>
        </is>
      </c>
      <c r="D3251" t="n">
        <v>1499</v>
      </c>
      <c r="E3251" t="n">
        <v>2465</v>
      </c>
      <c r="F3251" t="inlineStr">
        <is>
          <t xml:space="preserve">    Regenten van Drunen renissie ver-</t>
        </is>
      </c>
      <c r="G3251">
        <f>HYPERLINK("https://images.diginfra.net/iiif/NL-HaNA_1.01.02/3780/NL-HaNA_1.01.02_3780_0018.jpg/1227,314,1075,3084/full/0/default.jpg", "iiif_url")</f>
        <v/>
      </c>
    </row>
    <row r="3252">
      <c r="A3252" t="inlineStr">
        <is>
          <t>NL-HaNA_1.01.02_3780_0018-page-34</t>
        </is>
      </c>
      <c r="B3252" t="inlineStr">
        <is>
          <t>NL-HaNA_1.01.02_3780_0018-column-1327-414-875-2884</t>
        </is>
      </c>
      <c r="C3252" t="inlineStr">
        <is>
          <t>lemma</t>
        </is>
      </c>
      <c r="D3252" t="n">
        <v>1373</v>
      </c>
      <c r="E3252" t="n">
        <v>2526</v>
      </c>
      <c r="F3252" t="inlineStr">
        <is>
          <t>lent. 775.</t>
        </is>
      </c>
      <c r="G3252">
        <f>HYPERLINK("https://images.diginfra.net/iiif/NL-HaNA_1.01.02/3780/NL-HaNA_1.01.02_3780_0018.jpg/1227,314,1075,3084/full/0/default.jpg", "iiif_url")</f>
        <v/>
      </c>
    </row>
    <row r="3253">
      <c r="A3253" t="inlineStr">
        <is>
          <t>NL-HaNA_1.01.02_3780_0018-page-34</t>
        </is>
      </c>
      <c r="B3253" t="inlineStr">
        <is>
          <t>NL-HaNA_1.01.02_3780_0018-column-1327-414-875-2884</t>
        </is>
      </c>
      <c r="C3253" t="inlineStr">
        <is>
          <t>continuation</t>
        </is>
      </c>
      <c r="D3253" t="n">
        <v>1495</v>
      </c>
      <c r="E3253" t="n">
        <v>2559</v>
      </c>
      <c r="F3253" t="inlineStr">
        <is>
          <t xml:space="preserve">    Regenten van Moergestel remissie ver-</t>
        </is>
      </c>
      <c r="G3253">
        <f>HYPERLINK("https://images.diginfra.net/iiif/NL-HaNA_1.01.02/3780/NL-HaNA_1.01.02_3780_0018.jpg/1227,314,1075,3084/full/0/default.jpg", "iiif_url")</f>
        <v/>
      </c>
    </row>
    <row r="3254">
      <c r="A3254" t="inlineStr">
        <is>
          <t>NL-HaNA_1.01.02_3780_0018-page-34</t>
        </is>
      </c>
      <c r="B3254" t="inlineStr">
        <is>
          <t>NL-HaNA_1.01.02_3780_0018-column-1327-414-875-2884</t>
        </is>
      </c>
      <c r="C3254" t="inlineStr">
        <is>
          <t>lemma</t>
        </is>
      </c>
      <c r="D3254" t="n">
        <v>1373</v>
      </c>
      <c r="E3254" t="n">
        <v>2624</v>
      </c>
      <c r="F3254" t="inlineStr">
        <is>
          <t>leent.</t>
        </is>
      </c>
      <c r="G3254">
        <f>HYPERLINK("https://images.diginfra.net/iiif/NL-HaNA_1.01.02/3780/NL-HaNA_1.01.02_3780_0018.jpg/1227,314,1075,3084/full/0/default.jpg", "iiif_url")</f>
        <v/>
      </c>
    </row>
    <row r="3255">
      <c r="A3255" t="inlineStr">
        <is>
          <t>NL-HaNA_1.01.02_3780_0018-page-34</t>
        </is>
      </c>
      <c r="B3255" t="inlineStr">
        <is>
          <t>NL-HaNA_1.01.02_3780_0018-column-1327-414-875-2884</t>
        </is>
      </c>
      <c r="C3255" t="inlineStr">
        <is>
          <t>continuation</t>
        </is>
      </c>
      <c r="D3255" t="n">
        <v>1515</v>
      </c>
      <c r="E3255" t="n">
        <v>2628</v>
      </c>
      <c r="F3255" t="inlineStr">
        <is>
          <t xml:space="preserve">    757.</t>
        </is>
      </c>
      <c r="G3255">
        <f>HYPERLINK("https://images.diginfra.net/iiif/NL-HaNA_1.01.02/3780/NL-HaNA_1.01.02_3780_0018.jpg/1227,314,1075,3084/full/0/default.jpg", "iiif_url")</f>
        <v/>
      </c>
    </row>
    <row r="3256">
      <c r="A3256" t="inlineStr">
        <is>
          <t>NL-HaNA_1.01.02_3780_0018-page-34</t>
        </is>
      </c>
      <c r="B3256" t="inlineStr">
        <is>
          <t>NL-HaNA_1.01.02_3780_0018-column-1327-414-875-2884</t>
        </is>
      </c>
      <c r="C3256" t="inlineStr">
        <is>
          <t>continuation</t>
        </is>
      </c>
      <c r="D3256" t="n">
        <v>1501</v>
      </c>
      <c r="E3256" t="n">
        <v>2659</v>
      </c>
      <c r="F3256" t="inlineStr">
        <is>
          <t xml:space="preserve">    Regenten van Diessen remissie ver-</t>
        </is>
      </c>
      <c r="G3256">
        <f>HYPERLINK("https://images.diginfra.net/iiif/NL-HaNA_1.01.02/3780/NL-HaNA_1.01.02_3780_0018.jpg/1227,314,1075,3084/full/0/default.jpg", "iiif_url")</f>
        <v/>
      </c>
    </row>
    <row r="3257">
      <c r="A3257" t="inlineStr">
        <is>
          <t>NL-HaNA_1.01.02_3780_0018-page-34</t>
        </is>
      </c>
      <c r="B3257" t="inlineStr">
        <is>
          <t>NL-HaNA_1.01.02_3780_0018-column-1327-414-875-2884</t>
        </is>
      </c>
      <c r="C3257" t="inlineStr">
        <is>
          <t>continuation</t>
        </is>
      </c>
      <c r="D3257" t="n">
        <v>1513</v>
      </c>
      <c r="E3257" t="n">
        <v>2725</v>
      </c>
      <c r="F3257" t="inlineStr">
        <is>
          <t xml:space="preserve">    767.</t>
        </is>
      </c>
      <c r="G3257">
        <f>HYPERLINK("https://images.diginfra.net/iiif/NL-HaNA_1.01.02/3780/NL-HaNA_1.01.02_3780_0018.jpg/1227,314,1075,3084/full/0/default.jpg", "iiif_url")</f>
        <v/>
      </c>
    </row>
    <row r="3258">
      <c r="A3258" t="inlineStr">
        <is>
          <t>NL-HaNA_1.01.02_3780_0018-page-34</t>
        </is>
      </c>
      <c r="B3258" t="inlineStr">
        <is>
          <t>NL-HaNA_1.01.02_3780_0018-column-1327-414-875-2884</t>
        </is>
      </c>
      <c r="C3258" t="inlineStr">
        <is>
          <t>lemma</t>
        </is>
      </c>
      <c r="D3258" t="n">
        <v>1373</v>
      </c>
      <c r="E3258" t="n">
        <v>2714</v>
      </c>
      <c r="F3258" t="inlineStr">
        <is>
          <t>kent</t>
        </is>
      </c>
      <c r="G3258">
        <f>HYPERLINK("https://images.diginfra.net/iiif/NL-HaNA_1.01.02/3780/NL-HaNA_1.01.02_3780_0018.jpg/1227,314,1075,3084/full/0/default.jpg", "iiif_url")</f>
        <v/>
      </c>
    </row>
    <row r="3259">
      <c r="A3259" t="inlineStr">
        <is>
          <t>NL-HaNA_1.01.02_3780_0018-page-34</t>
        </is>
      </c>
      <c r="B3259" t="inlineStr">
        <is>
          <t>NL-HaNA_1.01.02_3780_0018-column-1327-414-875-2884</t>
        </is>
      </c>
      <c r="C3259" t="inlineStr">
        <is>
          <t>continuation</t>
        </is>
      </c>
      <c r="D3259" t="n">
        <v>1496</v>
      </c>
      <c r="E3259" t="n">
        <v>2751</v>
      </c>
      <c r="F3259" t="inlineStr">
        <is>
          <t xml:space="preserve">    Regenten van Huyclon gepermitteert</t>
        </is>
      </c>
      <c r="G3259">
        <f>HYPERLINK("https://images.diginfra.net/iiif/NL-HaNA_1.01.02/3780/NL-HaNA_1.01.02_3780_0018.jpg/1227,314,1075,3084/full/0/default.jpg", "iiif_url")</f>
        <v/>
      </c>
    </row>
    <row r="3260">
      <c r="A3260" t="inlineStr">
        <is>
          <t>NL-HaNA_1.01.02_3780_0018-page-34</t>
        </is>
      </c>
      <c r="B3260" t="inlineStr">
        <is>
          <t>NL-HaNA_1.01.02_3780_0018-column-1327-414-875-2884</t>
        </is>
      </c>
      <c r="C3260" t="inlineStr">
        <is>
          <t>repeat_lemma</t>
        </is>
      </c>
      <c r="D3260" t="n">
        <v>1375</v>
      </c>
      <c r="E3260" t="n">
        <v>2808</v>
      </c>
      <c r="F3260" t="inlineStr">
        <is>
          <t xml:space="preserve">        te mogen omslaan. 787.</t>
        </is>
      </c>
      <c r="G3260">
        <f>HYPERLINK("https://images.diginfra.net/iiif/NL-HaNA_1.01.02/3780/NL-HaNA_1.01.02_3780_0018.jpg/1227,314,1075,3084/full/0/default.jpg", "iiif_url")</f>
        <v/>
      </c>
    </row>
    <row r="3261">
      <c r="A3261" t="inlineStr">
        <is>
          <t>NL-HaNA_1.01.02_3780_0018-page-34</t>
        </is>
      </c>
      <c r="B3261" t="inlineStr">
        <is>
          <t>NL-HaNA_1.01.02_3780_0018-column-1327-414-875-2884</t>
        </is>
      </c>
      <c r="C3261" t="inlineStr">
        <is>
          <t>continuation</t>
        </is>
      </c>
      <c r="D3261" t="n">
        <v>1496</v>
      </c>
      <c r="E3261" t="n">
        <v>2843</v>
      </c>
      <c r="F3261" t="inlineStr">
        <is>
          <t xml:space="preserve">    Regenten van Hapert en Casteren re-</t>
        </is>
      </c>
      <c r="G3261">
        <f>HYPERLINK("https://images.diginfra.net/iiif/NL-HaNA_1.01.02/3780/NL-HaNA_1.01.02_3780_0018.jpg/1227,314,1075,3084/full/0/default.jpg", "iiif_url")</f>
        <v/>
      </c>
    </row>
    <row r="3262">
      <c r="A3262" t="inlineStr">
        <is>
          <t>NL-HaNA_1.01.02_3780_0018-page-34</t>
        </is>
      </c>
      <c r="B3262" t="inlineStr">
        <is>
          <t>NL-HaNA_1.01.02_3780_0018-column-1327-414-875-2884</t>
        </is>
      </c>
      <c r="C3262" t="inlineStr">
        <is>
          <t>repeat_lemma</t>
        </is>
      </c>
      <c r="D3262" t="n">
        <v>1373</v>
      </c>
      <c r="E3262" t="n">
        <v>2906</v>
      </c>
      <c r="F3262" t="inlineStr">
        <is>
          <t xml:space="preserve">        nissie verlent. 778.</t>
        </is>
      </c>
      <c r="G3262">
        <f>HYPERLINK("https://images.diginfra.net/iiif/NL-HaNA_1.01.02/3780/NL-HaNA_1.01.02_3780_0018.jpg/1227,314,1075,3084/full/0/default.jpg", "iiif_url")</f>
        <v/>
      </c>
    </row>
    <row r="3263">
      <c r="A3263" t="inlineStr">
        <is>
          <t>NL-HaNA_1.01.02_3780_0018-page-34</t>
        </is>
      </c>
      <c r="B3263" t="inlineStr">
        <is>
          <t>NL-HaNA_1.01.02_3780_0018-column-1327-414-875-2884</t>
        </is>
      </c>
      <c r="C3263" t="inlineStr">
        <is>
          <t>repeat_lemma</t>
        </is>
      </c>
      <c r="D3263" t="n">
        <v>1492</v>
      </c>
      <c r="E3263" t="n">
        <v>2944</v>
      </c>
      <c r="F3263" t="inlineStr">
        <is>
          <t xml:space="preserve">        item aan Regenten van Marefeldho-</t>
        </is>
      </c>
      <c r="G3263">
        <f>HYPERLINK("https://images.diginfra.net/iiif/NL-HaNA_1.01.02/3780/NL-HaNA_1.01.02_3780_0018.jpg/1227,314,1075,3084/full/0/default.jpg", "iiif_url")</f>
        <v/>
      </c>
    </row>
    <row r="3264">
      <c r="A3264" t="inlineStr">
        <is>
          <t>NL-HaNA_1.01.02_3780_0018-page-34</t>
        </is>
      </c>
      <c r="B3264" t="inlineStr">
        <is>
          <t>NL-HaNA_1.01.02_3780_0018-column-1327-414-875-2884</t>
        </is>
      </c>
      <c r="C3264" t="inlineStr">
        <is>
          <t>repeat_lemma</t>
        </is>
      </c>
      <c r="D3264" t="n">
        <v>1382</v>
      </c>
      <c r="E3264" t="n">
        <v>3000</v>
      </c>
      <c r="F3264" t="inlineStr">
        <is>
          <t xml:space="preserve">        ven en Zeelst. 778.</t>
        </is>
      </c>
      <c r="G3264">
        <f>HYPERLINK("https://images.diginfra.net/iiif/NL-HaNA_1.01.02/3780/NL-HaNA_1.01.02_3780_0018.jpg/1227,314,1075,3084/full/0/default.jpg", "iiif_url")</f>
        <v/>
      </c>
    </row>
    <row r="3265">
      <c r="A3265" t="inlineStr">
        <is>
          <t>NL-HaNA_1.01.02_3780_0018-page-34</t>
        </is>
      </c>
      <c r="B3265" t="inlineStr">
        <is>
          <t>NL-HaNA_1.01.02_3780_0018-column-1327-414-875-2884</t>
        </is>
      </c>
      <c r="C3265" t="inlineStr">
        <is>
          <t>repeat_lemma</t>
        </is>
      </c>
      <c r="D3265" t="n">
        <v>1492</v>
      </c>
      <c r="E3265" t="n">
        <v>3049</v>
      </c>
      <c r="F3265" t="inlineStr">
        <is>
          <t xml:space="preserve">        Regenten van Valkenswaart om re-</t>
        </is>
      </c>
      <c r="G3265">
        <f>HYPERLINK("https://images.diginfra.net/iiif/NL-HaNA_1.01.02/3780/NL-HaNA_1.01.02_3780_0018.jpg/1227,314,1075,3084/full/0/default.jpg", "iiif_url")</f>
        <v/>
      </c>
    </row>
    <row r="3266">
      <c r="A3266" t="inlineStr">
        <is>
          <t>NL-HaNA_1.01.02_3780_0018-page-34</t>
        </is>
      </c>
      <c r="B3266" t="inlineStr">
        <is>
          <t>NL-HaNA_1.01.02_3780_0018-column-1327-414-875-2884</t>
        </is>
      </c>
      <c r="C3266" t="inlineStr">
        <is>
          <t>lemma</t>
        </is>
      </c>
      <c r="D3266" t="n">
        <v>1373</v>
      </c>
      <c r="E3266" t="n">
        <v>3090</v>
      </c>
      <c r="F3266" t="inlineStr">
        <is>
          <t>missie, de Raadt van Staate te adviseeren.</t>
        </is>
      </c>
      <c r="G3266">
        <f>HYPERLINK("https://images.diginfra.net/iiif/NL-HaNA_1.01.02/3780/NL-HaNA_1.01.02_3780_0018.jpg/1227,314,1075,3084/full/0/default.jpg", "iiif_url")</f>
        <v/>
      </c>
    </row>
    <row r="3267">
      <c r="A3267" t="inlineStr">
        <is>
          <t>NL-HaNA_1.01.02_3780_0018-page-34</t>
        </is>
      </c>
      <c r="B3267" t="inlineStr">
        <is>
          <t>NL-HaNA_1.01.02_3780_0018-column-1327-414-875-2884</t>
        </is>
      </c>
      <c r="C3267" t="inlineStr">
        <is>
          <t>continuation</t>
        </is>
      </c>
      <c r="D3267" t="n">
        <v>1378</v>
      </c>
      <c r="E3267" t="n">
        <v>3153</v>
      </c>
      <c r="F3267" t="inlineStr">
        <is>
          <t xml:space="preserve">    778.</t>
        </is>
      </c>
      <c r="G3267">
        <f>HYPERLINK("https://images.diginfra.net/iiif/NL-HaNA_1.01.02/3780/NL-HaNA_1.01.02_3780_0018.jpg/1227,314,1075,3084/full/0/default.jpg", "iiif_url")</f>
        <v/>
      </c>
    </row>
    <row r="3268">
      <c r="A3268" t="inlineStr">
        <is>
          <t>NL-HaNA_1.01.02_3780_0018-page-34</t>
        </is>
      </c>
      <c r="B3268" t="inlineStr">
        <is>
          <t>NL-HaNA_1.01.02_3780_0018-column-1327-414-875-2884</t>
        </is>
      </c>
      <c r="C3268" t="inlineStr">
        <is>
          <t>repeat_lemma</t>
        </is>
      </c>
      <c r="D3268" t="n">
        <v>1496</v>
      </c>
      <c r="E3268" t="n">
        <v>3181</v>
      </c>
      <c r="F3268" t="inlineStr">
        <is>
          <t xml:space="preserve">        item op bet zersoeck van Regenten</t>
        </is>
      </c>
      <c r="G3268">
        <f>HYPERLINK("https://images.diginfra.net/iiif/NL-HaNA_1.01.02/3780/NL-HaNA_1.01.02_3780_0018.jpg/1227,314,1075,3084/full/0/default.jpg", "iiif_url")</f>
        <v/>
      </c>
    </row>
    <row r="3269">
      <c r="A3269" t="inlineStr">
        <is>
          <t>NL-HaNA_1.01.02_3780_0018-page-34</t>
        </is>
      </c>
      <c r="B3269" t="inlineStr">
        <is>
          <t>NL-HaNA_1.01.02_3780_0018-column-1327-414-875-2884</t>
        </is>
      </c>
      <c r="C3269" t="inlineStr">
        <is>
          <t>lemma</t>
        </is>
      </c>
      <c r="D3269" t="n">
        <v>1373</v>
      </c>
      <c r="E3269" t="n">
        <v>3237</v>
      </c>
      <c r="F3269" t="inlineStr">
        <is>
          <t>van Onschot om remissie. 781.</t>
        </is>
      </c>
      <c r="G3269">
        <f>HYPERLINK("https://images.diginfra.net/iiif/NL-HaNA_1.01.02/3780/NL-HaNA_1.01.02_3780_0018.jpg/1227,314,1075,3084/full/0/default.jpg", "iiif_url")</f>
        <v/>
      </c>
    </row>
    <row r="3273">
      <c r="A3273" t="inlineStr">
        <is>
          <t>NL-HaNA_1.01.02_3780_0018-page-35</t>
        </is>
      </c>
      <c r="B3273" t="inlineStr">
        <is>
          <t>NL-HaNA_1.01.02_3780_0018-column-2499-394-924-2934</t>
        </is>
      </c>
      <c r="C3273" t="inlineStr">
        <is>
          <t>continuation</t>
        </is>
      </c>
      <c r="D3273" t="n">
        <v>2681</v>
      </c>
      <c r="E3273" t="n">
        <v>367</v>
      </c>
      <c r="F3273" t="inlineStr">
        <is>
          <t xml:space="preserve">    item op bet versoeck van Regenten</t>
        </is>
      </c>
      <c r="G3273">
        <f>HYPERLINK("https://images.diginfra.net/iiif/NL-HaNA_1.01.02/3780/NL-HaNA_1.01.02_3780_0018.jpg/2399,294,1124,3134/full/0/default.jpg", "iiif_url")</f>
        <v/>
      </c>
    </row>
    <row r="3274">
      <c r="A3274" t="inlineStr">
        <is>
          <t>NL-HaNA_1.01.02_3780_0018-page-35</t>
        </is>
      </c>
      <c r="B3274" t="inlineStr">
        <is>
          <t>NL-HaNA_1.01.02_3780_0018-column-2499-394-924-2934</t>
        </is>
      </c>
      <c r="C3274" t="inlineStr">
        <is>
          <t>lemma</t>
        </is>
      </c>
      <c r="D3274" t="n">
        <v>2557</v>
      </c>
      <c r="E3274" t="n">
        <v>431</v>
      </c>
      <c r="F3274" t="inlineStr">
        <is>
          <t>van Riel. 785.</t>
        </is>
      </c>
      <c r="G3274">
        <f>HYPERLINK("https://images.diginfra.net/iiif/NL-HaNA_1.01.02/3780/NL-HaNA_1.01.02_3780_0018.jpg/2399,294,1124,3134/full/0/default.jpg", "iiif_url")</f>
        <v/>
      </c>
    </row>
    <row r="3275">
      <c r="A3275" t="inlineStr">
        <is>
          <t>NL-HaNA_1.01.02_3780_0018-page-35</t>
        </is>
      </c>
      <c r="B3275" t="inlineStr">
        <is>
          <t>NL-HaNA_1.01.02_3780_0018-column-2499-394-924-2934</t>
        </is>
      </c>
      <c r="C3275" t="inlineStr">
        <is>
          <t>continuation</t>
        </is>
      </c>
      <c r="D3275" t="n">
        <v>2682</v>
      </c>
      <c r="E3275" t="n">
        <v>453</v>
      </c>
      <c r="F3275" t="inlineStr">
        <is>
          <t xml:space="preserve">    Regenten van Eersel remissie ver-</t>
        </is>
      </c>
      <c r="G3275">
        <f>HYPERLINK("https://images.diginfra.net/iiif/NL-HaNA_1.01.02/3780/NL-HaNA_1.01.02_3780_0018.jpg/2399,294,1124,3134/full/0/default.jpg", "iiif_url")</f>
        <v/>
      </c>
    </row>
    <row r="3276">
      <c r="A3276" t="inlineStr">
        <is>
          <t>NL-HaNA_1.01.02_3780_0018-page-35</t>
        </is>
      </c>
      <c r="B3276" t="inlineStr">
        <is>
          <t>NL-HaNA_1.01.02_3780_0018-column-2499-394-924-2934</t>
        </is>
      </c>
      <c r="C3276" t="inlineStr">
        <is>
          <t>continuation</t>
        </is>
      </c>
      <c r="D3276" t="n">
        <v>2687</v>
      </c>
      <c r="E3276" t="n">
        <v>530</v>
      </c>
      <c r="F3276" t="inlineStr">
        <is>
          <t xml:space="preserve">    788.</t>
        </is>
      </c>
      <c r="G3276">
        <f>HYPERLINK("https://images.diginfra.net/iiif/NL-HaNA_1.01.02/3780/NL-HaNA_1.01.02_3780_0018.jpg/2399,294,1124,3134/full/0/default.jpg", "iiif_url")</f>
        <v/>
      </c>
    </row>
    <row r="3277">
      <c r="A3277" t="inlineStr">
        <is>
          <t>NL-HaNA_1.01.02_3780_0018-page-35</t>
        </is>
      </c>
      <c r="B3277" t="inlineStr">
        <is>
          <t>NL-HaNA_1.01.02_3780_0018-column-2499-394-924-2934</t>
        </is>
      </c>
      <c r="C3277" t="inlineStr">
        <is>
          <t>repeat_lemma</t>
        </is>
      </c>
      <c r="D3277" t="n">
        <v>2554</v>
      </c>
      <c r="E3277" t="n">
        <v>539</v>
      </c>
      <c r="F3277" t="inlineStr">
        <is>
          <t xml:space="preserve">        leent.</t>
        </is>
      </c>
      <c r="G3277">
        <f>HYPERLINK("https://images.diginfra.net/iiif/NL-HaNA_1.01.02/3780/NL-HaNA_1.01.02_3780_0018.jpg/2399,294,1124,3134/full/0/default.jpg", "iiif_url")</f>
        <v/>
      </c>
    </row>
    <row r="3278">
      <c r="A3278" t="inlineStr">
        <is>
          <t>NL-HaNA_1.01.02_3780_0018-page-35</t>
        </is>
      </c>
      <c r="B3278" t="inlineStr">
        <is>
          <t>NL-HaNA_1.01.02_3780_0018-column-2499-394-924-2934</t>
        </is>
      </c>
      <c r="C3278" t="inlineStr">
        <is>
          <t>continuation</t>
        </is>
      </c>
      <c r="D3278" t="n">
        <v>2678</v>
      </c>
      <c r="E3278" t="n">
        <v>550</v>
      </c>
      <c r="F3278" t="inlineStr">
        <is>
          <t xml:space="preserve">    Regenten van Hilvarenbeek om re-</t>
        </is>
      </c>
      <c r="G3278">
        <f>HYPERLINK("https://images.diginfra.net/iiif/NL-HaNA_1.01.02/3780/NL-HaNA_1.01.02_3780_0018.jpg/2399,294,1124,3134/full/0/default.jpg", "iiif_url")</f>
        <v/>
      </c>
    </row>
    <row r="3279">
      <c r="A3279" t="inlineStr">
        <is>
          <t>NL-HaNA_1.01.02_3780_0018-page-35</t>
        </is>
      </c>
      <c r="B3279" t="inlineStr">
        <is>
          <t>NL-HaNA_1.01.02_3780_0018-column-2499-394-924-2934</t>
        </is>
      </c>
      <c r="C3279" t="inlineStr">
        <is>
          <t>repeat_lemma</t>
        </is>
      </c>
      <c r="D3279" t="n">
        <v>2554</v>
      </c>
      <c r="E3279" t="n">
        <v>619</v>
      </c>
      <c r="F3279" t="inlineStr">
        <is>
          <t xml:space="preserve">        misse, de Raadt van Staate te adviseren.</t>
        </is>
      </c>
      <c r="G3279">
        <f>HYPERLINK("https://images.diginfra.net/iiif/NL-HaNA_1.01.02/3780/NL-HaNA_1.01.02_3780_0018.jpg/2399,294,1124,3134/full/0/default.jpg", "iiif_url")</f>
        <v/>
      </c>
    </row>
    <row r="3280">
      <c r="A3280" t="inlineStr">
        <is>
          <t>NL-HaNA_1.01.02_3780_0018-page-35</t>
        </is>
      </c>
      <c r="B3280" t="inlineStr">
        <is>
          <t>NL-HaNA_1.01.02_3780_0018-column-2499-394-924-2934</t>
        </is>
      </c>
      <c r="C3280" t="inlineStr">
        <is>
          <t>continuation</t>
        </is>
      </c>
      <c r="D3280" t="n">
        <v>2557</v>
      </c>
      <c r="E3280" t="n">
        <v>679</v>
      </c>
      <c r="F3280" t="inlineStr">
        <is>
          <t xml:space="preserve">    789.</t>
        </is>
      </c>
      <c r="G3280">
        <f>HYPERLINK("https://images.diginfra.net/iiif/NL-HaNA_1.01.02/3780/NL-HaNA_1.01.02_3780_0018.jpg/2399,294,1124,3134/full/0/default.jpg", "iiif_url")</f>
        <v/>
      </c>
    </row>
    <row r="3281">
      <c r="A3281" t="inlineStr">
        <is>
          <t>NL-HaNA_1.01.02_3780_0018-page-35</t>
        </is>
      </c>
      <c r="B3281" t="inlineStr">
        <is>
          <t>NL-HaNA_1.01.02_3780_0018-column-2499-394-924-2934</t>
        </is>
      </c>
      <c r="C3281" t="inlineStr">
        <is>
          <t>continuation</t>
        </is>
      </c>
      <c r="D3281" t="n">
        <v>2680</v>
      </c>
      <c r="E3281" t="n">
        <v>684</v>
      </c>
      <c r="F3281" t="inlineStr">
        <is>
          <t xml:space="preserve">    item op bet zersôeck van Donquers</t>
        </is>
      </c>
      <c r="G3281">
        <f>HYPERLINK("https://images.diginfra.net/iiif/NL-HaNA_1.01.02/3780/NL-HaNA_1.01.02_3780_0018.jpg/2399,294,1124,3134/full/0/default.jpg", "iiif_url")</f>
        <v/>
      </c>
    </row>
    <row r="3282">
      <c r="A3282" t="inlineStr">
        <is>
          <t>NL-HaNA_1.01.02_3780_0018-page-35</t>
        </is>
      </c>
      <c r="B3282" t="inlineStr">
        <is>
          <t>NL-HaNA_1.01.02_3780_0018-column-2499-394-924-2934</t>
        </is>
      </c>
      <c r="C3282" t="inlineStr">
        <is>
          <t>repeat_lemma</t>
        </is>
      </c>
      <c r="D3282" t="n">
        <v>2557</v>
      </c>
      <c r="E3282" t="n">
        <v>770</v>
      </c>
      <c r="F3282" t="inlineStr">
        <is>
          <t xml:space="preserve">        om betalinge van seekere premie. 789.</t>
        </is>
      </c>
      <c r="G3282">
        <f>HYPERLINK("https://images.diginfra.net/iiif/NL-HaNA_1.01.02/3780/NL-HaNA_1.01.02_3780_0018.jpg/2399,294,1124,3134/full/0/default.jpg", "iiif_url")</f>
        <v/>
      </c>
    </row>
    <row r="3283">
      <c r="A3283" t="inlineStr">
        <is>
          <t>NL-HaNA_1.01.02_3780_0018-page-35</t>
        </is>
      </c>
      <c r="B3283" t="inlineStr">
        <is>
          <t>NL-HaNA_1.01.02_3780_0018-column-2499-394-924-2934</t>
        </is>
      </c>
      <c r="C3283" t="inlineStr">
        <is>
          <t>continuation</t>
        </is>
      </c>
      <c r="D3283" t="n">
        <v>2683</v>
      </c>
      <c r="E3283" t="n">
        <v>814</v>
      </c>
      <c r="F3283" t="inlineStr">
        <is>
          <t xml:space="preserve">    item op bet versôoeck van Regenten</t>
        </is>
      </c>
      <c r="G3283">
        <f>HYPERLINK("https://images.diginfra.net/iiif/NL-HaNA_1.01.02/3780/NL-HaNA_1.01.02_3780_0018.jpg/2399,294,1124,3134/full/0/default.jpg", "iiif_url")</f>
        <v/>
      </c>
    </row>
    <row r="3284">
      <c r="A3284" t="inlineStr">
        <is>
          <t>NL-HaNA_1.01.02_3780_0018-page-35</t>
        </is>
      </c>
      <c r="B3284" t="inlineStr">
        <is>
          <t>NL-HaNA_1.01.02_3780_0018-column-2499-394-924-2934</t>
        </is>
      </c>
      <c r="C3284" t="inlineStr">
        <is>
          <t>repeat_lemma</t>
        </is>
      </c>
      <c r="D3284" t="n">
        <v>2557</v>
      </c>
      <c r="E3284" t="n">
        <v>862</v>
      </c>
      <c r="F3284" t="inlineStr">
        <is>
          <t xml:space="preserve">        van Westelbeers om remissie. 804.</t>
        </is>
      </c>
      <c r="G3284">
        <f>HYPERLINK("https://images.diginfra.net/iiif/NL-HaNA_1.01.02/3780/NL-HaNA_1.01.02_3780_0018.jpg/2399,294,1124,3134/full/0/default.jpg", "iiif_url")</f>
        <v/>
      </c>
    </row>
    <row r="3285">
      <c r="A3285" t="inlineStr">
        <is>
          <t>NL-HaNA_1.01.02_3780_0018-page-35</t>
        </is>
      </c>
      <c r="B3285" t="inlineStr">
        <is>
          <t>NL-HaNA_1.01.02_3780_0018-column-2499-394-924-2934</t>
        </is>
      </c>
      <c r="C3285" t="inlineStr">
        <is>
          <t>continuation</t>
        </is>
      </c>
      <c r="D3285" t="n">
        <v>2680</v>
      </c>
      <c r="E3285" t="n">
        <v>912</v>
      </c>
      <c r="F3285" t="inlineStr">
        <is>
          <t xml:space="preserve">    Regenten van Waalwyck executoriaal</t>
        </is>
      </c>
      <c r="G3285">
        <f>HYPERLINK("https://images.diginfra.net/iiif/NL-HaNA_1.01.02/3780/NL-HaNA_1.01.02_3780_0018.jpg/2399,294,1124,3134/full/0/default.jpg", "iiif_url")</f>
        <v/>
      </c>
    </row>
    <row r="3286">
      <c r="A3286" t="inlineStr">
        <is>
          <t>NL-HaNA_1.01.02_3780_0018-page-35</t>
        </is>
      </c>
      <c r="B3286" t="inlineStr">
        <is>
          <t>NL-HaNA_1.01.02_3780_0018-column-2499-394-924-2934</t>
        </is>
      </c>
      <c r="C3286" t="inlineStr">
        <is>
          <t>repeat_lemma</t>
        </is>
      </c>
      <c r="D3286" t="n">
        <v>2561</v>
      </c>
      <c r="E3286" t="n">
        <v>959</v>
      </c>
      <c r="F3286" t="inlineStr">
        <is>
          <t xml:space="preserve">        verleent. 805.</t>
        </is>
      </c>
      <c r="G3286">
        <f>HYPERLINK("https://images.diginfra.net/iiif/NL-HaNA_1.01.02/3780/NL-HaNA_1.01.02_3780_0018.jpg/2399,294,1124,3134/full/0/default.jpg", "iiif_url")</f>
        <v/>
      </c>
    </row>
    <row r="3287">
      <c r="A3287" t="inlineStr">
        <is>
          <t>NL-HaNA_1.01.02_3780_0018-page-35</t>
        </is>
      </c>
      <c r="B3287" t="inlineStr">
        <is>
          <t>NL-HaNA_1.01.02_3780_0018-column-2499-394-924-2934</t>
        </is>
      </c>
      <c r="C3287" t="inlineStr">
        <is>
          <t>continuation</t>
        </is>
      </c>
      <c r="D3287" t="n">
        <v>2685</v>
      </c>
      <c r="E3287" t="n">
        <v>984</v>
      </c>
      <c r="F3287" t="inlineStr">
        <is>
          <t xml:space="preserve">    Regenten van Berckel, Enschot en</t>
        </is>
      </c>
      <c r="G3287">
        <f>HYPERLINK("https://images.diginfra.net/iiif/NL-HaNA_1.01.02/3780/NL-HaNA_1.01.02_3780_0018.jpg/2399,294,1124,3134/full/0/default.jpg", "iiif_url")</f>
        <v/>
      </c>
    </row>
    <row r="3288">
      <c r="A3288" t="inlineStr">
        <is>
          <t>NL-HaNA_1.01.02_3780_0018-page-35</t>
        </is>
      </c>
      <c r="B3288" t="inlineStr">
        <is>
          <t>NL-HaNA_1.01.02_3780_0018-column-2499-394-924-2934</t>
        </is>
      </c>
      <c r="C3288" t="inlineStr">
        <is>
          <t>repeat_lemma</t>
        </is>
      </c>
      <c r="D3288" t="n">
        <v>2557</v>
      </c>
      <c r="E3288" t="n">
        <v>1052</v>
      </c>
      <c r="F3288" t="inlineStr">
        <is>
          <t xml:space="preserve">        Huyclom om remissie, de Raadt van Staate</t>
        </is>
      </c>
      <c r="G3288">
        <f>HYPERLINK("https://images.diginfra.net/iiif/NL-HaNA_1.01.02/3780/NL-HaNA_1.01.02_3780_0018.jpg/2399,294,1124,3134/full/0/default.jpg", "iiif_url")</f>
        <v/>
      </c>
    </row>
    <row r="3289">
      <c r="A3289" t="inlineStr">
        <is>
          <t>NL-HaNA_1.01.02_3780_0018-page-35</t>
        </is>
      </c>
      <c r="B3289" t="inlineStr">
        <is>
          <t>NL-HaNA_1.01.02_3780_0018-column-2499-394-924-2934</t>
        </is>
      </c>
      <c r="C3289" t="inlineStr">
        <is>
          <t>repeat_lemma</t>
        </is>
      </c>
      <c r="D3289" t="n">
        <v>2559</v>
      </c>
      <c r="E3289" t="n">
        <v>1110</v>
      </c>
      <c r="F3289" t="inlineStr">
        <is>
          <t xml:space="preserve">        te adviseeren. 8os5.</t>
        </is>
      </c>
      <c r="G3289">
        <f>HYPERLINK("https://images.diginfra.net/iiif/NL-HaNA_1.01.02/3780/NL-HaNA_1.01.02_3780_0018.jpg/2399,294,1124,3134/full/0/default.jpg", "iiif_url")</f>
        <v/>
      </c>
    </row>
    <row r="3290">
      <c r="A3290" t="inlineStr">
        <is>
          <t>NL-HaNA_1.01.02_3780_0018-page-35</t>
        </is>
      </c>
      <c r="B3290" t="inlineStr">
        <is>
          <t>NL-HaNA_1.01.02_3780_0018-column-2499-394-924-2934</t>
        </is>
      </c>
      <c r="C3290" t="inlineStr">
        <is>
          <t>continuation</t>
        </is>
      </c>
      <c r="D3290" t="n">
        <v>2685</v>
      </c>
      <c r="E3290" t="n">
        <v>1129</v>
      </c>
      <c r="F3290" t="inlineStr">
        <is>
          <t xml:space="preserve">    item op bet versoeck van Regenten</t>
        </is>
      </c>
      <c r="G3290">
        <f>HYPERLINK("https://images.diginfra.net/iiif/NL-HaNA_1.01.02/3780/NL-HaNA_1.01.02_3780_0018.jpg/2399,294,1124,3134/full/0/default.jpg", "iiif_url")</f>
        <v/>
      </c>
    </row>
    <row r="3291">
      <c r="A3291" t="inlineStr">
        <is>
          <t>NL-HaNA_1.01.02_3780_0018-page-35</t>
        </is>
      </c>
      <c r="B3291" t="inlineStr">
        <is>
          <t>NL-HaNA_1.01.02_3780_0018-column-2499-394-924-2934</t>
        </is>
      </c>
      <c r="C3291" t="inlineStr">
        <is>
          <t>repeat_lemma</t>
        </is>
      </c>
      <c r="D3291" t="n">
        <v>2564</v>
      </c>
      <c r="E3291" t="n">
        <v>1198</v>
      </c>
      <c r="F3291" t="inlineStr">
        <is>
          <t xml:space="preserve">        van Haren om remissie. 806.</t>
        </is>
      </c>
      <c r="G3291">
        <f>HYPERLINK("https://images.diginfra.net/iiif/NL-HaNA_1.01.02/3780/NL-HaNA_1.01.02_3780_0018.jpg/2399,294,1124,3134/full/0/default.jpg", "iiif_url")</f>
        <v/>
      </c>
    </row>
    <row r="3292">
      <c r="A3292" t="inlineStr">
        <is>
          <t>NL-HaNA_1.01.02_3780_0018-page-35</t>
        </is>
      </c>
      <c r="B3292" t="inlineStr">
        <is>
          <t>NL-HaNA_1.01.02_3780_0018-column-2499-394-924-2934</t>
        </is>
      </c>
      <c r="C3292" t="inlineStr">
        <is>
          <t>continuation</t>
        </is>
      </c>
      <c r="D3292" t="n">
        <v>2682</v>
      </c>
      <c r="E3292" t="n">
        <v>1249</v>
      </c>
      <c r="F3292" t="inlineStr">
        <is>
          <t xml:space="preserve">    Regenten van Veltboven om te moo-</t>
        </is>
      </c>
      <c r="G3292">
        <f>HYPERLINK("https://images.diginfra.net/iiif/NL-HaNA_1.01.02/3780/NL-HaNA_1.01.02_3780_0018.jpg/2399,294,1124,3134/full/0/default.jpg", "iiif_url")</f>
        <v/>
      </c>
    </row>
    <row r="3293">
      <c r="A3293" t="inlineStr">
        <is>
          <t>NL-HaNA_1.01.02_3780_0018-page-35</t>
        </is>
      </c>
      <c r="B3293" t="inlineStr">
        <is>
          <t>NL-HaNA_1.01.02_3780_0018-column-2499-394-924-2934</t>
        </is>
      </c>
      <c r="C3293" t="inlineStr">
        <is>
          <t>repeat_lemma</t>
        </is>
      </c>
      <c r="D3293" t="n">
        <v>2559</v>
      </c>
      <c r="E3293" t="n">
        <v>1293</v>
      </c>
      <c r="F3293" t="inlineStr">
        <is>
          <t xml:space="preserve">        gen omslaan, de Raadt van Staate te ad-</t>
        </is>
      </c>
      <c r="G3293">
        <f>HYPERLINK("https://images.diginfra.net/iiif/NL-HaNA_1.01.02/3780/NL-HaNA_1.01.02_3780_0018.jpg/2399,294,1124,3134/full/0/default.jpg", "iiif_url")</f>
        <v/>
      </c>
    </row>
    <row r="3294">
      <c r="A3294" t="inlineStr">
        <is>
          <t>NL-HaNA_1.01.02_3780_0018-page-35</t>
        </is>
      </c>
      <c r="B3294" t="inlineStr">
        <is>
          <t>NL-HaNA_1.01.02_3780_0018-column-2499-394-924-2934</t>
        </is>
      </c>
      <c r="C3294" t="inlineStr">
        <is>
          <t>repeat_lemma</t>
        </is>
      </c>
      <c r="D3294" t="n">
        <v>2564</v>
      </c>
      <c r="E3294" t="n">
        <v>1344</v>
      </c>
      <c r="F3294" t="inlineStr">
        <is>
          <t xml:space="preserve">        viseeren. 815.</t>
        </is>
      </c>
      <c r="G3294">
        <f>HYPERLINK("https://images.diginfra.net/iiif/NL-HaNA_1.01.02/3780/NL-HaNA_1.01.02_3780_0018.jpg/2399,294,1124,3134/full/0/default.jpg", "iiif_url")</f>
        <v/>
      </c>
    </row>
    <row r="3295">
      <c r="A3295" t="inlineStr">
        <is>
          <t>NL-HaNA_1.01.02_3780_0018-page-35</t>
        </is>
      </c>
      <c r="B3295" t="inlineStr">
        <is>
          <t>NL-HaNA_1.01.02_3780_0018-column-2499-394-924-2934</t>
        </is>
      </c>
      <c r="C3295" t="inlineStr">
        <is>
          <t>continuation</t>
        </is>
      </c>
      <c r="D3295" t="n">
        <v>2682</v>
      </c>
      <c r="E3295" t="n">
        <v>1370</v>
      </c>
      <c r="F3295" t="inlineStr">
        <is>
          <t xml:space="preserve">    item op bet versoeck van Regenten</t>
        </is>
      </c>
      <c r="G3295">
        <f>HYPERLINK("https://images.diginfra.net/iiif/NL-HaNA_1.01.02/3780/NL-HaNA_1.01.02_3780_0018.jpg/2399,294,1124,3134/full/0/default.jpg", "iiif_url")</f>
        <v/>
      </c>
    </row>
    <row r="3296">
      <c r="A3296" t="inlineStr">
        <is>
          <t>NL-HaNA_1.01.02_3780_0018-page-35</t>
        </is>
      </c>
      <c r="B3296" t="inlineStr">
        <is>
          <t>NL-HaNA_1.01.02_3780_0018-column-2499-394-924-2934</t>
        </is>
      </c>
      <c r="C3296" t="inlineStr">
        <is>
          <t>repeat_lemma</t>
        </is>
      </c>
      <c r="D3296" t="n">
        <v>2566</v>
      </c>
      <c r="E3296" t="n">
        <v>1441</v>
      </c>
      <c r="F3296" t="inlineStr">
        <is>
          <t xml:space="preserve">        van Oosterwijck om renissie. 815.</t>
        </is>
      </c>
      <c r="G3296">
        <f>HYPERLINK("https://images.diginfra.net/iiif/NL-HaNA_1.01.02/3780/NL-HaNA_1.01.02_3780_0018.jpg/2399,294,1124,3134/full/0/default.jpg", "iiif_url")</f>
        <v/>
      </c>
    </row>
    <row r="3297">
      <c r="A3297" t="inlineStr">
        <is>
          <t>NL-HaNA_1.01.02_3780_0018-page-35</t>
        </is>
      </c>
      <c r="B3297" t="inlineStr">
        <is>
          <t>NL-HaNA_1.01.02_3780_0018-column-2499-394-924-2934</t>
        </is>
      </c>
      <c r="C3297" t="inlineStr">
        <is>
          <t>continuation</t>
        </is>
      </c>
      <c r="D3297" t="n">
        <v>2685</v>
      </c>
      <c r="E3297" t="n">
        <v>1485</v>
      </c>
      <c r="F3297" t="inlineStr">
        <is>
          <t xml:space="preserve">    item op bet versoeck van Regenten</t>
        </is>
      </c>
      <c r="G3297">
        <f>HYPERLINK("https://images.diginfra.net/iiif/NL-HaNA_1.01.02/3780/NL-HaNA_1.01.02_3780_0018.jpg/2399,294,1124,3134/full/0/default.jpg", "iiif_url")</f>
        <v/>
      </c>
    </row>
    <row r="3298">
      <c r="A3298" t="inlineStr">
        <is>
          <t>NL-HaNA_1.01.02_3780_0018-page-35</t>
        </is>
      </c>
      <c r="B3298" t="inlineStr">
        <is>
          <t>NL-HaNA_1.01.02_3780_0018-column-2499-394-924-2934</t>
        </is>
      </c>
      <c r="C3298" t="inlineStr">
        <is>
          <t>repeat_lemma</t>
        </is>
      </c>
      <c r="D3298" t="n">
        <v>2566</v>
      </c>
      <c r="E3298" t="n">
        <v>1533</v>
      </c>
      <c r="F3298" t="inlineStr">
        <is>
          <t xml:space="preserve">        van Esch, om remissie. 820.</t>
        </is>
      </c>
      <c r="G3298">
        <f>HYPERLINK("https://images.diginfra.net/iiif/NL-HaNA_1.01.02/3780/NL-HaNA_1.01.02_3780_0018.jpg/2399,294,1124,3134/full/0/default.jpg", "iiif_url")</f>
        <v/>
      </c>
    </row>
    <row r="3299">
      <c r="A3299" t="inlineStr">
        <is>
          <t>NL-HaNA_1.01.02_3780_0018-page-35</t>
        </is>
      </c>
      <c r="B3299" t="inlineStr">
        <is>
          <t>NL-HaNA_1.01.02_3780_0018-column-2499-394-924-2934</t>
        </is>
      </c>
      <c r="C3299" t="inlineStr">
        <is>
          <t>continuation</t>
        </is>
      </c>
      <c r="D3299" t="n">
        <v>2689</v>
      </c>
      <c r="E3299" t="n">
        <v>1581</v>
      </c>
      <c r="F3299" t="inlineStr">
        <is>
          <t xml:space="preserve">    Roomsche Ingezeetenen van Schyndel</t>
        </is>
      </c>
      <c r="G3299">
        <f>HYPERLINK("https://images.diginfra.net/iiif/NL-HaNA_1.01.02/3780/NL-HaNA_1.01.02_3780_0018.jpg/2399,294,1124,3134/full/0/default.jpg", "iiif_url")</f>
        <v/>
      </c>
    </row>
    <row r="3300">
      <c r="A3300" t="inlineStr">
        <is>
          <t>NL-HaNA_1.01.02_3780_0018-page-35</t>
        </is>
      </c>
      <c r="B3300" t="inlineStr">
        <is>
          <t>NL-HaNA_1.01.02_3780_0018-column-2499-394-924-2934</t>
        </is>
      </c>
      <c r="C3300" t="inlineStr">
        <is>
          <t>repeat_lemma</t>
        </is>
      </c>
      <c r="D3300" t="n">
        <v>2570</v>
      </c>
      <c r="E3300" t="n">
        <v>1632</v>
      </c>
      <c r="F3300" t="inlineStr">
        <is>
          <t xml:space="preserve">        om haar Kerckhuys te moogen openen , den</t>
        </is>
      </c>
      <c r="G3300">
        <f>HYPERLINK("https://images.diginfra.net/iiif/NL-HaNA_1.01.02/3780/NL-HaNA_1.01.02_3780_0018.jpg/2399,294,1124,3134/full/0/default.jpg", "iiif_url")</f>
        <v/>
      </c>
    </row>
    <row r="3301">
      <c r="A3301" t="inlineStr">
        <is>
          <t>NL-HaNA_1.01.02_3780_0018-page-35</t>
        </is>
      </c>
      <c r="B3301" t="inlineStr">
        <is>
          <t>NL-HaNA_1.01.02_3780_0018-column-2499-394-924-2934</t>
        </is>
      </c>
      <c r="C3301" t="inlineStr">
        <is>
          <t>repeat_lemma</t>
        </is>
      </c>
      <c r="D3301" t="n">
        <v>2568</v>
      </c>
      <c r="E3301" t="n">
        <v>1676</v>
      </c>
      <c r="F3301" t="inlineStr">
        <is>
          <t xml:space="preserve">        Hooghschout van 's Hertbgenbosch te berich-</t>
        </is>
      </c>
      <c r="G3301">
        <f>HYPERLINK("https://images.diginfra.net/iiif/NL-HaNA_1.01.02/3780/NL-HaNA_1.01.02_3780_0018.jpg/2399,294,1124,3134/full/0/default.jpg", "iiif_url")</f>
        <v/>
      </c>
    </row>
    <row r="3302">
      <c r="A3302" t="inlineStr">
        <is>
          <t>NL-HaNA_1.01.02_3780_0018-page-35</t>
        </is>
      </c>
      <c r="B3302" t="inlineStr">
        <is>
          <t>NL-HaNA_1.01.02_3780_0018-column-2499-394-924-2934</t>
        </is>
      </c>
      <c r="C3302" t="inlineStr">
        <is>
          <t>repeat_lemma</t>
        </is>
      </c>
      <c r="D3302" t="n">
        <v>2568</v>
      </c>
      <c r="E3302" t="n">
        <v>1737</v>
      </c>
      <c r="F3302" t="inlineStr">
        <is>
          <t xml:space="preserve">        ten. 825.</t>
        </is>
      </c>
      <c r="G3302">
        <f>HYPERLINK("https://images.diginfra.net/iiif/NL-HaNA_1.01.02/3780/NL-HaNA_1.01.02_3780_0018.jpg/2399,294,1124,3134/full/0/default.jpg", "iiif_url")</f>
        <v/>
      </c>
    </row>
    <row r="3303">
      <c r="A3303" t="inlineStr">
        <is>
          <t>NL-HaNA_1.01.02_3780_0018-page-35</t>
        </is>
      </c>
      <c r="B3303" t="inlineStr">
        <is>
          <t>NL-HaNA_1.01.02_3780_0018-column-2499-394-924-2934</t>
        </is>
      </c>
      <c r="C3303" t="inlineStr">
        <is>
          <t>non_index_line</t>
        </is>
      </c>
      <c r="D3303" t="n">
        <v>2692</v>
      </c>
      <c r="E3303" t="n">
        <v>1753</v>
      </c>
      <c r="F3303" t="inlineStr">
        <is>
          <t xml:space="preserve">        Elsevier motificerende insolentien aan</t>
        </is>
      </c>
      <c r="G3303">
        <f>HYPERLINK("https://images.diginfra.net/iiif/NL-HaNA_1.01.02/3780/NL-HaNA_1.01.02_3780_0018.jpg/2399,294,1124,3134/full/0/default.jpg", "iiif_url")</f>
        <v/>
      </c>
    </row>
    <row r="3304">
      <c r="A3304" t="inlineStr">
        <is>
          <t>NL-HaNA_1.01.02_3780_0018-page-35</t>
        </is>
      </c>
      <c r="B3304" t="inlineStr">
        <is>
          <t>NL-HaNA_1.01.02_3780_0018-column-2499-394-924-2934</t>
        </is>
      </c>
      <c r="C3304" t="inlineStr">
        <is>
          <t>repeat_lemma</t>
        </is>
      </c>
      <c r="D3304" t="n">
        <v>2573</v>
      </c>
      <c r="E3304" t="n">
        <v>1821</v>
      </c>
      <c r="F3304" t="inlineStr">
        <is>
          <t xml:space="preserve">        Predikanten in functie gepleeght, versoec-</t>
        </is>
      </c>
      <c r="G3304">
        <f>HYPERLINK("https://images.diginfra.net/iiif/NL-HaNA_1.01.02/3780/NL-HaNA_1.01.02_3780_0018.jpg/2399,294,1124,3134/full/0/default.jpg", "iiif_url")</f>
        <v/>
      </c>
    </row>
    <row r="3305">
      <c r="A3305" t="inlineStr">
        <is>
          <t>NL-HaNA_1.01.02_3780_0018-page-35</t>
        </is>
      </c>
      <c r="B3305" t="inlineStr">
        <is>
          <t>NL-HaNA_1.01.02_3780_0018-column-2499-394-924-2934</t>
        </is>
      </c>
      <c r="C3305" t="inlineStr">
        <is>
          <t>repeat_lemma</t>
        </is>
      </c>
      <c r="D3305" t="n">
        <v>2570</v>
      </c>
      <c r="E3305" t="n">
        <v>1869</v>
      </c>
      <c r="F3305" t="inlineStr">
        <is>
          <t xml:space="preserve">        kende ordres om de Roomsche Kercken te St.</t>
        </is>
      </c>
      <c r="G3305">
        <f>HYPERLINK("https://images.diginfra.net/iiif/NL-HaNA_1.01.02/3780/NL-HaNA_1.01.02_3780_0018.jpg/2399,294,1124,3134/full/0/default.jpg", "iiif_url")</f>
        <v/>
      </c>
    </row>
    <row r="3306">
      <c r="A3306" t="inlineStr">
        <is>
          <t>NL-HaNA_1.01.02_3780_0018-page-35</t>
        </is>
      </c>
      <c r="B3306" t="inlineStr">
        <is>
          <t>NL-HaNA_1.01.02_3780_0018-column-2499-394-924-2934</t>
        </is>
      </c>
      <c r="C3306" t="inlineStr">
        <is>
          <t>repeat_lemma</t>
        </is>
      </c>
      <c r="D3306" t="n">
        <v>2570</v>
      </c>
      <c r="E3306" t="n">
        <v>1915</v>
      </c>
      <c r="F3306" t="inlineStr">
        <is>
          <t xml:space="preserve">        Michiels Gestel, Dungen ende Berlicum te</t>
        </is>
      </c>
      <c r="G3306">
        <f>HYPERLINK("https://images.diginfra.net/iiif/NL-HaNA_1.01.02/3780/NL-HaNA_1.01.02_3780_0018.jpg/2399,294,1124,3134/full/0/default.jpg", "iiif_url")</f>
        <v/>
      </c>
    </row>
    <row r="3307">
      <c r="A3307" t="inlineStr">
        <is>
          <t>NL-HaNA_1.01.02_3780_0018-page-35</t>
        </is>
      </c>
      <c r="B3307" t="inlineStr">
        <is>
          <t>NL-HaNA_1.01.02_3780_0018-column-2499-394-924-2934</t>
        </is>
      </c>
      <c r="C3307" t="inlineStr">
        <is>
          <t>repeat_lemma</t>
        </is>
      </c>
      <c r="D3307" t="n">
        <v>2573</v>
      </c>
      <c r="E3307" t="n">
        <v>1965</v>
      </c>
      <c r="F3307" t="inlineStr">
        <is>
          <t xml:space="preserve">        lluyten tot dat yeder District sal hebben op-</t>
        </is>
      </c>
      <c r="G3307">
        <f>HYPERLINK("https://images.diginfra.net/iiif/NL-HaNA_1.01.02/3780/NL-HaNA_1.01.02_3780_0018.jpg/2399,294,1124,3134/full/0/default.jpg", "iiif_url")</f>
        <v/>
      </c>
    </row>
    <row r="3308">
      <c r="A3308" t="inlineStr">
        <is>
          <t>NL-HaNA_1.01.02_3780_0018-page-35</t>
        </is>
      </c>
      <c r="B3308" t="inlineStr">
        <is>
          <t>NL-HaNA_1.01.02_3780_0018-column-2499-394-924-2934</t>
        </is>
      </c>
      <c r="C3308" t="inlineStr">
        <is>
          <t>repeat_lemma</t>
        </is>
      </c>
      <c r="D3308" t="n">
        <v>2573</v>
      </c>
      <c r="E3308" t="n">
        <v>2011</v>
      </c>
      <c r="F3308" t="inlineStr">
        <is>
          <t xml:space="preserve">        gegeeven wat Personen de voorschreeve</t>
        </is>
      </c>
      <c r="G3308">
        <f>HYPERLINK("https://images.diginfra.net/iiif/NL-HaNA_1.01.02/3780/NL-HaNA_1.01.02_3780_0018.jpg/2399,294,1124,3134/full/0/default.jpg", "iiif_url")</f>
        <v/>
      </c>
    </row>
    <row r="3309">
      <c r="A3309" t="inlineStr">
        <is>
          <t>NL-HaNA_1.01.02_3780_0018-page-35</t>
        </is>
      </c>
      <c r="B3309" t="inlineStr">
        <is>
          <t>NL-HaNA_1.01.02_3780_0018-column-2499-394-924-2934</t>
        </is>
      </c>
      <c r="C3309" t="inlineStr">
        <is>
          <t>repeat_lemma</t>
        </is>
      </c>
      <c r="D3309" t="n">
        <v>2573</v>
      </c>
      <c r="E3309" t="n">
        <v>2057</v>
      </c>
      <c r="F3309" t="inlineStr">
        <is>
          <t xml:space="preserve">        insolentie gepleegbt bebben, te examineren.</t>
        </is>
      </c>
      <c r="G3309">
        <f>HYPERLINK("https://images.diginfra.net/iiif/NL-HaNA_1.01.02/3780/NL-HaNA_1.01.02_3780_0018.jpg/2399,294,1124,3134/full/0/default.jpg", "iiif_url")</f>
        <v/>
      </c>
    </row>
    <row r="3310">
      <c r="A3310" t="inlineStr">
        <is>
          <t>NL-HaNA_1.01.02_3780_0018-page-35</t>
        </is>
      </c>
      <c r="B3310" t="inlineStr">
        <is>
          <t>NL-HaNA_1.01.02_3780_0018-column-2499-394-924-2934</t>
        </is>
      </c>
      <c r="C3310" t="inlineStr">
        <is>
          <t>continuation</t>
        </is>
      </c>
      <c r="D3310" t="n">
        <v>2580</v>
      </c>
      <c r="E3310" t="n">
        <v>2116</v>
      </c>
      <c r="F3310" t="inlineStr">
        <is>
          <t xml:space="preserve">    328.</t>
        </is>
      </c>
      <c r="G3310">
        <f>HYPERLINK("https://images.diginfra.net/iiif/NL-HaNA_1.01.02/3780/NL-HaNA_1.01.02_3780_0018.jpg/2399,294,1124,3134/full/0/default.jpg", "iiif_url")</f>
        <v/>
      </c>
    </row>
    <row r="3311">
      <c r="A3311" t="inlineStr">
        <is>
          <t>NL-HaNA_1.01.02_3780_0018-page-35</t>
        </is>
      </c>
      <c r="B3311" t="inlineStr">
        <is>
          <t>NL-HaNA_1.01.02_3780_0018-column-2499-394-924-2934</t>
        </is>
      </c>
      <c r="C3311" t="inlineStr">
        <is>
          <t>non_index_line</t>
        </is>
      </c>
      <c r="D3311" t="n">
        <v>2701</v>
      </c>
      <c r="E3311" t="n">
        <v>2156</v>
      </c>
      <c r="F3311" t="inlineStr">
        <is>
          <t xml:space="preserve">        Curateuren van Reusel, om te moo-</t>
        </is>
      </c>
      <c r="G3311">
        <f>HYPERLINK("https://images.diginfra.net/iiif/NL-HaNA_1.01.02/3780/NL-HaNA_1.01.02_3780_0018.jpg/2399,294,1124,3134/full/0/default.jpg", "iiif_url")</f>
        <v/>
      </c>
    </row>
    <row r="3312">
      <c r="A3312" t="inlineStr">
        <is>
          <t>NL-HaNA_1.01.02_3780_0018-page-35</t>
        </is>
      </c>
      <c r="B3312" t="inlineStr">
        <is>
          <t>NL-HaNA_1.01.02_3780_0018-column-2499-394-924-2934</t>
        </is>
      </c>
      <c r="C3312" t="inlineStr">
        <is>
          <t>repeat_lemma</t>
        </is>
      </c>
      <c r="D3312" t="n">
        <v>2577</v>
      </c>
      <c r="E3312" t="n">
        <v>2204</v>
      </c>
      <c r="F3312" t="inlineStr">
        <is>
          <t xml:space="preserve">        gen volstaan met betalinge van drie per cento</t>
        </is>
      </c>
      <c r="G3312">
        <f>HYPERLINK("https://images.diginfra.net/iiif/NL-HaNA_1.01.02/3780/NL-HaNA_1.01.02_3780_0018.jpg/2399,294,1124,3134/full/0/default.jpg", "iiif_url")</f>
        <v/>
      </c>
    </row>
    <row r="3313">
      <c r="A3313" t="inlineStr">
        <is>
          <t>NL-HaNA_1.01.02_3780_0018-page-35</t>
        </is>
      </c>
      <c r="B3313" t="inlineStr">
        <is>
          <t>NL-HaNA_1.01.02_3780_0018-column-2499-394-924-2934</t>
        </is>
      </c>
      <c r="C3313" t="inlineStr">
        <is>
          <t>repeat_lemma</t>
        </is>
      </c>
      <c r="D3313" t="n">
        <v>2577</v>
      </c>
      <c r="E3313" t="n">
        <v>2250</v>
      </c>
      <c r="F3313" t="inlineStr">
        <is>
          <t xml:space="preserve">        van Capitalen, de Raadt van Staate te ad-</t>
        </is>
      </c>
      <c r="G3313">
        <f>HYPERLINK("https://images.diginfra.net/iiif/NL-HaNA_1.01.02/3780/NL-HaNA_1.01.02_3780_0018.jpg/2399,294,1124,3134/full/0/default.jpg", "iiif_url")</f>
        <v/>
      </c>
    </row>
    <row r="3314">
      <c r="A3314" t="inlineStr">
        <is>
          <t>NL-HaNA_1.01.02_3780_0018-page-35</t>
        </is>
      </c>
      <c r="B3314" t="inlineStr">
        <is>
          <t>NL-HaNA_1.01.02_3780_0018-column-2499-394-924-2934</t>
        </is>
      </c>
      <c r="C3314" t="inlineStr">
        <is>
          <t>repeat_lemma</t>
        </is>
      </c>
      <c r="D3314" t="n">
        <v>2584</v>
      </c>
      <c r="E3314" t="n">
        <v>2302</v>
      </c>
      <c r="F3314" t="inlineStr">
        <is>
          <t xml:space="preserve">        viseren. 838.</t>
        </is>
      </c>
      <c r="G3314">
        <f>HYPERLINK("https://images.diginfra.net/iiif/NL-HaNA_1.01.02/3780/NL-HaNA_1.01.02_3780_0018.jpg/2399,294,1124,3134/full/0/default.jpg", "iiif_url")</f>
        <v/>
      </c>
    </row>
    <row r="3315">
      <c r="A3315" t="inlineStr">
        <is>
          <t>NL-HaNA_1.01.02_3780_0018-page-35</t>
        </is>
      </c>
      <c r="B3315" t="inlineStr">
        <is>
          <t>NL-HaNA_1.01.02_3780_0018-column-2499-394-924-2934</t>
        </is>
      </c>
      <c r="C3315" t="inlineStr">
        <is>
          <t>non_index_line</t>
        </is>
      </c>
      <c r="D3315" t="n">
        <v>2705</v>
      </c>
      <c r="E3315" t="n">
        <v>2343</v>
      </c>
      <c r="F3315" t="inlineStr">
        <is>
          <t xml:space="preserve">        item op het versoeck van Regenten</t>
        </is>
      </c>
      <c r="G3315">
        <f>HYPERLINK("https://images.diginfra.net/iiif/NL-HaNA_1.01.02/3780/NL-HaNA_1.01.02_3780_0018.jpg/2399,294,1124,3134/full/0/default.jpg", "iiif_url")</f>
        <v/>
      </c>
    </row>
    <row r="3316">
      <c r="A3316" t="inlineStr">
        <is>
          <t>NL-HaNA_1.01.02_3780_0018-page-35</t>
        </is>
      </c>
      <c r="B3316" t="inlineStr">
        <is>
          <t>NL-HaNA_1.01.02_3780_0018-column-2499-394-924-2934</t>
        </is>
      </c>
      <c r="C3316" t="inlineStr">
        <is>
          <t>repeat_lemma</t>
        </is>
      </c>
      <c r="D3316" t="n">
        <v>2582</v>
      </c>
      <c r="E3316" t="n">
        <v>2397</v>
      </c>
      <c r="F3316" t="inlineStr">
        <is>
          <t xml:space="preserve">        van Vught, Gromvoir en Dinteren om re-</t>
        </is>
      </c>
      <c r="G3316">
        <f>HYPERLINK("https://images.diginfra.net/iiif/NL-HaNA_1.01.02/3780/NL-HaNA_1.01.02_3780_0018.jpg/2399,294,1124,3134/full/0/default.jpg", "iiif_url")</f>
        <v/>
      </c>
    </row>
    <row r="3317">
      <c r="A3317" t="inlineStr">
        <is>
          <t>NL-HaNA_1.01.02_3780_0018-page-35</t>
        </is>
      </c>
      <c r="B3317" t="inlineStr">
        <is>
          <t>NL-HaNA_1.01.02_3780_0018-column-2499-394-924-2934</t>
        </is>
      </c>
      <c r="C3317" t="inlineStr">
        <is>
          <t>repeat_lemma</t>
        </is>
      </c>
      <c r="D3317" t="n">
        <v>2582</v>
      </c>
      <c r="E3317" t="n">
        <v>2449</v>
      </c>
      <c r="F3317" t="inlineStr">
        <is>
          <t xml:space="preserve">        missie. 838.</t>
        </is>
      </c>
      <c r="G3317">
        <f>HYPERLINK("https://images.diginfra.net/iiif/NL-HaNA_1.01.02/3780/NL-HaNA_1.01.02_3780_0018.jpg/2399,294,1124,3134/full/0/default.jpg", "iiif_url")</f>
        <v/>
      </c>
    </row>
    <row r="3318">
      <c r="A3318" t="inlineStr">
        <is>
          <t>NL-HaNA_1.01.02_3780_0018-page-35</t>
        </is>
      </c>
      <c r="B3318" t="inlineStr">
        <is>
          <t>NL-HaNA_1.01.02_3780_0018-column-2499-394-924-2934</t>
        </is>
      </c>
      <c r="C3318" t="inlineStr">
        <is>
          <t>non_index_line</t>
        </is>
      </c>
      <c r="D3318" t="n">
        <v>2708</v>
      </c>
      <c r="E3318" t="n">
        <v>2477</v>
      </c>
      <c r="F3318" t="inlineStr">
        <is>
          <t xml:space="preserve">        item op de Requeste van Regenten van</t>
        </is>
      </c>
      <c r="G3318">
        <f>HYPERLINK("https://images.diginfra.net/iiif/NL-HaNA_1.01.02/3780/NL-HaNA_1.01.02_3780_0018.jpg/2399,294,1124,3134/full/0/default.jpg", "iiif_url")</f>
        <v/>
      </c>
    </row>
    <row r="3319">
      <c r="A3319" t="inlineStr">
        <is>
          <t>NL-HaNA_1.01.02_3780_0018-page-35</t>
        </is>
      </c>
      <c r="B3319" t="inlineStr">
        <is>
          <t>NL-HaNA_1.01.02_3780_0018-column-2499-394-924-2934</t>
        </is>
      </c>
      <c r="C3319" t="inlineStr">
        <is>
          <t>repeat_lemma</t>
        </is>
      </c>
      <c r="D3319" t="n">
        <v>2589</v>
      </c>
      <c r="E3319" t="n">
        <v>2535</v>
      </c>
      <c r="F3319" t="inlineStr">
        <is>
          <t xml:space="preserve">        Helmondt om interpretatie van de Resolutie</t>
        </is>
      </c>
      <c r="G3319">
        <f>HYPERLINK("https://images.diginfra.net/iiif/NL-HaNA_1.01.02/3780/NL-HaNA_1.01.02_3780_0018.jpg/2399,294,1124,3134/full/0/default.jpg", "iiif_url")</f>
        <v/>
      </c>
    </row>
    <row r="3320">
      <c r="A3320" t="inlineStr">
        <is>
          <t>NL-HaNA_1.01.02_3780_0018-page-35</t>
        </is>
      </c>
      <c r="B3320" t="inlineStr">
        <is>
          <t>NL-HaNA_1.01.02_3780_0018-column-2499-394-924-2934</t>
        </is>
      </c>
      <c r="C3320" t="inlineStr">
        <is>
          <t>repeat_lemma</t>
        </is>
      </c>
      <c r="D3320" t="n">
        <v>2586</v>
      </c>
      <c r="E3320" t="n">
        <v>2588</v>
      </c>
      <c r="F3320" t="inlineStr">
        <is>
          <t xml:space="preserve">        van den twintighsten September seventien</t>
        </is>
      </c>
      <c r="G3320">
        <f>HYPERLINK("https://images.diginfra.net/iiif/NL-HaNA_1.01.02/3780/NL-HaNA_1.01.02_3780_0018.jpg/2399,294,1124,3134/full/0/default.jpg", "iiif_url")</f>
        <v/>
      </c>
    </row>
    <row r="3321">
      <c r="A3321" t="inlineStr">
        <is>
          <t>NL-HaNA_1.01.02_3780_0018-page-35</t>
        </is>
      </c>
      <c r="B3321" t="inlineStr">
        <is>
          <t>NL-HaNA_1.01.02_3780_0018-column-2499-394-924-2934</t>
        </is>
      </c>
      <c r="C3321" t="inlineStr">
        <is>
          <t>repeat_lemma</t>
        </is>
      </c>
      <c r="D3321" t="n">
        <v>2586</v>
      </c>
      <c r="E3321" t="n">
        <v>2633</v>
      </c>
      <c r="F3321" t="inlineStr">
        <is>
          <t xml:space="preserve">        hondert vier en twintigb. 847.</t>
        </is>
      </c>
      <c r="G3321">
        <f>HYPERLINK("https://images.diginfra.net/iiif/NL-HaNA_1.01.02/3780/NL-HaNA_1.01.02_3780_0018.jpg/2399,294,1124,3134/full/0/default.jpg", "iiif_url")</f>
        <v/>
      </c>
    </row>
    <row r="3322">
      <c r="A3322" t="inlineStr">
        <is>
          <t>NL-HaNA_1.01.02_3780_0018-page-35</t>
        </is>
      </c>
      <c r="B3322" t="inlineStr">
        <is>
          <t>NL-HaNA_1.01.02_3780_0018-column-2499-394-924-2934</t>
        </is>
      </c>
      <c r="C3322" t="inlineStr">
        <is>
          <t>non_index_line</t>
        </is>
      </c>
      <c r="D3322" t="n">
        <v>2719</v>
      </c>
      <c r="E3322" t="n">
        <v>2679</v>
      </c>
      <c r="F3322" t="inlineStr">
        <is>
          <t xml:space="preserve">        item op de Requeste van Regenten</t>
        </is>
      </c>
      <c r="G3322">
        <f>HYPERLINK("https://images.diginfra.net/iiif/NL-HaNA_1.01.02/3780/NL-HaNA_1.01.02_3780_0018.jpg/2399,294,1124,3134/full/0/default.jpg", "iiif_url")</f>
        <v/>
      </c>
    </row>
    <row r="3323">
      <c r="A3323" t="inlineStr">
        <is>
          <t>NL-HaNA_1.01.02_3780_0018-page-35</t>
        </is>
      </c>
      <c r="B3323" t="inlineStr">
        <is>
          <t>NL-HaNA_1.01.02_3780_0018-column-2499-394-924-2934</t>
        </is>
      </c>
      <c r="C3323" t="inlineStr">
        <is>
          <t>repeat_lemma</t>
        </is>
      </c>
      <c r="D3323" t="n">
        <v>2589</v>
      </c>
      <c r="E3323" t="n">
        <v>2729</v>
      </c>
      <c r="F3323" t="inlineStr">
        <is>
          <t xml:space="preserve">        van Rucpben om te mogen omslaan. 837.</t>
        </is>
      </c>
      <c r="G3323">
        <f>HYPERLINK("https://images.diginfra.net/iiif/NL-HaNA_1.01.02/3780/NL-HaNA_1.01.02_3780_0018.jpg/2399,294,1124,3134/full/0/default.jpg", "iiif_url")</f>
        <v/>
      </c>
    </row>
    <row r="3324">
      <c r="A3324" t="inlineStr">
        <is>
          <t>NL-HaNA_1.01.02_3780_0018-page-35</t>
        </is>
      </c>
      <c r="B3324" t="inlineStr">
        <is>
          <t>NL-HaNA_1.01.02_3780_0018-column-2499-394-924-2934</t>
        </is>
      </c>
      <c r="C3324" t="inlineStr">
        <is>
          <t>non_index_line</t>
        </is>
      </c>
      <c r="D3324" t="n">
        <v>2719</v>
      </c>
      <c r="E3324" t="n">
        <v>2777</v>
      </c>
      <c r="F3324" t="inlineStr">
        <is>
          <t xml:space="preserve">        item op bet versoeck van Regenten</t>
        </is>
      </c>
      <c r="G3324">
        <f>HYPERLINK("https://images.diginfra.net/iiif/NL-HaNA_1.01.02/3780/NL-HaNA_1.01.02_3780_0018.jpg/2399,294,1124,3134/full/0/default.jpg", "iiif_url")</f>
        <v/>
      </c>
    </row>
    <row r="3325">
      <c r="A3325" t="inlineStr">
        <is>
          <t>NL-HaNA_1.01.02_3780_0018-page-35</t>
        </is>
      </c>
      <c r="B3325" t="inlineStr">
        <is>
          <t>NL-HaNA_1.01.02_3780_0018-column-2499-394-924-2934</t>
        </is>
      </c>
      <c r="C3325" t="inlineStr">
        <is>
          <t>repeat_lemma</t>
        </is>
      </c>
      <c r="D3325" t="n">
        <v>2593</v>
      </c>
      <c r="E3325" t="n">
        <v>2828</v>
      </c>
      <c r="F3325" t="inlineStr">
        <is>
          <t xml:space="preserve">        van Kessel om remissie. 852.</t>
        </is>
      </c>
      <c r="G3325">
        <f>HYPERLINK("https://images.diginfra.net/iiif/NL-HaNA_1.01.02/3780/NL-HaNA_1.01.02_3780_0018.jpg/2399,294,1124,3134/full/0/default.jpg", "iiif_url")</f>
        <v/>
      </c>
    </row>
    <row r="3326">
      <c r="A3326" t="inlineStr">
        <is>
          <t>NL-HaNA_1.01.02_3780_0018-page-35</t>
        </is>
      </c>
      <c r="B3326" t="inlineStr">
        <is>
          <t>NL-HaNA_1.01.02_3780_0018-column-2499-394-924-2934</t>
        </is>
      </c>
      <c r="C3326" t="inlineStr">
        <is>
          <t>non_index_line</t>
        </is>
      </c>
      <c r="D3326" t="n">
        <v>2721</v>
      </c>
      <c r="E3326" t="n">
        <v>2875</v>
      </c>
      <c r="F3326" t="inlineStr">
        <is>
          <t xml:space="preserve">        Crediteuren van Reussel moeten te</t>
        </is>
      </c>
      <c r="G3326">
        <f>HYPERLINK("https://images.diginfra.net/iiif/NL-HaNA_1.01.02/3780/NL-HaNA_1.01.02_3780_0018.jpg/2399,294,1124,3134/full/0/default.jpg", "iiif_url")</f>
        <v/>
      </c>
    </row>
    <row r="3327">
      <c r="A3327" t="inlineStr">
        <is>
          <t>NL-HaNA_1.01.02_3780_0018-page-35</t>
        </is>
      </c>
      <c r="B3327" t="inlineStr">
        <is>
          <t>NL-HaNA_1.01.02_3780_0018-column-2499-394-924-2934</t>
        </is>
      </c>
      <c r="C3327" t="inlineStr">
        <is>
          <t>repeat_lemma</t>
        </is>
      </c>
      <c r="D3327" t="n">
        <v>2593</v>
      </c>
      <c r="E3327" t="n">
        <v>2924</v>
      </c>
      <c r="F3327" t="inlineStr">
        <is>
          <t xml:space="preserve">        vreeden zijn met betalinge van drie per cento</t>
        </is>
      </c>
      <c r="G3327">
        <f>HYPERLINK("https://images.diginfra.net/iiif/NL-HaNA_1.01.02/3780/NL-HaNA_1.01.02_3780_0018.jpg/2399,294,1124,3134/full/0/default.jpg", "iiif_url")</f>
        <v/>
      </c>
    </row>
    <row r="3328">
      <c r="A3328" t="inlineStr">
        <is>
          <t>NL-HaNA_1.01.02_3780_0018-page-35</t>
        </is>
      </c>
      <c r="B3328" t="inlineStr">
        <is>
          <t>NL-HaNA_1.01.02_3780_0018-column-2499-394-924-2934</t>
        </is>
      </c>
      <c r="C3328" t="inlineStr">
        <is>
          <t>repeat_lemma</t>
        </is>
      </c>
      <c r="D3328" t="n">
        <v>2598</v>
      </c>
      <c r="E3328" t="n">
        <v>2967</v>
      </c>
      <c r="F3328" t="inlineStr">
        <is>
          <t xml:space="preserve">        van genegotieerde Capitalen. 89.</t>
        </is>
      </c>
      <c r="G3328">
        <f>HYPERLINK("https://images.diginfra.net/iiif/NL-HaNA_1.01.02/3780/NL-HaNA_1.01.02_3780_0018.jpg/2399,294,1124,3134/full/0/default.jpg", "iiif_url")</f>
        <v/>
      </c>
    </row>
    <row r="3329">
      <c r="A3329" t="inlineStr">
        <is>
          <t>NL-HaNA_1.01.02_3780_0018-page-35</t>
        </is>
      </c>
      <c r="B3329" t="inlineStr">
        <is>
          <t>NL-HaNA_1.01.02_3780_0018-column-2499-394-924-2934</t>
        </is>
      </c>
      <c r="C3329" t="inlineStr">
        <is>
          <t>non_index_line</t>
        </is>
      </c>
      <c r="D3329" t="n">
        <v>2726</v>
      </c>
      <c r="E3329" t="n">
        <v>3016</v>
      </c>
      <c r="F3329" t="inlineStr">
        <is>
          <t xml:space="preserve">        Regenten van Vlierden om remisz-</t>
        </is>
      </c>
      <c r="G3329">
        <f>HYPERLINK("https://images.diginfra.net/iiif/NL-HaNA_1.01.02/3780/NL-HaNA_1.01.02_3780_0018.jpg/2399,294,1124,3134/full/0/default.jpg", "iiif_url")</f>
        <v/>
      </c>
    </row>
    <row r="3330">
      <c r="A3330" t="inlineStr">
        <is>
          <t>NL-HaNA_1.01.02_3780_0018-page-35</t>
        </is>
      </c>
      <c r="B3330" t="inlineStr">
        <is>
          <t>NL-HaNA_1.01.02_3780_0018-column-2499-394-924-2934</t>
        </is>
      </c>
      <c r="C3330" t="inlineStr">
        <is>
          <t>repeat_lemma</t>
        </is>
      </c>
      <c r="D3330" t="n">
        <v>2593</v>
      </c>
      <c r="E3330" t="n">
        <v>3068</v>
      </c>
      <c r="F3330" t="inlineStr">
        <is>
          <t xml:space="preserve">        sie, de Raadt van Staate te adviseren.</t>
        </is>
      </c>
      <c r="G3330">
        <f>HYPERLINK("https://images.diginfra.net/iiif/NL-HaNA_1.01.02/3780/NL-HaNA_1.01.02_3780_0018.jpg/2399,294,1124,3134/full/0/default.jpg", "iiif_url")</f>
        <v/>
      </c>
    </row>
    <row r="3331">
      <c r="A3331" t="inlineStr">
        <is>
          <t>NL-HaNA_1.01.02_3780_0018-page-35</t>
        </is>
      </c>
      <c r="B3331" t="inlineStr">
        <is>
          <t>NL-HaNA_1.01.02_3780_0018-column-2499-394-924-2934</t>
        </is>
      </c>
      <c r="C3331" t="inlineStr">
        <is>
          <t>continuation</t>
        </is>
      </c>
      <c r="D3331" t="n">
        <v>2596</v>
      </c>
      <c r="E3331" t="n">
        <v>3128</v>
      </c>
      <c r="F3331" t="inlineStr">
        <is>
          <t xml:space="preserve">    862.</t>
        </is>
      </c>
      <c r="G3331">
        <f>HYPERLINK("https://images.diginfra.net/iiif/NL-HaNA_1.01.02/3780/NL-HaNA_1.01.02_3780_0018.jpg/2399,294,1124,3134/full/0/default.jpg", "iiif_url")</f>
        <v/>
      </c>
    </row>
    <row r="3332">
      <c r="A3332" t="inlineStr">
        <is>
          <t>NL-HaNA_1.01.02_3780_0018-page-35</t>
        </is>
      </c>
      <c r="B3332" t="inlineStr">
        <is>
          <t>NL-HaNA_1.01.02_3780_0018-column-2499-394-924-2934</t>
        </is>
      </c>
      <c r="C3332" t="inlineStr">
        <is>
          <t>non_index_line</t>
        </is>
      </c>
      <c r="D3332" t="n">
        <v>2724</v>
      </c>
      <c r="E3332" t="n">
        <v>3168</v>
      </c>
      <c r="F3332" t="inlineStr">
        <is>
          <t xml:space="preserve">        Regenten van Helmondt om te mogen</t>
        </is>
      </c>
      <c r="G3332">
        <f>HYPERLINK("https://images.diginfra.net/iiif/NL-HaNA_1.01.02/3780/NL-HaNA_1.01.02_3780_0018.jpg/2399,294,1124,3134/full/0/default.jpg", "iiif_url")</f>
        <v/>
      </c>
    </row>
    <row r="3333">
      <c r="A3333" t="inlineStr">
        <is>
          <t>NL-HaNA_1.01.02_3780_0018-page-35</t>
        </is>
      </c>
      <c r="B3333" t="inlineStr">
        <is>
          <t>NL-HaNA_1.01.02_3780_0018-column-2499-394-924-2934</t>
        </is>
      </c>
      <c r="C3333" t="inlineStr">
        <is>
          <t>repeat_lemma</t>
        </is>
      </c>
      <c r="D3333" t="n">
        <v>2600</v>
      </c>
      <c r="E3333" t="n">
        <v>3211</v>
      </c>
      <c r="F3333" t="inlineStr">
        <is>
          <t xml:space="preserve">        zolstaan met betalinge van drie per cento,</t>
        </is>
      </c>
      <c r="G3333">
        <f>HYPERLINK("https://images.diginfra.net/iiif/NL-HaNA_1.01.02/3780/NL-HaNA_1.01.02_3780_0018.jpg/2399,294,1124,3134/full/0/default.jpg", "iiif_url")</f>
        <v/>
      </c>
    </row>
    <row r="3334">
      <c r="A3334" t="inlineStr">
        <is>
          <t>NL-HaNA_1.01.02_3780_0018-page-35</t>
        </is>
      </c>
      <c r="B3334" t="inlineStr">
        <is>
          <t>NL-HaNA_1.01.02_3780_0018-column-2499-394-924-2934</t>
        </is>
      </c>
      <c r="C3334" t="inlineStr">
        <is>
          <t>repeat_lemma</t>
        </is>
      </c>
      <c r="D3334" t="n">
        <v>2605</v>
      </c>
      <c r="E3334" t="n">
        <v>3264</v>
      </c>
      <c r="F3334" t="inlineStr">
        <is>
          <t xml:space="preserve">        afgeweesen. 868.</t>
        </is>
      </c>
      <c r="G3334">
        <f>HYPERLINK("https://images.diginfra.net/iiif/NL-HaNA_1.01.02/3780/NL-HaNA_1.01.02_3780_0018.jpg/2399,294,1124,3134/full/0/default.jpg", "iiif_url")</f>
        <v/>
      </c>
    </row>
    <row r="3336">
      <c r="A3336" t="inlineStr">
        <is>
          <t>NL-HaNA_1.01.02_3780_0018-page-35</t>
        </is>
      </c>
      <c r="B3336" t="inlineStr">
        <is>
          <t>NL-HaNA_1.01.02_3780_0018-column-3464-389-932-2914</t>
        </is>
      </c>
      <c r="C3336" t="inlineStr">
        <is>
          <t>continuation</t>
        </is>
      </c>
      <c r="D3336" t="n">
        <v>3654</v>
      </c>
      <c r="E3336" t="n">
        <v>356</v>
      </c>
      <c r="F3336" t="inlineStr">
        <is>
          <t xml:space="preserve">    Regenten van JAarlerixtel om te mo-</t>
        </is>
      </c>
      <c r="G3336">
        <f>HYPERLINK("https://images.diginfra.net/iiif/NL-HaNA_1.01.02/3780/NL-HaNA_1.01.02_3780_0018.jpg/3364,289,1132,3114/full/0/default.jpg", "iiif_url")</f>
        <v/>
      </c>
    </row>
    <row r="3337">
      <c r="A3337" t="inlineStr">
        <is>
          <t>NL-HaNA_1.01.02_3780_0018-page-35</t>
        </is>
      </c>
      <c r="B3337" t="inlineStr">
        <is>
          <t>NL-HaNA_1.01.02_3780_0018-column-3464-389-932-2914</t>
        </is>
      </c>
      <c r="C3337" t="inlineStr">
        <is>
          <t>repeat_lemma</t>
        </is>
      </c>
      <c r="D3337" t="n">
        <v>3516</v>
      </c>
      <c r="E3337" t="n">
        <v>420</v>
      </c>
      <c r="F3337" t="inlineStr">
        <is>
          <t xml:space="preserve">        gen omslaan, de Raadt van Staate te ad-</t>
        </is>
      </c>
      <c r="G3337">
        <f>HYPERLINK("https://images.diginfra.net/iiif/NL-HaNA_1.01.02/3780/NL-HaNA_1.01.02_3780_0018.jpg/3364,289,1132,3114/full/0/default.jpg", "iiif_url")</f>
        <v/>
      </c>
    </row>
    <row r="3338">
      <c r="A3338" t="inlineStr">
        <is>
          <t>NL-HaNA_1.01.02_3780_0018-page-35</t>
        </is>
      </c>
      <c r="B3338" t="inlineStr">
        <is>
          <t>NL-HaNA_1.01.02_3780_0018-column-3464-389-932-2914</t>
        </is>
      </c>
      <c r="C3338" t="inlineStr">
        <is>
          <t>repeat_lemma</t>
        </is>
      </c>
      <c r="D3338" t="n">
        <v>3516</v>
      </c>
      <c r="E3338" t="n">
        <v>472</v>
      </c>
      <c r="F3338" t="inlineStr">
        <is>
          <t xml:space="preserve">        viseeren. 879.</t>
        </is>
      </c>
      <c r="G3338">
        <f>HYPERLINK("https://images.diginfra.net/iiif/NL-HaNA_1.01.02/3780/NL-HaNA_1.01.02_3780_0018.jpg/3364,289,1132,3114/full/0/default.jpg", "iiif_url")</f>
        <v/>
      </c>
    </row>
    <row r="3339">
      <c r="A3339" t="inlineStr">
        <is>
          <t>NL-HaNA_1.01.02_3780_0018-page-35</t>
        </is>
      </c>
      <c r="B3339" t="inlineStr">
        <is>
          <t>NL-HaNA_1.01.02_3780_0018-column-3464-389-932-2914</t>
        </is>
      </c>
      <c r="C3339" t="inlineStr">
        <is>
          <t>repeat_lemma</t>
        </is>
      </c>
      <c r="D3339" t="n">
        <v>3643</v>
      </c>
      <c r="E3339" t="n">
        <v>502</v>
      </c>
      <c r="F3339" t="inlineStr">
        <is>
          <t xml:space="preserve">        item op bet versoeck van de Mole-</t>
        </is>
      </c>
      <c r="G3339">
        <f>HYPERLINK("https://images.diginfra.net/iiif/NL-HaNA_1.01.02/3780/NL-HaNA_1.01.02_3780_0018.jpg/3364,289,1132,3114/full/0/default.jpg", "iiif_url")</f>
        <v/>
      </c>
    </row>
    <row r="3340">
      <c r="A3340" t="inlineStr">
        <is>
          <t>NL-HaNA_1.01.02_3780_0018-page-35</t>
        </is>
      </c>
      <c r="B3340" t="inlineStr">
        <is>
          <t>NL-HaNA_1.01.02_3780_0018-column-3464-389-932-2914</t>
        </is>
      </c>
      <c r="C3340" t="inlineStr">
        <is>
          <t>repeat_lemma</t>
        </is>
      </c>
      <c r="D3340" t="n">
        <v>3519</v>
      </c>
      <c r="E3340" t="n">
        <v>562</v>
      </c>
      <c r="F3340" t="inlineStr">
        <is>
          <t xml:space="preserve">        naars van Nistelruyy, Berchem en Heesch</t>
        </is>
      </c>
      <c r="G3340">
        <f>HYPERLINK("https://images.diginfra.net/iiif/NL-HaNA_1.01.02/3780/NL-HaNA_1.01.02_3780_0018.jpg/3364,289,1132,3114/full/0/default.jpg", "iiif_url")</f>
        <v/>
      </c>
    </row>
    <row r="3341">
      <c r="A3341" t="inlineStr">
        <is>
          <t>NL-HaNA_1.01.02_3780_0018-page-35</t>
        </is>
      </c>
      <c r="B3341" t="inlineStr">
        <is>
          <t>NL-HaNA_1.01.02_3780_0018-column-3464-389-932-2914</t>
        </is>
      </c>
      <c r="C3341" t="inlineStr">
        <is>
          <t>repeat_lemma</t>
        </is>
      </c>
      <c r="D3341" t="n">
        <v>3519</v>
      </c>
      <c r="E3341" t="n">
        <v>612</v>
      </c>
      <c r="F3341" t="inlineStr">
        <is>
          <t xml:space="preserve">        om remissie. 879.</t>
        </is>
      </c>
      <c r="G3341">
        <f>HYPERLINK("https://images.diginfra.net/iiif/NL-HaNA_1.01.02/3780/NL-HaNA_1.01.02_3780_0018.jpg/3364,289,1132,3114/full/0/default.jpg", "iiif_url")</f>
        <v/>
      </c>
    </row>
    <row r="3342">
      <c r="A3342" t="inlineStr">
        <is>
          <t>NL-HaNA_1.01.02_3780_0018-page-35</t>
        </is>
      </c>
      <c r="B3342" t="inlineStr">
        <is>
          <t>NL-HaNA_1.01.02_3780_0018-column-3464-389-932-2914</t>
        </is>
      </c>
      <c r="C3342" t="inlineStr">
        <is>
          <t>non_index_line</t>
        </is>
      </c>
      <c r="D3342" t="n">
        <v>3668</v>
      </c>
      <c r="E3342" t="n">
        <v>636</v>
      </c>
      <c r="F3342" t="inlineStr">
        <is>
          <t xml:space="preserve">        tem op het versoeck van Regen-</t>
        </is>
      </c>
      <c r="G3342">
        <f>HYPERLINK("https://images.diginfra.net/iiif/NL-HaNA_1.01.02/3780/NL-HaNA_1.01.02_3780_0018.jpg/3364,289,1132,3114/full/0/default.jpg", "iiif_url")</f>
        <v/>
      </c>
    </row>
    <row r="3343">
      <c r="A3343" t="inlineStr">
        <is>
          <t>NL-HaNA_1.01.02_3780_0018-page-35</t>
        </is>
      </c>
      <c r="B3343" t="inlineStr">
        <is>
          <t>NL-HaNA_1.01.02_3780_0018-column-3464-389-932-2914</t>
        </is>
      </c>
      <c r="C3343" t="inlineStr">
        <is>
          <t>repeat_lemma</t>
        </is>
      </c>
      <c r="D3343" t="n">
        <v>3519</v>
      </c>
      <c r="E3343" t="n">
        <v>708</v>
      </c>
      <c r="F3343" t="inlineStr">
        <is>
          <t xml:space="preserve">        ten van Oerle om te moogen omslaan.</t>
        </is>
      </c>
      <c r="G3343">
        <f>HYPERLINK("https://images.diginfra.net/iiif/NL-HaNA_1.01.02/3780/NL-HaNA_1.01.02_3780_0018.jpg/3364,289,1132,3114/full/0/default.jpg", "iiif_url")</f>
        <v/>
      </c>
    </row>
    <row r="3344">
      <c r="A3344" t="inlineStr">
        <is>
          <t>NL-HaNA_1.01.02_3780_0018-page-35</t>
        </is>
      </c>
      <c r="B3344" t="inlineStr">
        <is>
          <t>NL-HaNA_1.01.02_3780_0018-column-3464-389-932-2914</t>
        </is>
      </c>
      <c r="C3344" t="inlineStr">
        <is>
          <t>continuation</t>
        </is>
      </c>
      <c r="D3344" t="n">
        <v>3523</v>
      </c>
      <c r="E3344" t="n">
        <v>757</v>
      </c>
      <c r="F3344" t="inlineStr">
        <is>
          <t xml:space="preserve">    880.</t>
        </is>
      </c>
      <c r="G3344">
        <f>HYPERLINK("https://images.diginfra.net/iiif/NL-HaNA_1.01.02/3780/NL-HaNA_1.01.02_3780_0018.jpg/3364,289,1132,3114/full/0/default.jpg", "iiif_url")</f>
        <v/>
      </c>
    </row>
    <row r="3345">
      <c r="A3345" t="inlineStr">
        <is>
          <t>NL-HaNA_1.01.02_3780_0018-page-35</t>
        </is>
      </c>
      <c r="B3345" t="inlineStr">
        <is>
          <t>NL-HaNA_1.01.02_3780_0018-column-3464-389-932-2914</t>
        </is>
      </c>
      <c r="C3345" t="inlineStr">
        <is>
          <t>repeat_lemma</t>
        </is>
      </c>
      <c r="D3345" t="n">
        <v>3644</v>
      </c>
      <c r="E3345" t="n">
        <v>762</v>
      </c>
      <c r="F3345" t="inlineStr">
        <is>
          <t xml:space="preserve">        advis op de Requeste van Donquers,</t>
        </is>
      </c>
      <c r="G3345">
        <f>HYPERLINK("https://images.diginfra.net/iiif/NL-HaNA_1.01.02/3780/NL-HaNA_1.01.02_3780_0018.jpg/3364,289,1132,3114/full/0/default.jpg", "iiif_url")</f>
        <v/>
      </c>
    </row>
    <row r="3346">
      <c r="A3346" t="inlineStr">
        <is>
          <t>NL-HaNA_1.01.02_3780_0018-page-35</t>
        </is>
      </c>
      <c r="B3346" t="inlineStr">
        <is>
          <t>NL-HaNA_1.01.02_3780_0018-column-3464-389-932-2914</t>
        </is>
      </c>
      <c r="C3346" t="inlineStr">
        <is>
          <t>repeat_lemma</t>
        </is>
      </c>
      <c r="D3346" t="n">
        <v>3521</v>
      </c>
      <c r="E3346" t="n">
        <v>850</v>
      </c>
      <c r="F3346" t="inlineStr">
        <is>
          <t xml:space="preserve">        en voor yeder geapprebendeerde premie van</t>
        </is>
      </c>
      <c r="G3346">
        <f>HYPERLINK("https://images.diginfra.net/iiif/NL-HaNA_1.01.02/3780/NL-HaNA_1.01.02_3780_0018.jpg/3364,289,1132,3114/full/0/default.jpg", "iiif_url")</f>
        <v/>
      </c>
    </row>
    <row r="3347">
      <c r="A3347" t="inlineStr">
        <is>
          <t>NL-HaNA_1.01.02_3780_0018-page-35</t>
        </is>
      </c>
      <c r="B3347" t="inlineStr">
        <is>
          <t>NL-HaNA_1.01.02_3780_0018-column-3464-389-932-2914</t>
        </is>
      </c>
      <c r="C3347" t="inlineStr">
        <is>
          <t>repeat_lemma</t>
        </is>
      </c>
      <c r="D3347" t="n">
        <v>3526</v>
      </c>
      <c r="E3347" t="n">
        <v>898</v>
      </c>
      <c r="F3347" t="inlineStr">
        <is>
          <t xml:space="preserve">        vyftigb guldens toegelegbt. 3891.</t>
        </is>
      </c>
      <c r="G3347">
        <f>HYPERLINK("https://images.diginfra.net/iiif/NL-HaNA_1.01.02/3780/NL-HaNA_1.01.02_3780_0018.jpg/3364,289,1132,3114/full/0/default.jpg", "iiif_url")</f>
        <v/>
      </c>
    </row>
    <row r="3348">
      <c r="A3348" t="inlineStr">
        <is>
          <t>NL-HaNA_1.01.02_3780_0018-page-35</t>
        </is>
      </c>
      <c r="B3348" t="inlineStr">
        <is>
          <t>NL-HaNA_1.01.02_3780_0018-column-3464-389-932-2914</t>
        </is>
      </c>
      <c r="C3348" t="inlineStr">
        <is>
          <t>repeat_lemma</t>
        </is>
      </c>
      <c r="D3348" t="n">
        <v>3649</v>
      </c>
      <c r="E3348" t="n">
        <v>945</v>
      </c>
      <c r="F3348" t="inlineStr">
        <is>
          <t xml:space="preserve">        Regenten van Peellandt versoek we-</t>
        </is>
      </c>
      <c r="G3348">
        <f>HYPERLINK("https://images.diginfra.net/iiif/NL-HaNA_1.01.02/3780/NL-HaNA_1.01.02_3780_0018.jpg/3364,289,1132,3114/full/0/default.jpg", "iiif_url")</f>
        <v/>
      </c>
    </row>
    <row r="3349">
      <c r="A3349" t="inlineStr">
        <is>
          <t>NL-HaNA_1.01.02_3780_0018-page-35</t>
        </is>
      </c>
      <c r="B3349" t="inlineStr">
        <is>
          <t>NL-HaNA_1.01.02_3780_0018-column-3464-389-932-2914</t>
        </is>
      </c>
      <c r="C3349" t="inlineStr">
        <is>
          <t>continuation</t>
        </is>
      </c>
      <c r="D3349" t="n">
        <v>3523</v>
      </c>
      <c r="E3349" t="n">
        <v>991</v>
      </c>
      <c r="F3349" t="inlineStr">
        <is>
          <t xml:space="preserve">    gens betalinge van interessen, de Raadt van</t>
        </is>
      </c>
      <c r="G3349">
        <f>HYPERLINK("https://images.diginfra.net/iiif/NL-HaNA_1.01.02/3780/NL-HaNA_1.01.02_3780_0018.jpg/3364,289,1132,3114/full/0/default.jpg", "iiif_url")</f>
        <v/>
      </c>
    </row>
    <row r="3350">
      <c r="A3350" t="inlineStr">
        <is>
          <t>NL-HaNA_1.01.02_3780_0018-page-35</t>
        </is>
      </c>
      <c r="B3350" t="inlineStr">
        <is>
          <t>NL-HaNA_1.01.02_3780_0018-column-3464-389-932-2914</t>
        </is>
      </c>
      <c r="C3350" t="inlineStr">
        <is>
          <t>continuation</t>
        </is>
      </c>
      <c r="D3350" t="n">
        <v>3526</v>
      </c>
      <c r="E3350" t="n">
        <v>1043</v>
      </c>
      <c r="F3350" t="inlineStr">
        <is>
          <t xml:space="preserve">    Staate te adviseren. 898.</t>
        </is>
      </c>
      <c r="G3350">
        <f>HYPERLINK("https://images.diginfra.net/iiif/NL-HaNA_1.01.02/3780/NL-HaNA_1.01.02_3780_0018.jpg/3364,289,1132,3114/full/0/default.jpg", "iiif_url")</f>
        <v/>
      </c>
    </row>
    <row r="3351">
      <c r="A3351" t="inlineStr">
        <is>
          <t>NL-HaNA_1.01.02_3780_0018-page-35</t>
        </is>
      </c>
      <c r="B3351" t="inlineStr">
        <is>
          <t>NL-HaNA_1.01.02_3780_0018-column-3464-389-932-2914</t>
        </is>
      </c>
      <c r="C3351" t="inlineStr">
        <is>
          <t>repeat_lemma</t>
        </is>
      </c>
      <c r="D3351" t="n">
        <v>3644</v>
      </c>
      <c r="E3351" t="n">
        <v>1077</v>
      </c>
      <c r="F3351" t="inlineStr">
        <is>
          <t xml:space="preserve">        Hambroeck verlof, vier maanden ge-</t>
        </is>
      </c>
      <c r="G3351">
        <f>HYPERLINK("https://images.diginfra.net/iiif/NL-HaNA_1.01.02/3780/NL-HaNA_1.01.02_3780_0018.jpg/3364,289,1132,3114/full/0/default.jpg", "iiif_url")</f>
        <v/>
      </c>
    </row>
    <row r="3352">
      <c r="A3352" t="inlineStr">
        <is>
          <t>NL-HaNA_1.01.02_3780_0018-page-35</t>
        </is>
      </c>
      <c r="B3352" t="inlineStr">
        <is>
          <t>NL-HaNA_1.01.02_3780_0018-column-3464-389-932-2914</t>
        </is>
      </c>
      <c r="C3352" t="inlineStr">
        <is>
          <t>lemma</t>
        </is>
      </c>
      <c r="D3352" t="n">
        <v>3526</v>
      </c>
      <c r="E3352" t="n">
        <v>1146</v>
      </c>
      <c r="F3352" t="inlineStr">
        <is>
          <t>prolongeert. goa.</t>
        </is>
      </c>
      <c r="G3352">
        <f>HYPERLINK("https://images.diginfra.net/iiif/NL-HaNA_1.01.02/3780/NL-HaNA_1.01.02_3780_0018.jpg/3364,289,1132,3114/full/0/default.jpg", "iiif_url")</f>
        <v/>
      </c>
    </row>
    <row r="3353">
      <c r="A3353" t="inlineStr">
        <is>
          <t>NL-HaNA_1.01.02_3780_0018-page-35</t>
        </is>
      </c>
      <c r="B3353" t="inlineStr">
        <is>
          <t>NL-HaNA_1.01.02_3780_0018-column-3464-389-932-2914</t>
        </is>
      </c>
      <c r="C3353" t="inlineStr">
        <is>
          <t>repeat_lemma</t>
        </is>
      </c>
      <c r="D3353" t="n">
        <v>3644</v>
      </c>
      <c r="E3353" t="n">
        <v>1162</v>
      </c>
      <c r="F3353" t="inlineStr">
        <is>
          <t xml:space="preserve">        Regenten van Eyndtboven gepermit-</t>
        </is>
      </c>
      <c r="G3353">
        <f>HYPERLINK("https://images.diginfra.net/iiif/NL-HaNA_1.01.02/3780/NL-HaNA_1.01.02_3780_0018.jpg/3364,289,1132,3114/full/0/default.jpg", "iiif_url")</f>
        <v/>
      </c>
    </row>
    <row r="3354">
      <c r="A3354" t="inlineStr">
        <is>
          <t>NL-HaNA_1.01.02_3780_0018-page-35</t>
        </is>
      </c>
      <c r="B3354" t="inlineStr">
        <is>
          <t>NL-HaNA_1.01.02_3780_0018-column-3464-389-932-2914</t>
        </is>
      </c>
      <c r="C3354" t="inlineStr">
        <is>
          <t>lemma</t>
        </is>
      </c>
      <c r="D3354" t="n">
        <v>3526</v>
      </c>
      <c r="E3354" t="n">
        <v>1226</v>
      </c>
      <c r="F3354" t="inlineStr">
        <is>
          <t>teert te negotieren. 907.</t>
        </is>
      </c>
      <c r="G3354">
        <f>HYPERLINK("https://images.diginfra.net/iiif/NL-HaNA_1.01.02/3780/NL-HaNA_1.01.02_3780_0018.jpg/3364,289,1132,3114/full/0/default.jpg", "iiif_url")</f>
        <v/>
      </c>
    </row>
    <row r="3355">
      <c r="A3355" t="inlineStr">
        <is>
          <t>NL-HaNA_1.01.02_3780_0018-page-35</t>
        </is>
      </c>
      <c r="B3355" t="inlineStr">
        <is>
          <t>NL-HaNA_1.01.02_3780_0018-column-3464-389-932-2914</t>
        </is>
      </c>
      <c r="C3355" t="inlineStr">
        <is>
          <t>continuation</t>
        </is>
      </c>
      <c r="D3355" t="n">
        <v>3651</v>
      </c>
      <c r="E3355" t="n">
        <v>1264</v>
      </c>
      <c r="F3355" t="inlineStr">
        <is>
          <t xml:space="preserve">    Regenten van asten om remissie, de</t>
        </is>
      </c>
      <c r="G3355">
        <f>HYPERLINK("https://images.diginfra.net/iiif/NL-HaNA_1.01.02/3780/NL-HaNA_1.01.02_3780_0018.jpg/3364,289,1132,3114/full/0/default.jpg", "iiif_url")</f>
        <v/>
      </c>
    </row>
    <row r="3356">
      <c r="A3356" t="inlineStr">
        <is>
          <t>NL-HaNA_1.01.02_3780_0018-page-35</t>
        </is>
      </c>
      <c r="B3356" t="inlineStr">
        <is>
          <t>NL-HaNA_1.01.02_3780_0018-column-3464-389-932-2914</t>
        </is>
      </c>
      <c r="C3356" t="inlineStr">
        <is>
          <t>lemma</t>
        </is>
      </c>
      <c r="D3356" t="n">
        <v>3532</v>
      </c>
      <c r="E3356" t="n">
        <v>1330</v>
      </c>
      <c r="F3356" t="inlineStr">
        <is>
          <t>Raadt van Staate te adviseren. 909.</t>
        </is>
      </c>
      <c r="G3356">
        <f>HYPERLINK("https://images.diginfra.net/iiif/NL-HaNA_1.01.02/3780/NL-HaNA_1.01.02_3780_0018.jpg/3364,289,1132,3114/full/0/default.jpg", "iiif_url")</f>
        <v/>
      </c>
    </row>
    <row r="3357">
      <c r="A3357" t="inlineStr">
        <is>
          <t>NL-HaNA_1.01.02_3780_0018-page-35</t>
        </is>
      </c>
      <c r="B3357" t="inlineStr">
        <is>
          <t>NL-HaNA_1.01.02_3780_0018-column-3464-389-932-2914</t>
        </is>
      </c>
      <c r="C3357" t="inlineStr">
        <is>
          <t>non_index_line</t>
        </is>
      </c>
      <c r="D3357" t="n">
        <v>3663</v>
      </c>
      <c r="E3357" t="n">
        <v>1373</v>
      </c>
      <c r="F3357" t="inlineStr">
        <is>
          <t xml:space="preserve">        Resûlutie op het versoeck van die</t>
        </is>
      </c>
      <c r="G3357">
        <f>HYPERLINK("https://images.diginfra.net/iiif/NL-HaNA_1.01.02/3780/NL-HaNA_1.01.02_3780_0018.jpg/3364,289,1132,3114/full/0/default.jpg", "iiif_url")</f>
        <v/>
      </c>
    </row>
    <row r="3358">
      <c r="A3358" t="inlineStr">
        <is>
          <t>NL-HaNA_1.01.02_3780_0018-page-35</t>
        </is>
      </c>
      <c r="B3358" t="inlineStr">
        <is>
          <t>NL-HaNA_1.01.02_3780_0018-column-3464-389-932-2914</t>
        </is>
      </c>
      <c r="C3358" t="inlineStr">
        <is>
          <t>lemma</t>
        </is>
      </c>
      <c r="D3358" t="n">
        <v>3535</v>
      </c>
      <c r="E3358" t="n">
        <v>1427</v>
      </c>
      <c r="F3358" t="inlineStr">
        <is>
          <t>van Peellandt wegens wooninge voor ver-</t>
        </is>
      </c>
      <c r="G3358">
        <f>HYPERLINK("https://images.diginfra.net/iiif/NL-HaNA_1.01.02/3780/NL-HaNA_1.01.02_3780_0018.jpg/3364,289,1132,3114/full/0/default.jpg", "iiif_url")</f>
        <v/>
      </c>
    </row>
    <row r="3359">
      <c r="A3359" t="inlineStr">
        <is>
          <t>NL-HaNA_1.01.02_3780_0018-page-35</t>
        </is>
      </c>
      <c r="B3359" t="inlineStr">
        <is>
          <t>NL-HaNA_1.01.02_3780_0018-column-3464-389-932-2914</t>
        </is>
      </c>
      <c r="C3359" t="inlineStr">
        <is>
          <t>lemma</t>
        </is>
      </c>
      <c r="D3359" t="n">
        <v>3532</v>
      </c>
      <c r="E3359" t="n">
        <v>1480</v>
      </c>
      <c r="F3359" t="inlineStr">
        <is>
          <t>armde Persoônen. 909.</t>
        </is>
      </c>
      <c r="G3359">
        <f>HYPERLINK("https://images.diginfra.net/iiif/NL-HaNA_1.01.02/3780/NL-HaNA_1.01.02_3780_0018.jpg/3364,289,1132,3114/full/0/default.jpg", "iiif_url")</f>
        <v/>
      </c>
    </row>
    <row r="3360">
      <c r="A3360" t="inlineStr">
        <is>
          <t>NL-HaNA_1.01.02_3780_0018-page-35</t>
        </is>
      </c>
      <c r="B3360" t="inlineStr">
        <is>
          <t>NL-HaNA_1.01.02_3780_0018-column-3464-389-932-2914</t>
        </is>
      </c>
      <c r="C3360" t="inlineStr">
        <is>
          <t>non_index_line</t>
        </is>
      </c>
      <c r="D3360" t="n">
        <v>3656</v>
      </c>
      <c r="E3360" t="n">
        <v>1514</v>
      </c>
      <c r="F3360" t="inlineStr">
        <is>
          <t xml:space="preserve">        Regenten van Hooghloon, Bladel en</t>
        </is>
      </c>
      <c r="G3360">
        <f>HYPERLINK("https://images.diginfra.net/iiif/NL-HaNA_1.01.02/3780/NL-HaNA_1.01.02_3780_0018.jpg/3364,289,1132,3114/full/0/default.jpg", "iiif_url")</f>
        <v/>
      </c>
    </row>
    <row r="3361">
      <c r="A3361" t="inlineStr">
        <is>
          <t>NL-HaNA_1.01.02_3780_0018-page-35</t>
        </is>
      </c>
      <c r="B3361" t="inlineStr">
        <is>
          <t>NL-HaNA_1.01.02_3780_0018-column-3464-389-932-2914</t>
        </is>
      </c>
      <c r="C3361" t="inlineStr">
        <is>
          <t>lemma</t>
        </is>
      </c>
      <c r="D3361" t="n">
        <v>3537</v>
      </c>
      <c r="E3361" t="n">
        <v>1571</v>
      </c>
      <c r="F3361" t="inlineStr">
        <is>
          <t>Netersel remissie verleent. 914.</t>
        </is>
      </c>
      <c r="G3361">
        <f>HYPERLINK("https://images.diginfra.net/iiif/NL-HaNA_1.01.02/3780/NL-HaNA_1.01.02_3780_0018.jpg/3364,289,1132,3114/full/0/default.jpg", "iiif_url")</f>
        <v/>
      </c>
    </row>
    <row r="3362">
      <c r="A3362" t="inlineStr">
        <is>
          <t>NL-HaNA_1.01.02_3780_0018-page-35</t>
        </is>
      </c>
      <c r="B3362" t="inlineStr">
        <is>
          <t>NL-HaNA_1.01.02_3780_0018-column-3464-389-932-2914</t>
        </is>
      </c>
      <c r="C3362" t="inlineStr">
        <is>
          <t>non_index_line</t>
        </is>
      </c>
      <c r="D3362" t="n">
        <v>3665</v>
      </c>
      <c r="E3362" t="n">
        <v>1603</v>
      </c>
      <c r="F3362" t="inlineStr">
        <is>
          <t xml:space="preserve">        Regenten van Rosmalen geauthori-</t>
        </is>
      </c>
      <c r="G3362">
        <f>HYPERLINK("https://images.diginfra.net/iiif/NL-HaNA_1.01.02/3780/NL-HaNA_1.01.02_3780_0018.jpg/3364,289,1132,3114/full/0/default.jpg", "iiif_url")</f>
        <v/>
      </c>
    </row>
    <row r="3363">
      <c r="A3363" t="inlineStr">
        <is>
          <t>NL-HaNA_1.01.02_3780_0018-page-35</t>
        </is>
      </c>
      <c r="B3363" t="inlineStr">
        <is>
          <t>NL-HaNA_1.01.02_3780_0018-column-3464-389-932-2914</t>
        </is>
      </c>
      <c r="C3363" t="inlineStr">
        <is>
          <t>lemma</t>
        </is>
      </c>
      <c r="D3363" t="n">
        <v>3532</v>
      </c>
      <c r="E3363" t="n">
        <v>1668</v>
      </c>
      <c r="F3363" t="inlineStr">
        <is>
          <t>seert seekere geabandonneerde Landen te mo-</t>
        </is>
      </c>
      <c r="G3363">
        <f>HYPERLINK("https://images.diginfra.net/iiif/NL-HaNA_1.01.02/3780/NL-HaNA_1.01.02_3780_0018.jpg/3364,289,1132,3114/full/0/default.jpg", "iiif_url")</f>
        <v/>
      </c>
    </row>
    <row r="3364">
      <c r="A3364" t="inlineStr">
        <is>
          <t>NL-HaNA_1.01.02_3780_0018-page-35</t>
        </is>
      </c>
      <c r="B3364" t="inlineStr">
        <is>
          <t>NL-HaNA_1.01.02_3780_0018-column-3464-389-932-2914</t>
        </is>
      </c>
      <c r="C3364" t="inlineStr">
        <is>
          <t>lemma</t>
        </is>
      </c>
      <c r="D3364" t="n">
        <v>3535</v>
      </c>
      <c r="E3364" t="n">
        <v>1720</v>
      </c>
      <c r="F3364" t="inlineStr">
        <is>
          <t>gen verkoopen. 914.</t>
        </is>
      </c>
      <c r="G3364">
        <f>HYPERLINK("https://images.diginfra.net/iiif/NL-HaNA_1.01.02/3780/NL-HaNA_1.01.02_3780_0018.jpg/3364,289,1132,3114/full/0/default.jpg", "iiif_url")</f>
        <v/>
      </c>
    </row>
    <row r="3365">
      <c r="A3365" t="inlineStr">
        <is>
          <t>NL-HaNA_1.01.02_3780_0018-page-35</t>
        </is>
      </c>
      <c r="B3365" t="inlineStr">
        <is>
          <t>NL-HaNA_1.01.02_3780_0018-column-3464-389-932-2914</t>
        </is>
      </c>
      <c r="C3365" t="inlineStr">
        <is>
          <t>non_index_line</t>
        </is>
      </c>
      <c r="D3365" t="n">
        <v>3665</v>
      </c>
      <c r="E3365" t="n">
        <v>1756</v>
      </c>
      <c r="F3365" t="inlineStr">
        <is>
          <t xml:space="preserve">        wan Heusden om de Vorstersplaatse</t>
        </is>
      </c>
      <c r="G3365">
        <f>HYPERLINK("https://images.diginfra.net/iiif/NL-HaNA_1.01.02/3780/NL-HaNA_1.01.02_3780_0018.jpg/3364,289,1132,3114/full/0/default.jpg", "iiif_url")</f>
        <v/>
      </c>
    </row>
    <row r="3366">
      <c r="A3366" t="inlineStr">
        <is>
          <t>NL-HaNA_1.01.02_3780_0018-page-35</t>
        </is>
      </c>
      <c r="B3366" t="inlineStr">
        <is>
          <t>NL-HaNA_1.01.02_3780_0018-column-3464-389-932-2914</t>
        </is>
      </c>
      <c r="C3366" t="inlineStr">
        <is>
          <t>lemma</t>
        </is>
      </c>
      <c r="D3366" t="n">
        <v>3539</v>
      </c>
      <c r="E3366" t="n">
        <v>1812</v>
      </c>
      <c r="F3366" t="inlineStr">
        <is>
          <t>van Oostenrijck, afgewesen. 916.</t>
        </is>
      </c>
      <c r="G3366">
        <f>HYPERLINK("https://images.diginfra.net/iiif/NL-HaNA_1.01.02/3780/NL-HaNA_1.01.02_3780_0018.jpg/3364,289,1132,3114/full/0/default.jpg", "iiif_url")</f>
        <v/>
      </c>
    </row>
    <row r="3367">
      <c r="A3367" t="inlineStr">
        <is>
          <t>NL-HaNA_1.01.02_3780_0018-page-35</t>
        </is>
      </c>
      <c r="B3367" t="inlineStr">
        <is>
          <t>NL-HaNA_1.01.02_3780_0018-column-3464-389-932-2914</t>
        </is>
      </c>
      <c r="C3367" t="inlineStr">
        <is>
          <t>non_index_line</t>
        </is>
      </c>
      <c r="D3367" t="n">
        <v>3663</v>
      </c>
      <c r="E3367" t="n">
        <v>1857</v>
      </c>
      <c r="F3367" t="inlineStr">
        <is>
          <t xml:space="preserve">        Regenten van Riethoven remissie ver-</t>
        </is>
      </c>
      <c r="G3367">
        <f>HYPERLINK("https://images.diginfra.net/iiif/NL-HaNA_1.01.02/3780/NL-HaNA_1.01.02_3780_0018.jpg/3364,289,1132,3114/full/0/default.jpg", "iiif_url")</f>
        <v/>
      </c>
    </row>
    <row r="3368">
      <c r="A3368" t="inlineStr">
        <is>
          <t>NL-HaNA_1.01.02_3780_0018-page-35</t>
        </is>
      </c>
      <c r="B3368" t="inlineStr">
        <is>
          <t>NL-HaNA_1.01.02_3780_0018-column-3464-389-932-2914</t>
        </is>
      </c>
      <c r="C3368" t="inlineStr">
        <is>
          <t>lemma</t>
        </is>
      </c>
      <c r="D3368" t="n">
        <v>3537</v>
      </c>
      <c r="E3368" t="n">
        <v>1918</v>
      </c>
      <c r="F3368" t="inlineStr">
        <is>
          <t>Rent. 917.</t>
        </is>
      </c>
      <c r="G3368">
        <f>HYPERLINK("https://images.diginfra.net/iiif/NL-HaNA_1.01.02/3780/NL-HaNA_1.01.02_3780_0018.jpg/3364,289,1132,3114/full/0/default.jpg", "iiif_url")</f>
        <v/>
      </c>
    </row>
    <row r="3369">
      <c r="A3369" t="inlineStr">
        <is>
          <t>NL-HaNA_1.01.02_3780_0018-page-35</t>
        </is>
      </c>
      <c r="B3369" t="inlineStr">
        <is>
          <t>NL-HaNA_1.01.02_3780_0018-column-3464-389-932-2914</t>
        </is>
      </c>
      <c r="C3369" t="inlineStr">
        <is>
          <t>non_index_line</t>
        </is>
      </c>
      <c r="D3369" t="n">
        <v>3658</v>
      </c>
      <c r="E3369" t="n">
        <v>1933</v>
      </c>
      <c r="F3369" t="inlineStr">
        <is>
          <t xml:space="preserve">        Regenten van Osch remissie verleent.</t>
        </is>
      </c>
      <c r="G3369">
        <f>HYPERLINK("https://images.diginfra.net/iiif/NL-HaNA_1.01.02/3780/NL-HaNA_1.01.02_3780_0018.jpg/3364,289,1132,3114/full/0/default.jpg", "iiif_url")</f>
        <v/>
      </c>
    </row>
    <row r="3370">
      <c r="A3370" t="inlineStr">
        <is>
          <t>NL-HaNA_1.01.02_3780_0018-page-35</t>
        </is>
      </c>
      <c r="B3370" t="inlineStr">
        <is>
          <t>NL-HaNA_1.01.02_3780_0018-column-3464-389-932-2914</t>
        </is>
      </c>
      <c r="C3370" t="inlineStr">
        <is>
          <t>continuation</t>
        </is>
      </c>
      <c r="D3370" t="n">
        <v>3544</v>
      </c>
      <c r="E3370" t="n">
        <v>2013</v>
      </c>
      <c r="F3370" t="inlineStr">
        <is>
          <t xml:space="preserve">    917.</t>
        </is>
      </c>
      <c r="G3370">
        <f>HYPERLINK("https://images.diginfra.net/iiif/NL-HaNA_1.01.02/3780/NL-HaNA_1.01.02_3780_0018.jpg/3364,289,1132,3114/full/0/default.jpg", "iiif_url")</f>
        <v/>
      </c>
    </row>
    <row r="3371">
      <c r="A3371" t="inlineStr">
        <is>
          <t>NL-HaNA_1.01.02_3780_0018-page-35</t>
        </is>
      </c>
      <c r="B3371" t="inlineStr">
        <is>
          <t>NL-HaNA_1.01.02_3780_0018-column-3464-389-932-2914</t>
        </is>
      </c>
      <c r="C3371" t="inlineStr">
        <is>
          <t>non_index_line</t>
        </is>
      </c>
      <c r="D3371" t="n">
        <v>3663</v>
      </c>
      <c r="E3371" t="n">
        <v>2045</v>
      </c>
      <c r="F3371" t="inlineStr">
        <is>
          <t xml:space="preserve">        Regenten van Bakel en Beeck om</t>
        </is>
      </c>
      <c r="G3371">
        <f>HYPERLINK("https://images.diginfra.net/iiif/NL-HaNA_1.01.02/3780/NL-HaNA_1.01.02_3780_0018.jpg/3364,289,1132,3114/full/0/default.jpg", "iiif_url")</f>
        <v/>
      </c>
    </row>
    <row r="3372">
      <c r="A3372" t="inlineStr">
        <is>
          <t>NL-HaNA_1.01.02_3780_0018-page-35</t>
        </is>
      </c>
      <c r="B3372" t="inlineStr">
        <is>
          <t>NL-HaNA_1.01.02_3780_0018-column-3464-389-932-2914</t>
        </is>
      </c>
      <c r="C3372" t="inlineStr">
        <is>
          <t>lemma</t>
        </is>
      </c>
      <c r="D3372" t="n">
        <v>3542</v>
      </c>
      <c r="E3372" t="n">
        <v>2092</v>
      </c>
      <c r="F3372" t="inlineStr">
        <is>
          <t>remissie, de Raadt van Staate te adviseren.</t>
        </is>
      </c>
      <c r="G3372">
        <f>HYPERLINK("https://images.diginfra.net/iiif/NL-HaNA_1.01.02/3780/NL-HaNA_1.01.02_3780_0018.jpg/3364,289,1132,3114/full/0/default.jpg", "iiif_url")</f>
        <v/>
      </c>
    </row>
    <row r="3373">
      <c r="A3373" t="inlineStr">
        <is>
          <t>NL-HaNA_1.01.02_3780_0018-page-35</t>
        </is>
      </c>
      <c r="B3373" t="inlineStr">
        <is>
          <t>NL-HaNA_1.01.02_3780_0018-column-3464-389-932-2914</t>
        </is>
      </c>
      <c r="C3373" t="inlineStr">
        <is>
          <t>lemma</t>
        </is>
      </c>
      <c r="D3373" t="n">
        <v>3548</v>
      </c>
      <c r="E3373" t="n">
        <v>2147</v>
      </c>
      <c r="F3373" t="inlineStr">
        <is>
          <t>gis.</t>
        </is>
      </c>
      <c r="G3373">
        <f>HYPERLINK("https://images.diginfra.net/iiif/NL-HaNA_1.01.02/3780/NL-HaNA_1.01.02_3780_0018.jpg/3364,289,1132,3114/full/0/default.jpg", "iiif_url")</f>
        <v/>
      </c>
    </row>
    <row r="3374">
      <c r="A3374" t="inlineStr">
        <is>
          <t>NL-HaNA_1.01.02_3780_0018-page-35</t>
        </is>
      </c>
      <c r="B3374" t="inlineStr">
        <is>
          <t>NL-HaNA_1.01.02_3780_0018-column-3464-389-932-2914</t>
        </is>
      </c>
      <c r="C3374" t="inlineStr">
        <is>
          <t>non_index_line</t>
        </is>
      </c>
      <c r="D3374" t="n">
        <v>3672</v>
      </c>
      <c r="E3374" t="n">
        <v>2173</v>
      </c>
      <c r="F3374" t="inlineStr">
        <is>
          <t xml:space="preserve">        item op bet versoeck van Regenten</t>
        </is>
      </c>
      <c r="G3374">
        <f>HYPERLINK("https://images.diginfra.net/iiif/NL-HaNA_1.01.02/3780/NL-HaNA_1.01.02_3780_0018.jpg/3364,289,1132,3114/full/0/default.jpg", "iiif_url")</f>
        <v/>
      </c>
    </row>
    <row r="3375">
      <c r="A3375" t="inlineStr">
        <is>
          <t>NL-HaNA_1.01.02_3780_0018-page-35</t>
        </is>
      </c>
      <c r="B3375" t="inlineStr">
        <is>
          <t>NL-HaNA_1.01.02_3780_0018-column-3464-389-932-2914</t>
        </is>
      </c>
      <c r="C3375" t="inlineStr">
        <is>
          <t>lemma</t>
        </is>
      </c>
      <c r="D3375" t="n">
        <v>3551</v>
      </c>
      <c r="E3375" t="n">
        <v>2243</v>
      </c>
      <c r="F3375" t="inlineStr">
        <is>
          <t>van Boxtel om remissie. 920.</t>
        </is>
      </c>
      <c r="G3375">
        <f>HYPERLINK("https://images.diginfra.net/iiif/NL-HaNA_1.01.02/3780/NL-HaNA_1.01.02_3780_0018.jpg/3364,289,1132,3114/full/0/default.jpg", "iiif_url")</f>
        <v/>
      </c>
    </row>
    <row r="3376">
      <c r="A3376" t="inlineStr">
        <is>
          <t>NL-HaNA_1.01.02_3780_0018-page-35</t>
        </is>
      </c>
      <c r="B3376" t="inlineStr">
        <is>
          <t>NL-HaNA_1.01.02_3780_0018-column-3464-389-932-2914</t>
        </is>
      </c>
      <c r="C3376" t="inlineStr">
        <is>
          <t>non_index_line</t>
        </is>
      </c>
      <c r="D3376" t="n">
        <v>3672</v>
      </c>
      <c r="E3376" t="n">
        <v>2284</v>
      </c>
      <c r="F3376" t="inlineStr">
        <is>
          <t xml:space="preserve">        Regenten van Helvoirt resolutie we-</t>
        </is>
      </c>
      <c r="G3376">
        <f>HYPERLINK("https://images.diginfra.net/iiif/NL-HaNA_1.01.02/3780/NL-HaNA_1.01.02_3780_0018.jpg/3364,289,1132,3114/full/0/default.jpg", "iiif_url")</f>
        <v/>
      </c>
    </row>
    <row r="3377">
      <c r="A3377" t="inlineStr">
        <is>
          <t>NL-HaNA_1.01.02_3780_0018-page-35</t>
        </is>
      </c>
      <c r="B3377" t="inlineStr">
        <is>
          <t>NL-HaNA_1.01.02_3780_0018-column-3464-389-932-2914</t>
        </is>
      </c>
      <c r="C3377" t="inlineStr">
        <is>
          <t>lemma</t>
        </is>
      </c>
      <c r="D3377" t="n">
        <v>3553</v>
      </c>
      <c r="E3377" t="n">
        <v>2333</v>
      </c>
      <c r="F3377" t="inlineStr">
        <is>
          <t>gens de differenten die voor den Bancke al-</t>
        </is>
      </c>
      <c r="G3377">
        <f>HYPERLINK("https://images.diginfra.net/iiif/NL-HaNA_1.01.02/3780/NL-HaNA_1.01.02_3780_0018.jpg/3364,289,1132,3114/full/0/default.jpg", "iiif_url")</f>
        <v/>
      </c>
    </row>
    <row r="3378">
      <c r="A3378" t="inlineStr">
        <is>
          <t>NL-HaNA_1.01.02_3780_0018-page-35</t>
        </is>
      </c>
      <c r="B3378" t="inlineStr">
        <is>
          <t>NL-HaNA_1.01.02_3780_0018-column-3464-389-932-2914</t>
        </is>
      </c>
      <c r="C3378" t="inlineStr">
        <is>
          <t>lemma</t>
        </is>
      </c>
      <c r="D3378" t="n">
        <v>3548</v>
      </c>
      <c r="E3378" t="n">
        <v>2383</v>
      </c>
      <c r="F3378" t="inlineStr">
        <is>
          <t>daar komen te ontstaan. 920.</t>
        </is>
      </c>
      <c r="G3378">
        <f>HYPERLINK("https://images.diginfra.net/iiif/NL-HaNA_1.01.02/3780/NL-HaNA_1.01.02_3780_0018.jpg/3364,289,1132,3114/full/0/default.jpg", "iiif_url")</f>
        <v/>
      </c>
    </row>
    <row r="3379">
      <c r="A3379" t="inlineStr">
        <is>
          <t>NL-HaNA_1.01.02_3780_0018-page-35</t>
        </is>
      </c>
      <c r="B3379" t="inlineStr">
        <is>
          <t>NL-HaNA_1.01.02_3780_0018-column-3464-389-932-2914</t>
        </is>
      </c>
      <c r="C3379" t="inlineStr">
        <is>
          <t>non_index_line</t>
        </is>
      </c>
      <c r="D3379" t="n">
        <v>3692</v>
      </c>
      <c r="E3379" t="n">
        <v>2426</v>
      </c>
      <c r="F3379" t="inlineStr">
        <is>
          <t xml:space="preserve">        Regenten van Vechel om remis-</t>
        </is>
      </c>
      <c r="G3379">
        <f>HYPERLINK("https://images.diginfra.net/iiif/NL-HaNA_1.01.02/3780/NL-HaNA_1.01.02_3780_0018.jpg/3364,289,1132,3114/full/0/default.jpg", "iiif_url")</f>
        <v/>
      </c>
    </row>
    <row r="3380">
      <c r="A3380" t="inlineStr">
        <is>
          <t>NL-HaNA_1.01.02_3780_0018-page-35</t>
        </is>
      </c>
      <c r="B3380" t="inlineStr">
        <is>
          <t>NL-HaNA_1.01.02_3780_0018-column-3464-389-932-2914</t>
        </is>
      </c>
      <c r="C3380" t="inlineStr">
        <is>
          <t>lemma</t>
        </is>
      </c>
      <c r="D3380" t="n">
        <v>3555</v>
      </c>
      <c r="E3380" t="n">
        <v>2481</v>
      </c>
      <c r="F3380" t="inlineStr">
        <is>
          <t>sie, de Raadt van Staate te adviseren.</t>
        </is>
      </c>
      <c r="G3380">
        <f>HYPERLINK("https://images.diginfra.net/iiif/NL-HaNA_1.01.02/3780/NL-HaNA_1.01.02_3780_0018.jpg/3364,289,1132,3114/full/0/default.jpg", "iiif_url")</f>
        <v/>
      </c>
    </row>
    <row r="3381">
      <c r="A3381" t="inlineStr">
        <is>
          <t>NL-HaNA_1.01.02_3780_0018-page-35</t>
        </is>
      </c>
      <c r="B3381" t="inlineStr">
        <is>
          <t>NL-HaNA_1.01.02_3780_0018-column-3464-389-932-2914</t>
        </is>
      </c>
      <c r="C3381" t="inlineStr">
        <is>
          <t>continuation</t>
        </is>
      </c>
      <c r="D3381" t="n">
        <v>3558</v>
      </c>
      <c r="E3381" t="n">
        <v>2544</v>
      </c>
      <c r="F3381" t="inlineStr">
        <is>
          <t xml:space="preserve">    923.</t>
        </is>
      </c>
      <c r="G3381">
        <f>HYPERLINK("https://images.diginfra.net/iiif/NL-HaNA_1.01.02/3780/NL-HaNA_1.01.02_3780_0018.jpg/3364,289,1132,3114/full/0/default.jpg", "iiif_url")</f>
        <v/>
      </c>
    </row>
    <row r="3382">
      <c r="A3382" t="inlineStr">
        <is>
          <t>NL-HaNA_1.01.02_3780_0018-page-35</t>
        </is>
      </c>
      <c r="B3382" t="inlineStr">
        <is>
          <t>NL-HaNA_1.01.02_3780_0018-column-3464-389-932-2914</t>
        </is>
      </c>
      <c r="C3382" t="inlineStr">
        <is>
          <t>non_index_line</t>
        </is>
      </c>
      <c r="D3382" t="n">
        <v>3686</v>
      </c>
      <c r="E3382" t="n">
        <v>2566</v>
      </c>
      <c r="F3382" t="inlineStr">
        <is>
          <t xml:space="preserve">        item op bet versoeck van Regenten</t>
        </is>
      </c>
      <c r="G3382">
        <f>HYPERLINK("https://images.diginfra.net/iiif/NL-HaNA_1.01.02/3780/NL-HaNA_1.01.02_3780_0018.jpg/3364,289,1132,3114/full/0/default.jpg", "iiif_url")</f>
        <v/>
      </c>
    </row>
    <row r="3383">
      <c r="A3383" t="inlineStr">
        <is>
          <t>NL-HaNA_1.01.02_3780_0018-page-35</t>
        </is>
      </c>
      <c r="B3383" t="inlineStr">
        <is>
          <t>NL-HaNA_1.01.02_3780_0018-column-3464-389-932-2914</t>
        </is>
      </c>
      <c r="C3383" t="inlineStr">
        <is>
          <t>lemma</t>
        </is>
      </c>
      <c r="D3383" t="n">
        <v>3562</v>
      </c>
      <c r="E3383" t="n">
        <v>2624</v>
      </c>
      <c r="F3383" t="inlineStr">
        <is>
          <t>van Mierlo om remissie. 924.</t>
        </is>
      </c>
      <c r="G3383">
        <f>HYPERLINK("https://images.diginfra.net/iiif/NL-HaNA_1.01.02/3780/NL-HaNA_1.01.02_3780_0018.jpg/3364,289,1132,3114/full/0/default.jpg", "iiif_url")</f>
        <v/>
      </c>
    </row>
    <row r="3384">
      <c r="A3384" t="inlineStr">
        <is>
          <t>NL-HaNA_1.01.02_3780_0018-page-35</t>
        </is>
      </c>
      <c r="B3384" t="inlineStr">
        <is>
          <t>NL-HaNA_1.01.02_3780_0018-column-3464-389-932-2914</t>
        </is>
      </c>
      <c r="C3384" t="inlineStr">
        <is>
          <t>non_index_line</t>
        </is>
      </c>
      <c r="D3384" t="n">
        <v>3676</v>
      </c>
      <c r="E3384" t="n">
        <v>2672</v>
      </c>
      <c r="F3384" t="inlineStr">
        <is>
          <t xml:space="preserve">        item op het versoeck van Regenten</t>
        </is>
      </c>
      <c r="G3384">
        <f>HYPERLINK("https://images.diginfra.net/iiif/NL-HaNA_1.01.02/3780/NL-HaNA_1.01.02_3780_0018.jpg/3364,289,1132,3114/full/0/default.jpg", "iiif_url")</f>
        <v/>
      </c>
    </row>
    <row r="3385">
      <c r="A3385" t="inlineStr">
        <is>
          <t>NL-HaNA_1.01.02_3780_0018-page-35</t>
        </is>
      </c>
      <c r="B3385" t="inlineStr">
        <is>
          <t>NL-HaNA_1.01.02_3780_0018-column-3464-389-932-2914</t>
        </is>
      </c>
      <c r="C3385" t="inlineStr">
        <is>
          <t>lemma</t>
        </is>
      </c>
      <c r="D3385" t="n">
        <v>3562</v>
      </c>
      <c r="E3385" t="n">
        <v>2721</v>
      </c>
      <c r="F3385" t="inlineStr">
        <is>
          <t>van St. Michiels Gestel en Gemunde om re-</t>
        </is>
      </c>
      <c r="G3385">
        <f>HYPERLINK("https://images.diginfra.net/iiif/NL-HaNA_1.01.02/3780/NL-HaNA_1.01.02_3780_0018.jpg/3364,289,1132,3114/full/0/default.jpg", "iiif_url")</f>
        <v/>
      </c>
    </row>
    <row r="3386">
      <c r="A3386" t="inlineStr">
        <is>
          <t>NL-HaNA_1.01.02_3780_0018-page-35</t>
        </is>
      </c>
      <c r="B3386" t="inlineStr">
        <is>
          <t>NL-HaNA_1.01.02_3780_0018-column-3464-389-932-2914</t>
        </is>
      </c>
      <c r="C3386" t="inlineStr">
        <is>
          <t>lemma</t>
        </is>
      </c>
      <c r="D3386" t="n">
        <v>3558</v>
      </c>
      <c r="E3386" t="n">
        <v>2770</v>
      </c>
      <c r="F3386" t="inlineStr">
        <is>
          <t>missie. 935.</t>
        </is>
      </c>
      <c r="G3386">
        <f>HYPERLINK("https://images.diginfra.net/iiif/NL-HaNA_1.01.02/3780/NL-HaNA_1.01.02_3780_0018.jpg/3364,289,1132,3114/full/0/default.jpg", "iiif_url")</f>
        <v/>
      </c>
    </row>
    <row r="3387">
      <c r="A3387" t="inlineStr">
        <is>
          <t>NL-HaNA_1.01.02_3780_0018-page-35</t>
        </is>
      </c>
      <c r="B3387" t="inlineStr">
        <is>
          <t>NL-HaNA_1.01.02_3780_0018-column-3464-389-932-2914</t>
        </is>
      </c>
      <c r="C3387" t="inlineStr">
        <is>
          <t>non_index_line</t>
        </is>
      </c>
      <c r="D3387" t="n">
        <v>3699</v>
      </c>
      <c r="E3387" t="n">
        <v>2820</v>
      </c>
      <c r="F3387" t="inlineStr">
        <is>
          <t xml:space="preserve">        item op bet versoeck van Regenten</t>
        </is>
      </c>
      <c r="G3387">
        <f>HYPERLINK("https://images.diginfra.net/iiif/NL-HaNA_1.01.02/3780/NL-HaNA_1.01.02_3780_0018.jpg/3364,289,1132,3114/full/0/default.jpg", "iiif_url")</f>
        <v/>
      </c>
    </row>
    <row r="3388">
      <c r="A3388" t="inlineStr">
        <is>
          <t>NL-HaNA_1.01.02_3780_0018-page-35</t>
        </is>
      </c>
      <c r="B3388" t="inlineStr">
        <is>
          <t>NL-HaNA_1.01.02_3780_0018-column-3464-389-932-2914</t>
        </is>
      </c>
      <c r="C3388" t="inlineStr">
        <is>
          <t>continuation</t>
        </is>
      </c>
      <c r="D3388" t="n">
        <v>3585</v>
      </c>
      <c r="E3388" t="n">
        <v>2867</v>
      </c>
      <c r="F3388" t="inlineStr">
        <is>
          <t xml:space="preserve">    van Littoyen om te moogen omsiaan.</t>
        </is>
      </c>
      <c r="G3388">
        <f>HYPERLINK("https://images.diginfra.net/iiif/NL-HaNA_1.01.02/3780/NL-HaNA_1.01.02_3780_0018.jpg/3364,289,1132,3114/full/0/default.jpg", "iiif_url")</f>
        <v/>
      </c>
    </row>
    <row r="3389">
      <c r="A3389" t="inlineStr">
        <is>
          <t>NL-HaNA_1.01.02_3780_0018-page-35</t>
        </is>
      </c>
      <c r="B3389" t="inlineStr">
        <is>
          <t>NL-HaNA_1.01.02_3780_0018-column-3464-389-932-2914</t>
        </is>
      </c>
      <c r="C3389" t="inlineStr">
        <is>
          <t>continuation</t>
        </is>
      </c>
      <c r="D3389" t="n">
        <v>3578</v>
      </c>
      <c r="E3389" t="n">
        <v>2917</v>
      </c>
      <c r="F3389" t="inlineStr">
        <is>
          <t xml:space="preserve">    g41.</t>
        </is>
      </c>
      <c r="G3389">
        <f>HYPERLINK("https://images.diginfra.net/iiif/NL-HaNA_1.01.02/3780/NL-HaNA_1.01.02_3780_0018.jpg/3364,289,1132,3114/full/0/default.jpg", "iiif_url")</f>
        <v/>
      </c>
    </row>
    <row r="3390">
      <c r="A3390" t="inlineStr">
        <is>
          <t>NL-HaNA_1.01.02_3780_0018-page-35</t>
        </is>
      </c>
      <c r="B3390" t="inlineStr">
        <is>
          <t>NL-HaNA_1.01.02_3780_0018-column-3464-389-932-2914</t>
        </is>
      </c>
      <c r="C3390" t="inlineStr">
        <is>
          <t>non_index_line</t>
        </is>
      </c>
      <c r="D3390" t="n">
        <v>3699</v>
      </c>
      <c r="E3390" t="n">
        <v>2947</v>
      </c>
      <c r="F3390" t="inlineStr">
        <is>
          <t xml:space="preserve">        Regenten van Oirschot versoeck om</t>
        </is>
      </c>
      <c r="G3390">
        <f>HYPERLINK("https://images.diginfra.net/iiif/NL-HaNA_1.01.02/3780/NL-HaNA_1.01.02_3780_0018.jpg/3364,289,1132,3114/full/0/default.jpg", "iiif_url")</f>
        <v/>
      </c>
    </row>
    <row r="3391">
      <c r="A3391" t="inlineStr">
        <is>
          <t>NL-HaNA_1.01.02_3780_0018-page-35</t>
        </is>
      </c>
      <c r="B3391" t="inlineStr">
        <is>
          <t>NL-HaNA_1.01.02_3780_0018-column-3464-389-932-2914</t>
        </is>
      </c>
      <c r="C3391" t="inlineStr">
        <is>
          <t>continuation</t>
        </is>
      </c>
      <c r="D3391" t="n">
        <v>3564</v>
      </c>
      <c r="E3391" t="n">
        <v>3003</v>
      </c>
      <c r="F3391" t="inlineStr">
        <is>
          <t xml:space="preserve">    remissie, afgewesen. 949.</t>
        </is>
      </c>
      <c r="G3391">
        <f>HYPERLINK("https://images.diginfra.net/iiif/NL-HaNA_1.01.02/3780/NL-HaNA_1.01.02_3780_0018.jpg/3364,289,1132,3114/full/0/default.jpg", "iiif_url")</f>
        <v/>
      </c>
    </row>
    <row r="3392">
      <c r="A3392" t="inlineStr">
        <is>
          <t>NL-HaNA_1.01.02_3780_0018-page-35</t>
        </is>
      </c>
      <c r="B3392" t="inlineStr">
        <is>
          <t>NL-HaNA_1.01.02_3780_0018-column-3464-389-932-2914</t>
        </is>
      </c>
      <c r="C3392" t="inlineStr">
        <is>
          <t>non_index_line</t>
        </is>
      </c>
      <c r="D3392" t="n">
        <v>3691</v>
      </c>
      <c r="E3392" t="n">
        <v>3058</v>
      </c>
      <c r="F3392" t="inlineStr">
        <is>
          <t xml:space="preserve">        Regenten van Kessel remise verleent.</t>
        </is>
      </c>
      <c r="G3392">
        <f>HYPERLINK("https://images.diginfra.net/iiif/NL-HaNA_1.01.02/3780/NL-HaNA_1.01.02_3780_0018.jpg/3364,289,1132,3114/full/0/default.jpg", "iiif_url")</f>
        <v/>
      </c>
    </row>
    <row r="3393">
      <c r="A3393" t="inlineStr">
        <is>
          <t>NL-HaNA_1.01.02_3780_0018-page-35</t>
        </is>
      </c>
      <c r="B3393" t="inlineStr">
        <is>
          <t>NL-HaNA_1.01.02_3780_0018-column-3464-389-932-2914</t>
        </is>
      </c>
      <c r="C3393" t="inlineStr">
        <is>
          <t>continuation</t>
        </is>
      </c>
      <c r="D3393" t="n">
        <v>3571</v>
      </c>
      <c r="E3393" t="n">
        <v>3119</v>
      </c>
      <c r="F3393" t="inlineStr">
        <is>
          <t xml:space="preserve">    949.</t>
        </is>
      </c>
      <c r="G3393">
        <f>HYPERLINK("https://images.diginfra.net/iiif/NL-HaNA_1.01.02/3780/NL-HaNA_1.01.02_3780_0018.jpg/3364,289,1132,3114/full/0/default.jpg", "iiif_url")</f>
        <v/>
      </c>
    </row>
    <row r="3394">
      <c r="A3394" t="inlineStr">
        <is>
          <t>NL-HaNA_1.01.02_3780_0018-page-35</t>
        </is>
      </c>
      <c r="B3394" t="inlineStr">
        <is>
          <t>NL-HaNA_1.01.02_3780_0018-column-3464-389-932-2914</t>
        </is>
      </c>
      <c r="C3394" t="inlineStr">
        <is>
          <t>non_index_line</t>
        </is>
      </c>
      <c r="D3394" t="n">
        <v>3700</v>
      </c>
      <c r="E3394" t="n">
        <v>3117</v>
      </c>
      <c r="F3394" t="inlineStr">
        <is>
          <t xml:space="preserve">        Regenten van Hooghloon om remis</t>
        </is>
      </c>
      <c r="G3394">
        <f>HYPERLINK("https://images.diginfra.net/iiif/NL-HaNA_1.01.02/3780/NL-HaNA_1.01.02_3780_0018.jpg/3364,289,1132,3114/full/0/default.jpg", "iiif_url")</f>
        <v/>
      </c>
    </row>
    <row r="3395">
      <c r="A3395" t="inlineStr">
        <is>
          <t>NL-HaNA_1.01.02_3780_0018-page-35</t>
        </is>
      </c>
      <c r="B3395" t="inlineStr">
        <is>
          <t>NL-HaNA_1.01.02_3780_0018-column-3464-389-932-2914</t>
        </is>
      </c>
      <c r="C3395" t="inlineStr">
        <is>
          <t>continuation</t>
        </is>
      </c>
      <c r="D3395" t="n">
        <v>3564</v>
      </c>
      <c r="E3395" t="n">
        <v>3198</v>
      </c>
      <c r="F3395" t="inlineStr">
        <is>
          <t xml:space="preserve">    sie, de Raadt van Staate te adviseren.</t>
        </is>
      </c>
      <c r="G3395">
        <f>HYPERLINK("https://images.diginfra.net/iiif/NL-HaNA_1.01.02/3780/NL-HaNA_1.01.02_3780_0018.jpg/3364,289,1132,3114/full/0/default.jpg", "iiif_url")</f>
        <v/>
      </c>
    </row>
    <row r="3396">
      <c r="A3396" t="inlineStr">
        <is>
          <t>NL-HaNA_1.01.02_3780_0018-page-35</t>
        </is>
      </c>
      <c r="B3396" t="inlineStr">
        <is>
          <t>NL-HaNA_1.01.02_3780_0018-column-3464-389-932-2914</t>
        </is>
      </c>
      <c r="C3396" t="inlineStr">
        <is>
          <t>continuation</t>
        </is>
      </c>
      <c r="D3396" t="n">
        <v>3569</v>
      </c>
      <c r="E3396" t="n">
        <v>3263</v>
      </c>
      <c r="F3396" t="inlineStr">
        <is>
          <t xml:space="preserve">    949.</t>
        </is>
      </c>
      <c r="G3396">
        <f>HYPERLINK("https://images.diginfra.net/iiif/NL-HaNA_1.01.02/3780/NL-HaNA_1.01.02_3780_0018.jpg/3364,289,1132,3114/full/0/default.jpg", "iiif_url")</f>
        <v/>
      </c>
    </row>
    <row r="3400">
      <c r="A3400" t="inlineStr">
        <is>
          <t>NL-HaNA_1.01.02_3780_0019-page-36</t>
        </is>
      </c>
      <c r="B3400" t="inlineStr">
        <is>
          <t>NL-HaNA_1.01.02_3780_0019-column-358-388-872-2941</t>
        </is>
      </c>
      <c r="C3400" t="inlineStr">
        <is>
          <t>continuation</t>
        </is>
      </c>
      <c r="D3400" t="n">
        <v>523</v>
      </c>
      <c r="E3400" t="n">
        <v>387</v>
      </c>
      <c r="F3400" t="inlineStr">
        <is>
          <t xml:space="preserve">    Regenten van Oosterwyck remissie</t>
        </is>
      </c>
      <c r="G3400">
        <f>HYPERLINK("https://images.diginfra.net/iiif/NL-HaNA_1.01.02/3780/NL-HaNA_1.01.02_3780_0019.jpg/258,288,1072,3141/full/0/default.jpg", "iiif_url")</f>
        <v/>
      </c>
    </row>
    <row r="3401">
      <c r="A3401" t="inlineStr">
        <is>
          <t>NL-HaNA_1.01.02_3780_0019-page-36</t>
        </is>
      </c>
      <c r="B3401" t="inlineStr">
        <is>
          <t>NL-HaNA_1.01.02_3780_0019-column-358-388-872-2941</t>
        </is>
      </c>
      <c r="C3401" t="inlineStr">
        <is>
          <t>continuation</t>
        </is>
      </c>
      <c r="D3401" t="n">
        <v>392</v>
      </c>
      <c r="E3401" t="n">
        <v>437</v>
      </c>
      <c r="F3401" t="inlineStr">
        <is>
          <t xml:space="preserve">    verleent. 955.</t>
        </is>
      </c>
      <c r="G3401">
        <f>HYPERLINK("https://images.diginfra.net/iiif/NL-HaNA_1.01.02/3780/NL-HaNA_1.01.02_3780_0019.jpg/258,288,1072,3141/full/0/default.jpg", "iiif_url")</f>
        <v/>
      </c>
    </row>
    <row r="3402">
      <c r="A3402" t="inlineStr">
        <is>
          <t>NL-HaNA_1.01.02_3780_0019-page-36</t>
        </is>
      </c>
      <c r="B3402" t="inlineStr">
        <is>
          <t>NL-HaNA_1.01.02_3780_0019-column-358-388-872-2941</t>
        </is>
      </c>
      <c r="C3402" t="inlineStr">
        <is>
          <t>continuation</t>
        </is>
      </c>
      <c r="D3402" t="n">
        <v>507</v>
      </c>
      <c r="E3402" t="n">
        <v>481</v>
      </c>
      <c r="F3402" t="inlineStr">
        <is>
          <t xml:space="preserve">    item aan Regenten van Berckel, En-</t>
        </is>
      </c>
      <c r="G3402">
        <f>HYPERLINK("https://images.diginfra.net/iiif/NL-HaNA_1.01.02/3780/NL-HaNA_1.01.02_3780_0019.jpg/258,288,1072,3141/full/0/default.jpg", "iiif_url")</f>
        <v/>
      </c>
    </row>
    <row r="3403">
      <c r="A3403" t="inlineStr">
        <is>
          <t>NL-HaNA_1.01.02_3780_0019-page-36</t>
        </is>
      </c>
      <c r="B3403" t="inlineStr">
        <is>
          <t>NL-HaNA_1.01.02_3780_0019-column-358-388-872-2941</t>
        </is>
      </c>
      <c r="C3403" t="inlineStr">
        <is>
          <t>continuation</t>
        </is>
      </c>
      <c r="D3403" t="n">
        <v>385</v>
      </c>
      <c r="E3403" t="n">
        <v>529</v>
      </c>
      <c r="F3403" t="inlineStr">
        <is>
          <t xml:space="preserve">    schot en Huyclom. 955.</t>
        </is>
      </c>
      <c r="G3403">
        <f>HYPERLINK("https://images.diginfra.net/iiif/NL-HaNA_1.01.02/3780/NL-HaNA_1.01.02_3780_0019.jpg/258,288,1072,3141/full/0/default.jpg", "iiif_url")</f>
        <v/>
      </c>
    </row>
    <row r="3404">
      <c r="A3404" t="inlineStr">
        <is>
          <t>NL-HaNA_1.01.02_3780_0019-page-36</t>
        </is>
      </c>
      <c r="B3404" t="inlineStr">
        <is>
          <t>NL-HaNA_1.01.02_3780_0019-column-358-388-872-2941</t>
        </is>
      </c>
      <c r="C3404" t="inlineStr">
        <is>
          <t>continuation</t>
        </is>
      </c>
      <c r="D3404" t="n">
        <v>516</v>
      </c>
      <c r="E3404" t="n">
        <v>572</v>
      </c>
      <c r="F3404" t="inlineStr">
        <is>
          <t xml:space="preserve">    Regenten van Dungen remissie wer-</t>
        </is>
      </c>
      <c r="G3404">
        <f>HYPERLINK("https://images.diginfra.net/iiif/NL-HaNA_1.01.02/3780/NL-HaNA_1.01.02_3780_0019.jpg/258,288,1072,3141/full/0/default.jpg", "iiif_url")</f>
        <v/>
      </c>
    </row>
    <row r="3405">
      <c r="A3405" t="inlineStr">
        <is>
          <t>NL-HaNA_1.01.02_3780_0019-page-36</t>
        </is>
      </c>
      <c r="B3405" t="inlineStr">
        <is>
          <t>NL-HaNA_1.01.02_3780_0019-column-358-388-872-2941</t>
        </is>
      </c>
      <c r="C3405" t="inlineStr">
        <is>
          <t>repeat_lemma</t>
        </is>
      </c>
      <c r="D3405" t="n">
        <v>388</v>
      </c>
      <c r="E3405" t="n">
        <v>627</v>
      </c>
      <c r="F3405" t="inlineStr">
        <is>
          <t xml:space="preserve">        leendt. 957.</t>
        </is>
      </c>
      <c r="G3405">
        <f>HYPERLINK("https://images.diginfra.net/iiif/NL-HaNA_1.01.02/3780/NL-HaNA_1.01.02_3780_0019.jpg/258,288,1072,3141/full/0/default.jpg", "iiif_url")</f>
        <v/>
      </c>
    </row>
    <row r="3406">
      <c r="A3406" t="inlineStr">
        <is>
          <t>NL-HaNA_1.01.02_3780_0019-page-36</t>
        </is>
      </c>
      <c r="B3406" t="inlineStr">
        <is>
          <t>NL-HaNA_1.01.02_3780_0019-column-358-388-872-2941</t>
        </is>
      </c>
      <c r="C3406" t="inlineStr">
        <is>
          <t>continuation</t>
        </is>
      </c>
      <c r="D3406" t="n">
        <v>512</v>
      </c>
      <c r="E3406" t="n">
        <v>656</v>
      </c>
      <c r="F3406" t="inlineStr">
        <is>
          <t xml:space="preserve">    Regenten van Westelbeers remissie ver-</t>
        </is>
      </c>
      <c r="G3406">
        <f>HYPERLINK("https://images.diginfra.net/iiif/NL-HaNA_1.01.02/3780/NL-HaNA_1.01.02_3780_0019.jpg/258,288,1072,3141/full/0/default.jpg", "iiif_url")</f>
        <v/>
      </c>
    </row>
    <row r="3407">
      <c r="A3407" t="inlineStr">
        <is>
          <t>NL-HaNA_1.01.02_3780_0019-page-36</t>
        </is>
      </c>
      <c r="B3407" t="inlineStr">
        <is>
          <t>NL-HaNA_1.01.02_3780_0019-column-358-388-872-2941</t>
        </is>
      </c>
      <c r="C3407" t="inlineStr">
        <is>
          <t>repeat_lemma</t>
        </is>
      </c>
      <c r="D3407" t="n">
        <v>388</v>
      </c>
      <c r="E3407" t="n">
        <v>719</v>
      </c>
      <c r="F3407" t="inlineStr">
        <is>
          <t xml:space="preserve">        leent. 958.</t>
        </is>
      </c>
      <c r="G3407">
        <f>HYPERLINK("https://images.diginfra.net/iiif/NL-HaNA_1.01.02/3780/NL-HaNA_1.01.02_3780_0019.jpg/258,288,1072,3141/full/0/default.jpg", "iiif_url")</f>
        <v/>
      </c>
    </row>
    <row r="3408">
      <c r="A3408" t="inlineStr">
        <is>
          <t>NL-HaNA_1.01.02_3780_0019-page-36</t>
        </is>
      </c>
      <c r="B3408" t="inlineStr">
        <is>
          <t>NL-HaNA_1.01.02_3780_0019-column-358-388-872-2941</t>
        </is>
      </c>
      <c r="C3408" t="inlineStr">
        <is>
          <t>continuation</t>
        </is>
      </c>
      <c r="D3408" t="n">
        <v>518</v>
      </c>
      <c r="E3408" t="n">
        <v>756</v>
      </c>
      <c r="F3408" t="inlineStr">
        <is>
          <t xml:space="preserve">    Regenten van Deurne en Liessel om</t>
        </is>
      </c>
      <c r="G3408">
        <f>HYPERLINK("https://images.diginfra.net/iiif/NL-HaNA_1.01.02/3780/NL-HaNA_1.01.02_3780_0019.jpg/258,288,1072,3141/full/0/default.jpg", "iiif_url")</f>
        <v/>
      </c>
    </row>
    <row r="3409">
      <c r="A3409" t="inlineStr">
        <is>
          <t>NL-HaNA_1.01.02_3780_0019-page-36</t>
        </is>
      </c>
      <c r="B3409" t="inlineStr">
        <is>
          <t>NL-HaNA_1.01.02_3780_0019-column-358-388-872-2941</t>
        </is>
      </c>
      <c r="C3409" t="inlineStr">
        <is>
          <t>repeat_lemma</t>
        </is>
      </c>
      <c r="D3409" t="n">
        <v>388</v>
      </c>
      <c r="E3409" t="n">
        <v>809</v>
      </c>
      <c r="F3409" t="inlineStr">
        <is>
          <t xml:space="preserve">        remissie, de Raadt van Staate te adviseren.</t>
        </is>
      </c>
      <c r="G3409">
        <f>HYPERLINK("https://images.diginfra.net/iiif/NL-HaNA_1.01.02/3780/NL-HaNA_1.01.02_3780_0019.jpg/258,288,1072,3141/full/0/default.jpg", "iiif_url")</f>
        <v/>
      </c>
    </row>
    <row r="3410">
      <c r="A3410" t="inlineStr">
        <is>
          <t>NL-HaNA_1.01.02_3780_0019-page-36</t>
        </is>
      </c>
      <c r="B3410" t="inlineStr">
        <is>
          <t>NL-HaNA_1.01.02_3780_0019-column-358-388-872-2941</t>
        </is>
      </c>
      <c r="C3410" t="inlineStr">
        <is>
          <t>repeat_lemma</t>
        </is>
      </c>
      <c r="D3410" t="n">
        <v>392</v>
      </c>
      <c r="E3410" t="n">
        <v>867</v>
      </c>
      <c r="F3410" t="inlineStr">
        <is>
          <t xml:space="preserve">        DX</t>
        </is>
      </c>
      <c r="G3410">
        <f>HYPERLINK("https://images.diginfra.net/iiif/NL-HaNA_1.01.02/3780/NL-HaNA_1.01.02_3780_0019.jpg/258,288,1072,3141/full/0/default.jpg", "iiif_url")</f>
        <v/>
      </c>
    </row>
    <row r="3411">
      <c r="A3411" t="inlineStr">
        <is>
          <t>NL-HaNA_1.01.02_3780_0019-page-36</t>
        </is>
      </c>
      <c r="B3411" t="inlineStr">
        <is>
          <t>NL-HaNA_1.01.02_3780_0019-column-358-388-872-2941</t>
        </is>
      </c>
      <c r="C3411" t="inlineStr">
        <is>
          <t>continuation</t>
        </is>
      </c>
      <c r="D3411" t="n">
        <v>525</v>
      </c>
      <c r="E3411" t="n">
        <v>884</v>
      </c>
      <c r="F3411" t="inlineStr">
        <is>
          <t xml:space="preserve">    item op het zersoeck van Regenten</t>
        </is>
      </c>
      <c r="G3411">
        <f>HYPERLINK("https://images.diginfra.net/iiif/NL-HaNA_1.01.02/3780/NL-HaNA_1.01.02_3780_0019.jpg/258,288,1072,3141/full/0/default.jpg", "iiif_url")</f>
        <v/>
      </c>
    </row>
    <row r="3412">
      <c r="A3412" t="inlineStr">
        <is>
          <t>NL-HaNA_1.01.02_3780_0019-page-36</t>
        </is>
      </c>
      <c r="B3412" t="inlineStr">
        <is>
          <t>NL-HaNA_1.01.02_3780_0019-column-358-388-872-2941</t>
        </is>
      </c>
      <c r="C3412" t="inlineStr">
        <is>
          <t>repeat_lemma</t>
        </is>
      </c>
      <c r="D3412" t="n">
        <v>392</v>
      </c>
      <c r="E3412" t="n">
        <v>958</v>
      </c>
      <c r="F3412" t="inlineStr">
        <is>
          <t xml:space="preserve">        van Heeze, Leende en de ses Gehughten im</t>
        </is>
      </c>
      <c r="G3412">
        <f>HYPERLINK("https://images.diginfra.net/iiif/NL-HaNA_1.01.02/3780/NL-HaNA_1.01.02_3780_0019.jpg/258,288,1072,3141/full/0/default.jpg", "iiif_url")</f>
        <v/>
      </c>
    </row>
    <row r="3413">
      <c r="A3413" t="inlineStr">
        <is>
          <t>NL-HaNA_1.01.02_3780_0019-page-36</t>
        </is>
      </c>
      <c r="B3413" t="inlineStr">
        <is>
          <t>NL-HaNA_1.01.02_3780_0019-column-358-388-872-2941</t>
        </is>
      </c>
      <c r="C3413" t="inlineStr">
        <is>
          <t>repeat_lemma</t>
        </is>
      </c>
      <c r="D3413" t="n">
        <v>388</v>
      </c>
      <c r="E3413" t="n">
        <v>1013</v>
      </c>
      <c r="F3413" t="inlineStr">
        <is>
          <t xml:space="preserve">        remissie. 958.</t>
        </is>
      </c>
      <c r="G3413">
        <f>HYPERLINK("https://images.diginfra.net/iiif/NL-HaNA_1.01.02/3780/NL-HaNA_1.01.02_3780_0019.jpg/258,288,1072,3141/full/0/default.jpg", "iiif_url")</f>
        <v/>
      </c>
    </row>
    <row r="3414">
      <c r="A3414" t="inlineStr">
        <is>
          <t>NL-HaNA_1.01.02_3780_0019-page-36</t>
        </is>
      </c>
      <c r="B3414" t="inlineStr">
        <is>
          <t>NL-HaNA_1.01.02_3780_0019-column-358-388-872-2941</t>
        </is>
      </c>
      <c r="C3414" t="inlineStr">
        <is>
          <t>repeat_lemma</t>
        </is>
      </c>
      <c r="D3414" t="n">
        <v>516</v>
      </c>
      <c r="E3414" t="n">
        <v>1044</v>
      </c>
      <c r="F3414" t="inlineStr">
        <is>
          <t xml:space="preserve">        Regenten van Lomnel remissie ver-</t>
        </is>
      </c>
      <c r="G3414">
        <f>HYPERLINK("https://images.diginfra.net/iiif/NL-HaNA_1.01.02/3780/NL-HaNA_1.01.02_3780_0019.jpg/258,288,1072,3141/full/0/default.jpg", "iiif_url")</f>
        <v/>
      </c>
    </row>
    <row r="3415">
      <c r="A3415" t="inlineStr">
        <is>
          <t>NL-HaNA_1.01.02_3780_0019-page-36</t>
        </is>
      </c>
      <c r="B3415" t="inlineStr">
        <is>
          <t>NL-HaNA_1.01.02_3780_0019-column-358-388-872-2941</t>
        </is>
      </c>
      <c r="C3415" t="inlineStr">
        <is>
          <t>repeat_lemma</t>
        </is>
      </c>
      <c r="D3415" t="n">
        <v>399</v>
      </c>
      <c r="E3415" t="n">
        <v>1097</v>
      </c>
      <c r="F3415" t="inlineStr">
        <is>
          <t xml:space="preserve">        leent. 959.</t>
        </is>
      </c>
      <c r="G3415">
        <f>HYPERLINK("https://images.diginfra.net/iiif/NL-HaNA_1.01.02/3780/NL-HaNA_1.01.02_3780_0019.jpg/258,288,1072,3141/full/0/default.jpg", "iiif_url")</f>
        <v/>
      </c>
    </row>
    <row r="3416">
      <c r="A3416" t="inlineStr">
        <is>
          <t>NL-HaNA_1.01.02_3780_0019-page-36</t>
        </is>
      </c>
      <c r="B3416" t="inlineStr">
        <is>
          <t>NL-HaNA_1.01.02_3780_0019-column-358-388-872-2941</t>
        </is>
      </c>
      <c r="C3416" t="inlineStr">
        <is>
          <t>repeat_lemma</t>
        </is>
      </c>
      <c r="D3416" t="n">
        <v>516</v>
      </c>
      <c r="E3416" t="n">
        <v>1154</v>
      </c>
      <c r="F3416" t="inlineStr">
        <is>
          <t xml:space="preserve">        Regenten van Maren gepermitteert te</t>
        </is>
      </c>
      <c r="G3416">
        <f>HYPERLINK("https://images.diginfra.net/iiif/NL-HaNA_1.01.02/3780/NL-HaNA_1.01.02_3780_0019.jpg/258,288,1072,3141/full/0/default.jpg", "iiif_url")</f>
        <v/>
      </c>
    </row>
    <row r="3417">
      <c r="A3417" t="inlineStr">
        <is>
          <t>NL-HaNA_1.01.02_3780_0019-page-36</t>
        </is>
      </c>
      <c r="B3417" t="inlineStr">
        <is>
          <t>NL-HaNA_1.01.02_3780_0019-column-358-388-872-2941</t>
        </is>
      </c>
      <c r="C3417" t="inlineStr">
        <is>
          <t>continuation</t>
        </is>
      </c>
      <c r="D3417" t="n">
        <v>392</v>
      </c>
      <c r="E3417" t="n">
        <v>1189</v>
      </c>
      <c r="F3417" t="inlineStr">
        <is>
          <t xml:space="preserve">    mogen omslaan. 959.</t>
        </is>
      </c>
      <c r="G3417">
        <f>HYPERLINK("https://images.diginfra.net/iiif/NL-HaNA_1.01.02/3780/NL-HaNA_1.01.02_3780_0019.jpg/258,288,1072,3141/full/0/default.jpg", "iiif_url")</f>
        <v/>
      </c>
    </row>
    <row r="3418">
      <c r="A3418" t="inlineStr">
        <is>
          <t>NL-HaNA_1.01.02_3780_0019-page-36</t>
        </is>
      </c>
      <c r="B3418" t="inlineStr">
        <is>
          <t>NL-HaNA_1.01.02_3780_0019-column-358-388-872-2941</t>
        </is>
      </c>
      <c r="C3418" t="inlineStr">
        <is>
          <t>repeat_lemma</t>
        </is>
      </c>
      <c r="D3418" t="n">
        <v>521</v>
      </c>
      <c r="E3418" t="n">
        <v>1239</v>
      </c>
      <c r="F3418" t="inlineStr">
        <is>
          <t xml:space="preserve">        Regenten van Osch, Vught en Crom-</t>
        </is>
      </c>
      <c r="G3418">
        <f>HYPERLINK("https://images.diginfra.net/iiif/NL-HaNA_1.01.02/3780/NL-HaNA_1.01.02_3780_0019.jpg/258,288,1072,3141/full/0/default.jpg", "iiif_url")</f>
        <v/>
      </c>
    </row>
    <row r="3419">
      <c r="A3419" t="inlineStr">
        <is>
          <t>NL-HaNA_1.01.02_3780_0019-page-36</t>
        </is>
      </c>
      <c r="B3419" t="inlineStr">
        <is>
          <t>NL-HaNA_1.01.02_3780_0019-column-358-388-872-2941</t>
        </is>
      </c>
      <c r="C3419" t="inlineStr">
        <is>
          <t>continuation</t>
        </is>
      </c>
      <c r="D3419" t="n">
        <v>397</v>
      </c>
      <c r="E3419" t="n">
        <v>1290</v>
      </c>
      <c r="F3419" t="inlineStr">
        <is>
          <t xml:space="preserve">    voirt remissie verleent. 962.</t>
        </is>
      </c>
      <c r="G3419">
        <f>HYPERLINK("https://images.diginfra.net/iiif/NL-HaNA_1.01.02/3780/NL-HaNA_1.01.02_3780_0019.jpg/258,288,1072,3141/full/0/default.jpg", "iiif_url")</f>
        <v/>
      </c>
    </row>
    <row r="3420">
      <c r="A3420" t="inlineStr">
        <is>
          <t>NL-HaNA_1.01.02_3780_0019-page-36</t>
        </is>
      </c>
      <c r="B3420" t="inlineStr">
        <is>
          <t>NL-HaNA_1.01.02_3780_0019-column-358-388-872-2941</t>
        </is>
      </c>
      <c r="C3420" t="inlineStr">
        <is>
          <t>repeat_lemma</t>
        </is>
      </c>
      <c r="D3420" t="n">
        <v>516</v>
      </c>
      <c r="E3420" t="n">
        <v>1340</v>
      </c>
      <c r="F3420" t="inlineStr">
        <is>
          <t xml:space="preserve">        Regenten van Haren remissie verleent.</t>
        </is>
      </c>
      <c r="G3420">
        <f>HYPERLINK("https://images.diginfra.net/iiif/NL-HaNA_1.01.02/3780/NL-HaNA_1.01.02_3780_0019.jpg/258,288,1072,3141/full/0/default.jpg", "iiif_url")</f>
        <v/>
      </c>
    </row>
    <row r="3421">
      <c r="A3421" t="inlineStr">
        <is>
          <t>NL-HaNA_1.01.02_3780_0019-page-36</t>
        </is>
      </c>
      <c r="B3421" t="inlineStr">
        <is>
          <t>NL-HaNA_1.01.02_3780_0019-column-358-388-872-2941</t>
        </is>
      </c>
      <c r="C3421" t="inlineStr">
        <is>
          <t>continuation</t>
        </is>
      </c>
      <c r="D3421" t="n">
        <v>397</v>
      </c>
      <c r="E3421" t="n">
        <v>1387</v>
      </c>
      <c r="F3421" t="inlineStr">
        <is>
          <t xml:space="preserve">    967.</t>
        </is>
      </c>
      <c r="G3421">
        <f>HYPERLINK("https://images.diginfra.net/iiif/NL-HaNA_1.01.02/3780/NL-HaNA_1.01.02_3780_0019.jpg/258,288,1072,3141/full/0/default.jpg", "iiif_url")</f>
        <v/>
      </c>
    </row>
    <row r="3422">
      <c r="A3422" t="inlineStr">
        <is>
          <t>NL-HaNA_1.01.02_3780_0019-page-36</t>
        </is>
      </c>
      <c r="B3422" t="inlineStr">
        <is>
          <t>NL-HaNA_1.01.02_3780_0019-column-358-388-872-2941</t>
        </is>
      </c>
      <c r="C3422" t="inlineStr">
        <is>
          <t>repeat_lemma</t>
        </is>
      </c>
      <c r="D3422" t="n">
        <v>518</v>
      </c>
      <c r="E3422" t="n">
        <v>1413</v>
      </c>
      <c r="F3422" t="inlineStr">
        <is>
          <t xml:space="preserve">        Regenten van Riel remissie verleent.</t>
        </is>
      </c>
      <c r="G3422">
        <f>HYPERLINK("https://images.diginfra.net/iiif/NL-HaNA_1.01.02/3780/NL-HaNA_1.01.02_3780_0019.jpg/258,288,1072,3141/full/0/default.jpg", "iiif_url")</f>
        <v/>
      </c>
    </row>
    <row r="3423">
      <c r="A3423" t="inlineStr">
        <is>
          <t>NL-HaNA_1.01.02_3780_0019-page-36</t>
        </is>
      </c>
      <c r="B3423" t="inlineStr">
        <is>
          <t>NL-HaNA_1.01.02_3780_0019-column-358-388-872-2941</t>
        </is>
      </c>
      <c r="C3423" t="inlineStr">
        <is>
          <t>continuation</t>
        </is>
      </c>
      <c r="D3423" t="n">
        <v>399</v>
      </c>
      <c r="E3423" t="n">
        <v>1498</v>
      </c>
      <c r="F3423" t="inlineStr">
        <is>
          <t xml:space="preserve">    967.</t>
        </is>
      </c>
      <c r="G3423">
        <f>HYPERLINK("https://images.diginfra.net/iiif/NL-HaNA_1.01.02/3780/NL-HaNA_1.01.02_3780_0019.jpg/258,288,1072,3141/full/0/default.jpg", "iiif_url")</f>
        <v/>
      </c>
    </row>
    <row r="3424">
      <c r="A3424" t="inlineStr">
        <is>
          <t>NL-HaNA_1.01.02_3780_0019-page-36</t>
        </is>
      </c>
      <c r="B3424" t="inlineStr">
        <is>
          <t>NL-HaNA_1.01.02_3780_0019-column-358-388-872-2941</t>
        </is>
      </c>
      <c r="C3424" t="inlineStr">
        <is>
          <t>repeat_lemma</t>
        </is>
      </c>
      <c r="D3424" t="n">
        <v>516</v>
      </c>
      <c r="E3424" t="n">
        <v>1502</v>
      </c>
      <c r="F3424" t="inlineStr">
        <is>
          <t xml:space="preserve">        Regenten van Guck versôeck om re-</t>
        </is>
      </c>
      <c r="G3424">
        <f>HYPERLINK("https://images.diginfra.net/iiif/NL-HaNA_1.01.02/3780/NL-HaNA_1.01.02_3780_0019.jpg/258,288,1072,3141/full/0/default.jpg", "iiif_url")</f>
        <v/>
      </c>
    </row>
    <row r="3425">
      <c r="A3425" t="inlineStr">
        <is>
          <t>NL-HaNA_1.01.02_3780_0019-page-36</t>
        </is>
      </c>
      <c r="B3425" t="inlineStr">
        <is>
          <t>NL-HaNA_1.01.02_3780_0019-column-358-388-872-2941</t>
        </is>
      </c>
      <c r="C3425" t="inlineStr">
        <is>
          <t>continuation</t>
        </is>
      </c>
      <c r="D3425" t="n">
        <v>394</v>
      </c>
      <c r="E3425" t="n">
        <v>1589</v>
      </c>
      <c r="F3425" t="inlineStr">
        <is>
          <t xml:space="preserve">    missie, afgewesen. 967.</t>
        </is>
      </c>
      <c r="G3425">
        <f>HYPERLINK("https://images.diginfra.net/iiif/NL-HaNA_1.01.02/3780/NL-HaNA_1.01.02_3780_0019.jpg/258,288,1072,3141/full/0/default.jpg", "iiif_url")</f>
        <v/>
      </c>
    </row>
    <row r="3426">
      <c r="A3426" t="inlineStr">
        <is>
          <t>NL-HaNA_1.01.02_3780_0019-page-36</t>
        </is>
      </c>
      <c r="B3426" t="inlineStr">
        <is>
          <t>NL-HaNA_1.01.02_3780_0019-column-358-388-872-2941</t>
        </is>
      </c>
      <c r="C3426" t="inlineStr">
        <is>
          <t>repeat_lemma</t>
        </is>
      </c>
      <c r="D3426" t="n">
        <v>516</v>
      </c>
      <c r="E3426" t="n">
        <v>1635</v>
      </c>
      <c r="F3426" t="inlineStr">
        <is>
          <t xml:space="preserve">        Regenten van Velthoven gepermitieert</t>
        </is>
      </c>
      <c r="G3426">
        <f>HYPERLINK("https://images.diginfra.net/iiif/NL-HaNA_1.01.02/3780/NL-HaNA_1.01.02_3780_0019.jpg/258,288,1072,3141/full/0/default.jpg", "iiif_url")</f>
        <v/>
      </c>
    </row>
    <row r="3427">
      <c r="A3427" t="inlineStr">
        <is>
          <t>NL-HaNA_1.01.02_3780_0019-page-36</t>
        </is>
      </c>
      <c r="B3427" t="inlineStr">
        <is>
          <t>NL-HaNA_1.01.02_3780_0019-column-358-388-872-2941</t>
        </is>
      </c>
      <c r="C3427" t="inlineStr">
        <is>
          <t>continuation</t>
        </is>
      </c>
      <c r="D3427" t="n">
        <v>394</v>
      </c>
      <c r="E3427" t="n">
        <v>1686</v>
      </c>
      <c r="F3427" t="inlineStr">
        <is>
          <t xml:space="preserve">    te mogen omslaan. 967.</t>
        </is>
      </c>
      <c r="G3427">
        <f>HYPERLINK("https://images.diginfra.net/iiif/NL-HaNA_1.01.02/3780/NL-HaNA_1.01.02_3780_0019.jpg/258,288,1072,3141/full/0/default.jpg", "iiif_url")</f>
        <v/>
      </c>
    </row>
    <row r="3428">
      <c r="A3428" t="inlineStr">
        <is>
          <t>NL-HaNA_1.01.02_3780_0019-page-36</t>
        </is>
      </c>
      <c r="B3428" t="inlineStr">
        <is>
          <t>NL-HaNA_1.01.02_3780_0019-column-358-388-872-2941</t>
        </is>
      </c>
      <c r="C3428" t="inlineStr">
        <is>
          <t>repeat_lemma</t>
        </is>
      </c>
      <c r="D3428" t="n">
        <v>523</v>
      </c>
      <c r="E3428" t="n">
        <v>1731</v>
      </c>
      <c r="F3428" t="inlineStr">
        <is>
          <t xml:space="preserve">        Regenten van Wintelre om remis-</t>
        </is>
      </c>
      <c r="G3428">
        <f>HYPERLINK("https://images.diginfra.net/iiif/NL-HaNA_1.01.02/3780/NL-HaNA_1.01.02_3780_0019.jpg/258,288,1072,3141/full/0/default.jpg", "iiif_url")</f>
        <v/>
      </c>
    </row>
    <row r="3429">
      <c r="A3429" t="inlineStr">
        <is>
          <t>NL-HaNA_1.01.02_3780_0019-page-36</t>
        </is>
      </c>
      <c r="B3429" t="inlineStr">
        <is>
          <t>NL-HaNA_1.01.02_3780_0019-column-358-388-872-2941</t>
        </is>
      </c>
      <c r="C3429" t="inlineStr">
        <is>
          <t>continuation</t>
        </is>
      </c>
      <c r="D3429" t="n">
        <v>392</v>
      </c>
      <c r="E3429" t="n">
        <v>1781</v>
      </c>
      <c r="F3429" t="inlineStr">
        <is>
          <t xml:space="preserve">    sie, de Raadt van Staate ie adviseren.</t>
        </is>
      </c>
      <c r="G3429">
        <f>HYPERLINK("https://images.diginfra.net/iiif/NL-HaNA_1.01.02/3780/NL-HaNA_1.01.02_3780_0019.jpg/258,288,1072,3141/full/0/default.jpg", "iiif_url")</f>
        <v/>
      </c>
    </row>
    <row r="3430">
      <c r="A3430" t="inlineStr">
        <is>
          <t>NL-HaNA_1.01.02_3780_0019-page-36</t>
        </is>
      </c>
      <c r="B3430" t="inlineStr">
        <is>
          <t>NL-HaNA_1.01.02_3780_0019-column-358-388-872-2941</t>
        </is>
      </c>
      <c r="C3430" t="inlineStr">
        <is>
          <t>continuation</t>
        </is>
      </c>
      <c r="D3430" t="n">
        <v>397</v>
      </c>
      <c r="E3430" t="n">
        <v>1849</v>
      </c>
      <c r="F3430" t="inlineStr">
        <is>
          <t xml:space="preserve">    970.</t>
        </is>
      </c>
      <c r="G3430">
        <f>HYPERLINK("https://images.diginfra.net/iiif/NL-HaNA_1.01.02/3780/NL-HaNA_1.01.02_3780_0019.jpg/258,288,1072,3141/full/0/default.jpg", "iiif_url")</f>
        <v/>
      </c>
    </row>
    <row r="3431">
      <c r="A3431" t="inlineStr">
        <is>
          <t>NL-HaNA_1.01.02_3780_0019-page-36</t>
        </is>
      </c>
      <c r="B3431" t="inlineStr">
        <is>
          <t>NL-HaNA_1.01.02_3780_0019-column-358-388-872-2941</t>
        </is>
      </c>
      <c r="C3431" t="inlineStr">
        <is>
          <t>repeat_lemma</t>
        </is>
      </c>
      <c r="D3431" t="n">
        <v>516</v>
      </c>
      <c r="E3431" t="n">
        <v>1845</v>
      </c>
      <c r="F3431" t="inlineStr">
        <is>
          <t xml:space="preserve">        item op het versoeck van Regenten</t>
        </is>
      </c>
      <c r="G3431">
        <f>HYPERLINK("https://images.diginfra.net/iiif/NL-HaNA_1.01.02/3780/NL-HaNA_1.01.02_3780_0019.jpg/258,288,1072,3141/full/0/default.jpg", "iiif_url")</f>
        <v/>
      </c>
    </row>
    <row r="3432">
      <c r="A3432" t="inlineStr">
        <is>
          <t>NL-HaNA_1.01.02_3780_0019-page-36</t>
        </is>
      </c>
      <c r="B3432" t="inlineStr">
        <is>
          <t>NL-HaNA_1.01.02_3780_0019-column-358-388-872-2941</t>
        </is>
      </c>
      <c r="C3432" t="inlineStr">
        <is>
          <t>continuation</t>
        </is>
      </c>
      <c r="D3432" t="n">
        <v>394</v>
      </c>
      <c r="E3432" t="n">
        <v>1920</v>
      </c>
      <c r="F3432" t="inlineStr">
        <is>
          <t xml:space="preserve">    van Nunen, Gerven en Opwetter. 971.</t>
        </is>
      </c>
      <c r="G3432">
        <f>HYPERLINK("https://images.diginfra.net/iiif/NL-HaNA_1.01.02/3780/NL-HaNA_1.01.02_3780_0019.jpg/258,288,1072,3141/full/0/default.jpg", "iiif_url")</f>
        <v/>
      </c>
    </row>
    <row r="3433">
      <c r="A3433" t="inlineStr">
        <is>
          <t>NL-HaNA_1.01.02_3780_0019-page-36</t>
        </is>
      </c>
      <c r="B3433" t="inlineStr">
        <is>
          <t>NL-HaNA_1.01.02_3780_0019-column-358-388-872-2941</t>
        </is>
      </c>
      <c r="C3433" t="inlineStr">
        <is>
          <t>repeat_lemma</t>
        </is>
      </c>
      <c r="D3433" t="n">
        <v>516</v>
      </c>
      <c r="E3433" t="n">
        <v>1975</v>
      </c>
      <c r="F3433" t="inlineStr">
        <is>
          <t xml:space="preserve">        item op het versoeck van Regenien</t>
        </is>
      </c>
      <c r="G3433">
        <f>HYPERLINK("https://images.diginfra.net/iiif/NL-HaNA_1.01.02/3780/NL-HaNA_1.01.02_3780_0019.jpg/258,288,1072,3141/full/0/default.jpg", "iiif_url")</f>
        <v/>
      </c>
    </row>
    <row r="3434">
      <c r="A3434" t="inlineStr">
        <is>
          <t>NL-HaNA_1.01.02_3780_0019-page-36</t>
        </is>
      </c>
      <c r="B3434" t="inlineStr">
        <is>
          <t>NL-HaNA_1.01.02_3780_0019-column-358-388-872-2941</t>
        </is>
      </c>
      <c r="C3434" t="inlineStr">
        <is>
          <t>continuation</t>
        </is>
      </c>
      <c r="D3434" t="n">
        <v>392</v>
      </c>
      <c r="E3434" t="n">
        <v>2021</v>
      </c>
      <c r="F3434" t="inlineStr">
        <is>
          <t xml:space="preserve">    van Roode en Son. 971.</t>
        </is>
      </c>
      <c r="G3434">
        <f>HYPERLINK("https://images.diginfra.net/iiif/NL-HaNA_1.01.02/3780/NL-HaNA_1.01.02_3780_0019.jpg/258,288,1072,3141/full/0/default.jpg", "iiif_url")</f>
        <v/>
      </c>
    </row>
    <row r="3435">
      <c r="A3435" t="inlineStr">
        <is>
          <t>NL-HaNA_1.01.02_3780_0019-page-36</t>
        </is>
      </c>
      <c r="B3435" t="inlineStr">
        <is>
          <t>NL-HaNA_1.01.02_3780_0019-column-358-388-872-2941</t>
        </is>
      </c>
      <c r="C3435" t="inlineStr">
        <is>
          <t>repeat_lemma</t>
        </is>
      </c>
      <c r="D3435" t="n">
        <v>519</v>
      </c>
      <c r="E3435" t="n">
        <v>2070</v>
      </c>
      <c r="F3435" t="inlineStr">
        <is>
          <t xml:space="preserve">        item op het versôeck van Regenten</t>
        </is>
      </c>
      <c r="G3435">
        <f>HYPERLINK("https://images.diginfra.net/iiif/NL-HaNA_1.01.02/3780/NL-HaNA_1.01.02_3780_0019.jpg/258,288,1072,3141/full/0/default.jpg", "iiif_url")</f>
        <v/>
      </c>
    </row>
    <row r="3436">
      <c r="A3436" t="inlineStr">
        <is>
          <t>NL-HaNA_1.01.02_3780_0019-page-36</t>
        </is>
      </c>
      <c r="B3436" t="inlineStr">
        <is>
          <t>NL-HaNA_1.01.02_3780_0019-column-358-388-872-2941</t>
        </is>
      </c>
      <c r="C3436" t="inlineStr">
        <is>
          <t>continuation</t>
        </is>
      </c>
      <c r="D3436" t="n">
        <v>394</v>
      </c>
      <c r="E3436" t="n">
        <v>2118</v>
      </c>
      <c r="F3436" t="inlineStr">
        <is>
          <t xml:space="preserve">    van Kempelandt. 972</t>
        </is>
      </c>
      <c r="G3436">
        <f>HYPERLINK("https://images.diginfra.net/iiif/NL-HaNA_1.01.02/3780/NL-HaNA_1.01.02_3780_0019.jpg/258,288,1072,3141/full/0/default.jpg", "iiif_url")</f>
        <v/>
      </c>
    </row>
    <row r="3437">
      <c r="A3437" t="inlineStr">
        <is>
          <t>NL-HaNA_1.01.02_3780_0019-page-36</t>
        </is>
      </c>
      <c r="B3437" t="inlineStr">
        <is>
          <t>NL-HaNA_1.01.02_3780_0019-column-358-388-872-2941</t>
        </is>
      </c>
      <c r="C3437" t="inlineStr">
        <is>
          <t>repeat_lemma</t>
        </is>
      </c>
      <c r="D3437" t="n">
        <v>516</v>
      </c>
      <c r="E3437" t="n">
        <v>2150</v>
      </c>
      <c r="F3437" t="inlineStr">
        <is>
          <t xml:space="preserve">        item op bet zersoeck van Regenten</t>
        </is>
      </c>
      <c r="G3437">
        <f>HYPERLINK("https://images.diginfra.net/iiif/NL-HaNA_1.01.02/3780/NL-HaNA_1.01.02_3780_0019.jpg/258,288,1072,3141/full/0/default.jpg", "iiif_url")</f>
        <v/>
      </c>
    </row>
    <row r="3438">
      <c r="A3438" t="inlineStr">
        <is>
          <t>NL-HaNA_1.01.02_3780_0019-page-36</t>
        </is>
      </c>
      <c r="B3438" t="inlineStr">
        <is>
          <t>NL-HaNA_1.01.02_3780_0019-column-358-388-872-2941</t>
        </is>
      </c>
      <c r="C3438" t="inlineStr">
        <is>
          <t>continuation</t>
        </is>
      </c>
      <c r="D3438" t="n">
        <v>392</v>
      </c>
      <c r="E3438" t="n">
        <v>2207</v>
      </c>
      <c r="F3438" t="inlineStr">
        <is>
          <t xml:space="preserve">    van Tongeren en Nedewetten om remissie.</t>
        </is>
      </c>
      <c r="G3438">
        <f>HYPERLINK("https://images.diginfra.net/iiif/NL-HaNA_1.01.02/3780/NL-HaNA_1.01.02_3780_0019.jpg/258,288,1072,3141/full/0/default.jpg", "iiif_url")</f>
        <v/>
      </c>
    </row>
    <row r="3439">
      <c r="A3439" t="inlineStr">
        <is>
          <t>NL-HaNA_1.01.02_3780_0019-page-36</t>
        </is>
      </c>
      <c r="B3439" t="inlineStr">
        <is>
          <t>NL-HaNA_1.01.02_3780_0019-column-358-388-872-2941</t>
        </is>
      </c>
      <c r="C3439" t="inlineStr">
        <is>
          <t>continuation</t>
        </is>
      </c>
      <c r="D3439" t="n">
        <v>392</v>
      </c>
      <c r="E3439" t="n">
        <v>2281</v>
      </c>
      <c r="F3439" t="inlineStr">
        <is>
          <t xml:space="preserve">    974.</t>
        </is>
      </c>
      <c r="G3439">
        <f>HYPERLINK("https://images.diginfra.net/iiif/NL-HaNA_1.01.02/3780/NL-HaNA_1.01.02_3780_0019.jpg/258,288,1072,3141/full/0/default.jpg", "iiif_url")</f>
        <v/>
      </c>
    </row>
    <row r="3440">
      <c r="A3440" t="inlineStr">
        <is>
          <t>NL-HaNA_1.01.02_3780_0019-page-36</t>
        </is>
      </c>
      <c r="B3440" t="inlineStr">
        <is>
          <t>NL-HaNA_1.01.02_3780_0019-column-358-388-872-2941</t>
        </is>
      </c>
      <c r="C3440" t="inlineStr">
        <is>
          <t>repeat_lemma</t>
        </is>
      </c>
      <c r="D3440" t="n">
        <v>523</v>
      </c>
      <c r="E3440" t="n">
        <v>2286</v>
      </c>
      <c r="F3440" t="inlineStr">
        <is>
          <t xml:space="preserve">        item op het versoeck van Regenten</t>
        </is>
      </c>
      <c r="G3440">
        <f>HYPERLINK("https://images.diginfra.net/iiif/NL-HaNA_1.01.02/3780/NL-HaNA_1.01.02_3780_0019.jpg/258,288,1072,3141/full/0/default.jpg", "iiif_url")</f>
        <v/>
      </c>
    </row>
    <row r="3441">
      <c r="A3441" t="inlineStr">
        <is>
          <t>NL-HaNA_1.01.02_3780_0019-page-36</t>
        </is>
      </c>
      <c r="B3441" t="inlineStr">
        <is>
          <t>NL-HaNA_1.01.02_3780_0019-column-358-388-872-2941</t>
        </is>
      </c>
      <c r="C3441" t="inlineStr">
        <is>
          <t>continuation</t>
        </is>
      </c>
      <c r="D3441" t="n">
        <v>397</v>
      </c>
      <c r="E3441" t="n">
        <v>2348</v>
      </c>
      <c r="F3441" t="inlineStr">
        <is>
          <t xml:space="preserve">    van Someren, Lierop en Sterksel. 975.</t>
        </is>
      </c>
      <c r="G3441">
        <f>HYPERLINK("https://images.diginfra.net/iiif/NL-HaNA_1.01.02/3780/NL-HaNA_1.01.02_3780_0019.jpg/258,288,1072,3141/full/0/default.jpg", "iiif_url")</f>
        <v/>
      </c>
    </row>
    <row r="3442">
      <c r="A3442" t="inlineStr">
        <is>
          <t>NL-HaNA_1.01.02_3780_0019-page-36</t>
        </is>
      </c>
      <c r="B3442" t="inlineStr">
        <is>
          <t>NL-HaNA_1.01.02_3780_0019-column-358-388-872-2941</t>
        </is>
      </c>
      <c r="C3442" t="inlineStr">
        <is>
          <t>repeat_lemma</t>
        </is>
      </c>
      <c r="D3442" t="n">
        <v>523</v>
      </c>
      <c r="E3442" t="n">
        <v>2406</v>
      </c>
      <c r="F3442" t="inlineStr">
        <is>
          <t xml:space="preserve">        item op het versoeck van Regen-</t>
        </is>
      </c>
      <c r="G3442">
        <f>HYPERLINK("https://images.diginfra.net/iiif/NL-HaNA_1.01.02/3780/NL-HaNA_1.01.02_3780_0019.jpg/258,288,1072,3141/full/0/default.jpg", "iiif_url")</f>
        <v/>
      </c>
    </row>
    <row r="3443">
      <c r="A3443" t="inlineStr">
        <is>
          <t>NL-HaNA_1.01.02_3780_0019-page-36</t>
        </is>
      </c>
      <c r="B3443" t="inlineStr">
        <is>
          <t>NL-HaNA_1.01.02_3780_0019-column-358-388-872-2941</t>
        </is>
      </c>
      <c r="C3443" t="inlineStr">
        <is>
          <t>continuation</t>
        </is>
      </c>
      <c r="D3443" t="n">
        <v>394</v>
      </c>
      <c r="E3443" t="n">
        <v>2455</v>
      </c>
      <c r="F3443" t="inlineStr">
        <is>
          <t xml:space="preserve">    ten van Geldrop en Liemde om remissie.</t>
        </is>
      </c>
      <c r="G3443">
        <f>HYPERLINK("https://images.diginfra.net/iiif/NL-HaNA_1.01.02/3780/NL-HaNA_1.01.02_3780_0019.jpg/258,288,1072,3141/full/0/default.jpg", "iiif_url")</f>
        <v/>
      </c>
    </row>
    <row r="3444">
      <c r="A3444" t="inlineStr">
        <is>
          <t>NL-HaNA_1.01.02_3780_0019-page-36</t>
        </is>
      </c>
      <c r="B3444" t="inlineStr">
        <is>
          <t>NL-HaNA_1.01.02_3780_0019-column-358-388-872-2941</t>
        </is>
      </c>
      <c r="C3444" t="inlineStr">
        <is>
          <t>continuation</t>
        </is>
      </c>
      <c r="D3444" t="n">
        <v>406</v>
      </c>
      <c r="E3444" t="n">
        <v>2510</v>
      </c>
      <c r="F3444" t="inlineStr">
        <is>
          <t xml:space="preserve">    976.</t>
        </is>
      </c>
      <c r="G3444">
        <f>HYPERLINK("https://images.diginfra.net/iiif/NL-HaNA_1.01.02/3780/NL-HaNA_1.01.02_3780_0019.jpg/258,288,1072,3141/full/0/default.jpg", "iiif_url")</f>
        <v/>
      </c>
    </row>
    <row r="3445">
      <c r="A3445" t="inlineStr">
        <is>
          <t>NL-HaNA_1.01.02_3780_0019-page-36</t>
        </is>
      </c>
      <c r="B3445" t="inlineStr">
        <is>
          <t>NL-HaNA_1.01.02_3780_0019-column-358-388-872-2941</t>
        </is>
      </c>
      <c r="C3445" t="inlineStr">
        <is>
          <t>repeat_lemma</t>
        </is>
      </c>
      <c r="D3445" t="n">
        <v>516</v>
      </c>
      <c r="E3445" t="n">
        <v>2522</v>
      </c>
      <c r="F3445" t="inlineStr">
        <is>
          <t xml:space="preserve">        item op bet versoeck van Regenten</t>
        </is>
      </c>
      <c r="G3445">
        <f>HYPERLINK("https://images.diginfra.net/iiif/NL-HaNA_1.01.02/3780/NL-HaNA_1.01.02_3780_0019.jpg/258,288,1072,3141/full/0/default.jpg", "iiif_url")</f>
        <v/>
      </c>
    </row>
    <row r="3446">
      <c r="A3446" t="inlineStr">
        <is>
          <t>NL-HaNA_1.01.02_3780_0019-page-36</t>
        </is>
      </c>
      <c r="B3446" t="inlineStr">
        <is>
          <t>NL-HaNA_1.01.02_3780_0019-column-358-388-872-2941</t>
        </is>
      </c>
      <c r="C3446" t="inlineStr">
        <is>
          <t>continuation</t>
        </is>
      </c>
      <c r="D3446" t="n">
        <v>394</v>
      </c>
      <c r="E3446" t="n">
        <v>2602</v>
      </c>
      <c r="F3446" t="inlineStr">
        <is>
          <t xml:space="preserve">    van Schyndel om remissie. 976.</t>
        </is>
      </c>
      <c r="G3446">
        <f>HYPERLINK("https://images.diginfra.net/iiif/NL-HaNA_1.01.02/3780/NL-HaNA_1.01.02_3780_0019.jpg/258,288,1072,3141/full/0/default.jpg", "iiif_url")</f>
        <v/>
      </c>
    </row>
    <row r="3447">
      <c r="A3447" t="inlineStr">
        <is>
          <t>NL-HaNA_1.01.02_3780_0019-page-36</t>
        </is>
      </c>
      <c r="B3447" t="inlineStr">
        <is>
          <t>NL-HaNA_1.01.02_3780_0019-column-358-388-872-2941</t>
        </is>
      </c>
      <c r="C3447" t="inlineStr">
        <is>
          <t>lemma</t>
        </is>
      </c>
      <c r="D3447" t="n">
        <v>349</v>
      </c>
      <c r="E3447" t="n">
        <v>2647</v>
      </c>
      <c r="F3447" t="inlineStr">
        <is>
          <t>Hesselt van Dinther ses duysent guldens ter</t>
        </is>
      </c>
      <c r="G3447">
        <f>HYPERLINK("https://images.diginfra.net/iiif/NL-HaNA_1.01.02/3780/NL-HaNA_1.01.02_3780_0019.jpg/258,288,1072,3141/full/0/default.jpg", "iiif_url")</f>
        <v/>
      </c>
    </row>
    <row r="3448">
      <c r="A3448" t="inlineStr">
        <is>
          <t>NL-HaNA_1.01.02_3780_0019-page-36</t>
        </is>
      </c>
      <c r="B3448" t="inlineStr">
        <is>
          <t>NL-HaNA_1.01.02_3780_0019-column-358-388-872-2941</t>
        </is>
      </c>
      <c r="C3448" t="inlineStr">
        <is>
          <t>continuation</t>
        </is>
      </c>
      <c r="D3448" t="n">
        <v>394</v>
      </c>
      <c r="E3448" t="n">
        <v>2698</v>
      </c>
      <c r="F3448" t="inlineStr">
        <is>
          <t xml:space="preserve">    goeder reekeninge. 281.</t>
        </is>
      </c>
      <c r="G3448">
        <f>HYPERLINK("https://images.diginfra.net/iiif/NL-HaNA_1.01.02/3780/NL-HaNA_1.01.02_3780_0019.jpg/258,288,1072,3141/full/0/default.jpg", "iiif_url")</f>
        <v/>
      </c>
    </row>
    <row r="3449">
      <c r="A3449" t="inlineStr">
        <is>
          <t>NL-HaNA_1.01.02_3780_0019-page-36</t>
        </is>
      </c>
      <c r="B3449" t="inlineStr">
        <is>
          <t>NL-HaNA_1.01.02_3780_0019-column-358-388-872-2941</t>
        </is>
      </c>
      <c r="C3449" t="inlineStr">
        <is>
          <t>repeat_lemma</t>
        </is>
      </c>
      <c r="D3449" t="n">
        <v>525</v>
      </c>
      <c r="E3449" t="n">
        <v>2731</v>
      </c>
      <c r="F3449" t="inlineStr">
        <is>
          <t xml:space="preserve">        om seventien hondert twee en der-</t>
        </is>
      </c>
      <c r="G3449">
        <f>HYPERLINK("https://images.diginfra.net/iiif/NL-HaNA_1.01.02/3780/NL-HaNA_1.01.02_3780_0019.jpg/258,288,1072,3141/full/0/default.jpg", "iiif_url")</f>
        <v/>
      </c>
    </row>
    <row r="3450">
      <c r="A3450" t="inlineStr">
        <is>
          <t>NL-HaNA_1.01.02_3780_0019-page-36</t>
        </is>
      </c>
      <c r="B3450" t="inlineStr">
        <is>
          <t>NL-HaNA_1.01.02_3780_0019-column-358-388-872-2941</t>
        </is>
      </c>
      <c r="C3450" t="inlineStr">
        <is>
          <t>continuation</t>
        </is>
      </c>
      <c r="D3450" t="n">
        <v>394</v>
      </c>
      <c r="E3450" t="n">
        <v>2794</v>
      </c>
      <c r="F3450" t="inlineStr">
        <is>
          <t xml:space="preserve">    tigh guldens negentien stuyvers agbt pennin-</t>
        </is>
      </c>
      <c r="G3450">
        <f>HYPERLINK("https://images.diginfra.net/iiif/NL-HaNA_1.01.02/3780/NL-HaNA_1.01.02_3780_0019.jpg/258,288,1072,3141/full/0/default.jpg", "iiif_url")</f>
        <v/>
      </c>
    </row>
    <row r="3451">
      <c r="A3451" t="inlineStr">
        <is>
          <t>NL-HaNA_1.01.02_3780_0019-page-36</t>
        </is>
      </c>
      <c r="B3451" t="inlineStr">
        <is>
          <t>NL-HaNA_1.01.02_3780_0019-column-358-388-872-2941</t>
        </is>
      </c>
      <c r="C3451" t="inlineStr">
        <is>
          <t>continuation</t>
        </is>
      </c>
      <c r="D3451" t="n">
        <v>390</v>
      </c>
      <c r="E3451" t="n">
        <v>2840</v>
      </c>
      <c r="F3451" t="inlineStr">
        <is>
          <t xml:space="preserve">    gen, de Raadt van Staate te disponeeren.</t>
        </is>
      </c>
      <c r="G3451">
        <f>HYPERLINK("https://images.diginfra.net/iiif/NL-HaNA_1.01.02/3780/NL-HaNA_1.01.02_3780_0019.jpg/258,288,1072,3141/full/0/default.jpg", "iiif_url")</f>
        <v/>
      </c>
    </row>
    <row r="3452">
      <c r="A3452" t="inlineStr">
        <is>
          <t>NL-HaNA_1.01.02_3780_0019-page-36</t>
        </is>
      </c>
      <c r="B3452" t="inlineStr">
        <is>
          <t>NL-HaNA_1.01.02_3780_0019-column-358-388-872-2941</t>
        </is>
      </c>
      <c r="C3452" t="inlineStr">
        <is>
          <t>continuation</t>
        </is>
      </c>
      <c r="D3452" t="n">
        <v>401</v>
      </c>
      <c r="E3452" t="n">
        <v>2902</v>
      </c>
      <c r="F3452" t="inlineStr">
        <is>
          <t xml:space="preserve">    433.</t>
        </is>
      </c>
      <c r="G3452">
        <f>HYPERLINK("https://images.diginfra.net/iiif/NL-HaNA_1.01.02/3780/NL-HaNA_1.01.02_3780_0019.jpg/258,288,1072,3141/full/0/default.jpg", "iiif_url")</f>
        <v/>
      </c>
    </row>
    <row r="3453">
      <c r="A3453" t="inlineStr">
        <is>
          <t>NL-HaNA_1.01.02_3780_0019-page-36</t>
        </is>
      </c>
      <c r="B3453" t="inlineStr">
        <is>
          <t>NL-HaNA_1.01.02_3780_0019-column-358-388-872-2941</t>
        </is>
      </c>
      <c r="C3453" t="inlineStr">
        <is>
          <t>lemma</t>
        </is>
      </c>
      <c r="D3453" t="n">
        <v>353</v>
      </c>
      <c r="E3453" t="n">
        <v>2921</v>
      </c>
      <c r="F3453" t="inlineStr">
        <is>
          <t>Hessen-Cassel, Nieuwejaarswensch in civile</t>
        </is>
      </c>
      <c r="G3453">
        <f>HYPERLINK("https://images.diginfra.net/iiif/NL-HaNA_1.01.02/3780/NL-HaNA_1.01.02_3780_0019.jpg/258,288,1072,3141/full/0/default.jpg", "iiif_url")</f>
        <v/>
      </c>
    </row>
    <row r="3454">
      <c r="A3454" t="inlineStr">
        <is>
          <t>NL-HaNA_1.01.02_3780_0019-page-36</t>
        </is>
      </c>
      <c r="B3454" t="inlineStr">
        <is>
          <t>NL-HaNA_1.01.02_3780_0019-column-358-388-872-2941</t>
        </is>
      </c>
      <c r="C3454" t="inlineStr">
        <is>
          <t>continuation</t>
        </is>
      </c>
      <c r="D3454" t="n">
        <v>399</v>
      </c>
      <c r="E3454" t="n">
        <v>2985</v>
      </c>
      <c r="F3454" t="inlineStr">
        <is>
          <t xml:space="preserve">    termen beantwoordt. 22.</t>
        </is>
      </c>
      <c r="G3454">
        <f>HYPERLINK("https://images.diginfra.net/iiif/NL-HaNA_1.01.02/3780/NL-HaNA_1.01.02_3780_0019.jpg/258,288,1072,3141/full/0/default.jpg", "iiif_url")</f>
        <v/>
      </c>
    </row>
    <row r="3455">
      <c r="A3455" t="inlineStr">
        <is>
          <t>NL-HaNA_1.01.02_3780_0019-page-36</t>
        </is>
      </c>
      <c r="B3455" t="inlineStr">
        <is>
          <t>NL-HaNA_1.01.02_3780_0019-column-358-388-872-2941</t>
        </is>
      </c>
      <c r="C3455" t="inlineStr">
        <is>
          <t>repeat_lemma</t>
        </is>
      </c>
      <c r="D3455" t="n">
        <v>525</v>
      </c>
      <c r="E3455" t="n">
        <v>3033</v>
      </c>
      <c r="F3455" t="inlineStr">
        <is>
          <t xml:space="preserve">        Philipsdall, Pasport om eenige Ba-</t>
        </is>
      </c>
      <c r="G3455">
        <f>HYPERLINK("https://images.diginfra.net/iiif/NL-HaNA_1.01.02/3780/NL-HaNA_1.01.02_3780_0019.jpg/258,288,1072,3141/full/0/default.jpg", "iiif_url")</f>
        <v/>
      </c>
    </row>
    <row r="3456">
      <c r="A3456" t="inlineStr">
        <is>
          <t>NL-HaNA_1.01.02_3780_0019-page-36</t>
        </is>
      </c>
      <c r="B3456" t="inlineStr">
        <is>
          <t>NL-HaNA_1.01.02_3780_0019-column-358-388-872-2941</t>
        </is>
      </c>
      <c r="C3456" t="inlineStr">
        <is>
          <t>continuation</t>
        </is>
      </c>
      <c r="D3456" t="n">
        <v>399</v>
      </c>
      <c r="E3456" t="n">
        <v>3078</v>
      </c>
      <c r="F3456" t="inlineStr">
        <is>
          <t xml:space="preserve">    gagie en Provisie uyt Duytschlandt na de</t>
        </is>
      </c>
      <c r="G3456">
        <f>HYPERLINK("https://images.diginfra.net/iiif/NL-HaNA_1.01.02/3780/NL-HaNA_1.01.02_3780_0019.jpg/258,288,1072,3141/full/0/default.jpg", "iiif_url")</f>
        <v/>
      </c>
    </row>
    <row r="3457">
      <c r="A3457" t="inlineStr">
        <is>
          <t>NL-HaNA_1.01.02_3780_0019-page-36</t>
        </is>
      </c>
      <c r="B3457" t="inlineStr">
        <is>
          <t>NL-HaNA_1.01.02_3780_0019-column-358-388-872-2941</t>
        </is>
      </c>
      <c r="C3457" t="inlineStr">
        <is>
          <t>continuation</t>
        </is>
      </c>
      <c r="D3457" t="n">
        <v>401</v>
      </c>
      <c r="E3457" t="n">
        <v>3127</v>
      </c>
      <c r="F3457" t="inlineStr">
        <is>
          <t xml:space="preserve">    Grave te mogen doen voeren. 106.153.</t>
        </is>
      </c>
      <c r="G3457">
        <f>HYPERLINK("https://images.diginfra.net/iiif/NL-HaNA_1.01.02/3780/NL-HaNA_1.01.02_3780_0019.jpg/258,288,1072,3141/full/0/default.jpg", "iiif_url")</f>
        <v/>
      </c>
    </row>
    <row r="3458">
      <c r="A3458" t="inlineStr">
        <is>
          <t>NL-HaNA_1.01.02_3780_0019-page-36</t>
        </is>
      </c>
      <c r="B3458" t="inlineStr">
        <is>
          <t>NL-HaNA_1.01.02_3780_0019-column-358-388-872-2941</t>
        </is>
      </c>
      <c r="C3458" t="inlineStr">
        <is>
          <t>repeat_lemma</t>
        </is>
      </c>
      <c r="D3458" t="n">
        <v>523</v>
      </c>
      <c r="E3458" t="n">
        <v>3180</v>
      </c>
      <c r="F3458" t="inlineStr">
        <is>
          <t xml:space="preserve">        Darmstadt om continuatie van bet</t>
        </is>
      </c>
      <c r="G3458">
        <f>HYPERLINK("https://images.diginfra.net/iiif/NL-HaNA_1.01.02/3780/NL-HaNA_1.01.02_3780_0019.jpg/258,288,1072,3141/full/0/default.jpg", "iiif_url")</f>
        <v/>
      </c>
    </row>
    <row r="3459">
      <c r="A3459" t="inlineStr">
        <is>
          <t>NL-HaNA_1.01.02_3780_0019-page-36</t>
        </is>
      </c>
      <c r="B3459" t="inlineStr">
        <is>
          <t>NL-HaNA_1.01.02_3780_0019-column-358-388-872-2941</t>
        </is>
      </c>
      <c r="C3459" t="inlineStr">
        <is>
          <t>continuation</t>
        </is>
      </c>
      <c r="D3459" t="n">
        <v>397</v>
      </c>
      <c r="E3459" t="n">
        <v>3215</v>
      </c>
      <c r="F3459" t="inlineStr">
        <is>
          <t xml:space="preserve">    pensioen voor Resplendin, de retroacta na</t>
        </is>
      </c>
      <c r="G3459">
        <f>HYPERLINK("https://images.diginfra.net/iiif/NL-HaNA_1.01.02/3780/NL-HaNA_1.01.02_3780_0019.jpg/258,288,1072,3141/full/0/default.jpg", "iiif_url")</f>
        <v/>
      </c>
    </row>
    <row r="3460">
      <c r="A3460" t="inlineStr">
        <is>
          <t>NL-HaNA_1.01.02_3780_0019-page-36</t>
        </is>
      </c>
      <c r="B3460" t="inlineStr">
        <is>
          <t>NL-HaNA_1.01.02_3780_0019-column-358-388-872-2941</t>
        </is>
      </c>
      <c r="C3460" t="inlineStr">
        <is>
          <t>continuation</t>
        </is>
      </c>
      <c r="D3460" t="n">
        <v>399</v>
      </c>
      <c r="E3460" t="n">
        <v>3274</v>
      </c>
      <c r="F3460" t="inlineStr">
        <is>
          <t xml:space="preserve">    te sien. 126.</t>
        </is>
      </c>
      <c r="G3460">
        <f>HYPERLINK("https://images.diginfra.net/iiif/NL-HaNA_1.01.02/3780/NL-HaNA_1.01.02_3780_0019.jpg/258,288,1072,3141/full/0/default.jpg", "iiif_url")</f>
        <v/>
      </c>
    </row>
    <row r="3462">
      <c r="A3462" t="inlineStr">
        <is>
          <t>NL-HaNA_1.01.02_3780_0019-page-36</t>
        </is>
      </c>
      <c r="B3462" t="inlineStr">
        <is>
          <t>NL-HaNA_1.01.02_3780_0019-column-1306-398-888-2941</t>
        </is>
      </c>
      <c r="C3462" t="inlineStr">
        <is>
          <t>continuation</t>
        </is>
      </c>
      <c r="D3462" t="n">
        <v>1489</v>
      </c>
      <c r="E3462" t="n">
        <v>387</v>
      </c>
      <c r="F3462" t="inlineStr">
        <is>
          <t xml:space="preserve">    Da: mstadi versogbt de Gemeente van</t>
        </is>
      </c>
      <c r="G3462">
        <f>HYPERLINK("https://images.diginfra.net/iiif/NL-HaNA_1.01.02/3780/NL-HaNA_1.01.02_3780_0019.jpg/1206,298,1088,3141/full/0/default.jpg", "iiif_url")</f>
        <v/>
      </c>
    </row>
    <row r="3463">
      <c r="A3463" t="inlineStr">
        <is>
          <t>NL-HaNA_1.01.02_3780_0019-page-36</t>
        </is>
      </c>
      <c r="B3463" t="inlineStr">
        <is>
          <t>NL-HaNA_1.01.02_3780_0019-column-1306-398-888-2941</t>
        </is>
      </c>
      <c r="C3463" t="inlineStr">
        <is>
          <t>repeat_lemma</t>
        </is>
      </c>
      <c r="D3463" t="n">
        <v>1363</v>
      </c>
      <c r="E3463" t="n">
        <v>434</v>
      </c>
      <c r="F3463" t="inlineStr">
        <is>
          <t xml:space="preserve">        de Colonie van Waldorp van een Weyde</t>
        </is>
      </c>
      <c r="G3463">
        <f>HYPERLINK("https://images.diginfra.net/iiif/NL-HaNA_1.01.02/3780/NL-HaNA_1.01.02_3780_0019.jpg/1206,298,1088,3141/full/0/default.jpg", "iiif_url")</f>
        <v/>
      </c>
    </row>
    <row r="3464">
      <c r="A3464" t="inlineStr">
        <is>
          <t>NL-HaNA_1.01.02_3780_0019-page-36</t>
        </is>
      </c>
      <c r="B3464" t="inlineStr">
        <is>
          <t>NL-HaNA_1.01.02_3780_0019-column-1306-398-888-2941</t>
        </is>
      </c>
      <c r="C3464" t="inlineStr">
        <is>
          <t>repeat_lemma</t>
        </is>
      </c>
      <c r="D3464" t="n">
        <v>1363</v>
      </c>
      <c r="E3464" t="n">
        <v>487</v>
      </c>
      <c r="F3464" t="inlineStr">
        <is>
          <t xml:space="preserve">        woor hare Beesten te voorfien. 148.</t>
        </is>
      </c>
      <c r="G3464">
        <f>HYPERLINK("https://images.diginfra.net/iiif/NL-HaNA_1.01.02/3780/NL-HaNA_1.01.02_3780_0019.jpg/1206,298,1088,3141/full/0/default.jpg", "iiif_url")</f>
        <v/>
      </c>
    </row>
    <row r="3465">
      <c r="A3465" t="inlineStr">
        <is>
          <t>NL-HaNA_1.01.02_3780_0019-page-36</t>
        </is>
      </c>
      <c r="B3465" t="inlineStr">
        <is>
          <t>NL-HaNA_1.01.02_3780_0019-column-1306-398-888-2941</t>
        </is>
      </c>
      <c r="C3465" t="inlineStr">
        <is>
          <t>continuation</t>
        </is>
      </c>
      <c r="D3465" t="n">
        <v>1485</v>
      </c>
      <c r="E3465" t="n">
        <v>527</v>
      </c>
      <c r="F3465" t="inlineStr">
        <is>
          <t xml:space="preserve">    Cassel, netificeerende de geboorte van</t>
        </is>
      </c>
      <c r="G3465">
        <f>HYPERLINK("https://images.diginfra.net/iiif/NL-HaNA_1.01.02/3780/NL-HaNA_1.01.02_3780_0019.jpg/1206,298,1088,3141/full/0/default.jpg", "iiif_url")</f>
        <v/>
      </c>
    </row>
    <row r="3466">
      <c r="A3466" t="inlineStr">
        <is>
          <t>NL-HaNA_1.01.02_3780_0019-page-36</t>
        </is>
      </c>
      <c r="B3466" t="inlineStr">
        <is>
          <t>NL-HaNA_1.01.02_3780_0019-column-1306-398-888-2941</t>
        </is>
      </c>
      <c r="C3466" t="inlineStr">
        <is>
          <t>repeat_lemma</t>
        </is>
      </c>
      <c r="D3466" t="n">
        <v>1361</v>
      </c>
      <c r="E3466" t="n">
        <v>584</v>
      </c>
      <c r="F3466" t="inlineStr">
        <is>
          <t xml:space="preserve">        een Princes met rescriptie van congratulatie</t>
        </is>
      </c>
      <c r="G3466">
        <f>HYPERLINK("https://images.diginfra.net/iiif/NL-HaNA_1.01.02/3780/NL-HaNA_1.01.02_3780_0019.jpg/1206,298,1088,3141/full/0/default.jpg", "iiif_url")</f>
        <v/>
      </c>
    </row>
    <row r="3467">
      <c r="A3467" t="inlineStr">
        <is>
          <t>NL-HaNA_1.01.02_3780_0019-page-36</t>
        </is>
      </c>
      <c r="B3467" t="inlineStr">
        <is>
          <t>NL-HaNA_1.01.02_3780_0019-column-1306-398-888-2941</t>
        </is>
      </c>
      <c r="C3467" t="inlineStr">
        <is>
          <t>repeat_lemma</t>
        </is>
      </c>
      <c r="D3467" t="n">
        <v>1361</v>
      </c>
      <c r="E3467" t="n">
        <v>630</v>
      </c>
      <c r="F3467" t="inlineStr">
        <is>
          <t xml:space="preserve">        in civile termen beantwoordt. 199.</t>
        </is>
      </c>
      <c r="G3467">
        <f>HYPERLINK("https://images.diginfra.net/iiif/NL-HaNA_1.01.02/3780/NL-HaNA_1.01.02_3780_0019.jpg/1206,298,1088,3141/full/0/default.jpg", "iiif_url")</f>
        <v/>
      </c>
    </row>
    <row r="3468">
      <c r="A3468" t="inlineStr">
        <is>
          <t>NL-HaNA_1.01.02_3780_0019-page-36</t>
        </is>
      </c>
      <c r="B3468" t="inlineStr">
        <is>
          <t>NL-HaNA_1.01.02_3780_0019-column-1306-398-888-2941</t>
        </is>
      </c>
      <c r="C3468" t="inlineStr">
        <is>
          <t>repeat_lemma</t>
        </is>
      </c>
      <c r="D3468" t="n">
        <v>1492</v>
      </c>
      <c r="E3468" t="n">
        <v>680</v>
      </c>
      <c r="F3468" t="inlineStr">
        <is>
          <t xml:space="preserve">        Prins Jillem ses maanden verlof.</t>
        </is>
      </c>
      <c r="G3468">
        <f>HYPERLINK("https://images.diginfra.net/iiif/NL-HaNA_1.01.02/3780/NL-HaNA_1.01.02_3780_0019.jpg/1206,298,1088,3141/full/0/default.jpg", "iiif_url")</f>
        <v/>
      </c>
    </row>
    <row r="3469">
      <c r="A3469" t="inlineStr">
        <is>
          <t>NL-HaNA_1.01.02_3780_0019-page-36</t>
        </is>
      </c>
      <c r="B3469" t="inlineStr">
        <is>
          <t>NL-HaNA_1.01.02_3780_0019-column-1306-398-888-2941</t>
        </is>
      </c>
      <c r="C3469" t="inlineStr">
        <is>
          <t>continuation</t>
        </is>
      </c>
      <c r="D3469" t="n">
        <v>1368</v>
      </c>
      <c r="E3469" t="n">
        <v>730</v>
      </c>
      <c r="F3469" t="inlineStr">
        <is>
          <t xml:space="preserve">    275.</t>
        </is>
      </c>
      <c r="G3469">
        <f>HYPERLINK("https://images.diginfra.net/iiif/NL-HaNA_1.01.02/3780/NL-HaNA_1.01.02_3780_0019.jpg/1206,298,1088,3141/full/0/default.jpg", "iiif_url")</f>
        <v/>
      </c>
    </row>
    <row r="3470">
      <c r="A3470" t="inlineStr">
        <is>
          <t>NL-HaNA_1.01.02_3780_0019-page-36</t>
        </is>
      </c>
      <c r="B3470" t="inlineStr">
        <is>
          <t>NL-HaNA_1.01.02_3780_0019-column-1306-398-888-2941</t>
        </is>
      </c>
      <c r="C3470" t="inlineStr">
        <is>
          <t>repeat_lemma</t>
        </is>
      </c>
      <c r="D3470" t="n">
        <v>1487</v>
      </c>
      <c r="E3470" t="n">
        <v>764</v>
      </c>
      <c r="F3470" t="inlineStr">
        <is>
          <t xml:space="preserve">        Darnstadt autwoordt op baar Hoogb</t>
        </is>
      </c>
      <c r="G3470">
        <f>HYPERLINK("https://images.diginfra.net/iiif/NL-HaNA_1.01.02/3780/NL-HaNA_1.01.02_3780_0019.jpg/1206,298,1088,3141/full/0/default.jpg", "iiif_url")</f>
        <v/>
      </c>
    </row>
    <row r="3471">
      <c r="A3471" t="inlineStr">
        <is>
          <t>NL-HaNA_1.01.02_3780_0019-page-36</t>
        </is>
      </c>
      <c r="B3471" t="inlineStr">
        <is>
          <t>NL-HaNA_1.01.02_3780_0019-column-1306-398-888-2941</t>
        </is>
      </c>
      <c r="C3471" t="inlineStr">
        <is>
          <t>continuation</t>
        </is>
      </c>
      <c r="D3471" t="n">
        <v>1365</v>
      </c>
      <c r="E3471" t="n">
        <v>826</v>
      </c>
      <c r="F3471" t="inlineStr">
        <is>
          <t xml:space="preserve">    Mog. Missive, ratende de Schmitsche Kinde-</t>
        </is>
      </c>
      <c r="G3471">
        <f>HYPERLINK("https://images.diginfra.net/iiif/NL-HaNA_1.01.02/3780/NL-HaNA_1.01.02_3780_0019.jpg/1206,298,1088,3141/full/0/default.jpg", "iiif_url")</f>
        <v/>
      </c>
    </row>
    <row r="3472">
      <c r="A3472" t="inlineStr">
        <is>
          <t>NL-HaNA_1.01.02_3780_0019-page-36</t>
        </is>
      </c>
      <c r="B3472" t="inlineStr">
        <is>
          <t>NL-HaNA_1.01.02_3780_0019-column-1306-398-888-2941</t>
        </is>
      </c>
      <c r="C3472" t="inlineStr">
        <is>
          <t>continuation</t>
        </is>
      </c>
      <c r="D3472" t="n">
        <v>1365</v>
      </c>
      <c r="E3472" t="n">
        <v>877</v>
      </c>
      <c r="F3472" t="inlineStr">
        <is>
          <t xml:space="preserve">    ren.</t>
        </is>
      </c>
      <c r="G3472">
        <f>HYPERLINK("https://images.diginfra.net/iiif/NL-HaNA_1.01.02/3780/NL-HaNA_1.01.02_3780_0019.jpg/1206,298,1088,3141/full/0/default.jpg", "iiif_url")</f>
        <v/>
      </c>
    </row>
    <row r="3473">
      <c r="A3473" t="inlineStr">
        <is>
          <t>NL-HaNA_1.01.02_3780_0019-page-36</t>
        </is>
      </c>
      <c r="B3473" t="inlineStr">
        <is>
          <t>NL-HaNA_1.01.02_3780_0019-column-1306-398-888-2941</t>
        </is>
      </c>
      <c r="C3473" t="inlineStr">
        <is>
          <t>continuation</t>
        </is>
      </c>
      <c r="D3473" t="n">
        <v>1494</v>
      </c>
      <c r="E3473" t="n">
        <v>873</v>
      </c>
      <c r="F3473" t="inlineStr">
        <is>
          <t xml:space="preserve">    448.</t>
        </is>
      </c>
      <c r="G3473">
        <f>HYPERLINK("https://images.diginfra.net/iiif/NL-HaNA_1.01.02/3780/NL-HaNA_1.01.02_3780_0019.jpg/1206,298,1088,3141/full/0/default.jpg", "iiif_url")</f>
        <v/>
      </c>
    </row>
    <row r="3474">
      <c r="A3474" t="inlineStr">
        <is>
          <t>NL-HaNA_1.01.02_3780_0019-page-36</t>
        </is>
      </c>
      <c r="B3474" t="inlineStr">
        <is>
          <t>NL-HaNA_1.01.02_3780_0019-column-1306-398-888-2941</t>
        </is>
      </c>
      <c r="C3474" t="inlineStr">
        <is>
          <t>repeat_lemma</t>
        </is>
      </c>
      <c r="D3474" t="n">
        <v>1485</v>
      </c>
      <c r="E3474" t="n">
        <v>914</v>
      </c>
      <c r="F3474" t="inlineStr">
        <is>
          <t xml:space="preserve">        Philipsdal bericht , te examineeren.</t>
        </is>
      </c>
      <c r="G3474">
        <f>HYPERLINK("https://images.diginfra.net/iiif/NL-HaNA_1.01.02/3780/NL-HaNA_1.01.02_3780_0019.jpg/1206,298,1088,3141/full/0/default.jpg", "iiif_url")</f>
        <v/>
      </c>
    </row>
    <row r="3475">
      <c r="A3475" t="inlineStr">
        <is>
          <t>NL-HaNA_1.01.02_3780_0019-page-36</t>
        </is>
      </c>
      <c r="B3475" t="inlineStr">
        <is>
          <t>NL-HaNA_1.01.02_3780_0019-column-1306-398-888-2941</t>
        </is>
      </c>
      <c r="C3475" t="inlineStr">
        <is>
          <t>continuation</t>
        </is>
      </c>
      <c r="D3475" t="n">
        <v>1368</v>
      </c>
      <c r="E3475" t="n">
        <v>975</v>
      </c>
      <c r="F3475" t="inlineStr">
        <is>
          <t xml:space="preserve">    603.</t>
        </is>
      </c>
      <c r="G3475">
        <f>HYPERLINK("https://images.diginfra.net/iiif/NL-HaNA_1.01.02/3780/NL-HaNA_1.01.02_3780_0019.jpg/1206,298,1088,3141/full/0/default.jpg", "iiif_url")</f>
        <v/>
      </c>
    </row>
    <row r="3476">
      <c r="A3476" t="inlineStr">
        <is>
          <t>NL-HaNA_1.01.02_3780_0019-page-36</t>
        </is>
      </c>
      <c r="B3476" t="inlineStr">
        <is>
          <t>NL-HaNA_1.01.02_3780_0019-column-1306-398-888-2941</t>
        </is>
      </c>
      <c r="C3476" t="inlineStr">
        <is>
          <t>repeat_lemma</t>
        </is>
      </c>
      <c r="D3476" t="n">
        <v>1483</v>
      </c>
      <c r="E3476" t="n">
        <v>1007</v>
      </c>
      <c r="F3476" t="inlineStr">
        <is>
          <t xml:space="preserve">        bericht van de West-Indische Com-</t>
        </is>
      </c>
      <c r="G3476">
        <f>HYPERLINK("https://images.diginfra.net/iiif/NL-HaNA_1.01.02/3780/NL-HaNA_1.01.02_3780_0019.jpg/1206,298,1088,3141/full/0/default.jpg", "iiif_url")</f>
        <v/>
      </c>
    </row>
    <row r="3477">
      <c r="A3477" t="inlineStr">
        <is>
          <t>NL-HaNA_1.01.02_3780_0019-page-36</t>
        </is>
      </c>
      <c r="B3477" t="inlineStr">
        <is>
          <t>NL-HaNA_1.01.02_3780_0019-column-1306-398-888-2941</t>
        </is>
      </c>
      <c r="C3477" t="inlineStr">
        <is>
          <t>continuation</t>
        </is>
      </c>
      <c r="D3477" t="n">
        <v>1363</v>
      </c>
      <c r="E3477" t="n">
        <v>1064</v>
      </c>
      <c r="F3477" t="inlineStr">
        <is>
          <t xml:space="preserve">    pagnie, raakende de Schmitsche Kinderen.</t>
        </is>
      </c>
      <c r="G3477">
        <f>HYPERLINK("https://images.diginfra.net/iiif/NL-HaNA_1.01.02/3780/NL-HaNA_1.01.02_3780_0019.jpg/1206,298,1088,3141/full/0/default.jpg", "iiif_url")</f>
        <v/>
      </c>
    </row>
    <row r="3478">
      <c r="A3478" t="inlineStr">
        <is>
          <t>NL-HaNA_1.01.02_3780_0019-page-36</t>
        </is>
      </c>
      <c r="B3478" t="inlineStr">
        <is>
          <t>NL-HaNA_1.01.02_3780_0019-column-1306-398-888-2941</t>
        </is>
      </c>
      <c r="C3478" t="inlineStr">
        <is>
          <t>continuation</t>
        </is>
      </c>
      <c r="D3478" t="n">
        <v>1365</v>
      </c>
      <c r="E3478" t="n">
        <v>1116</v>
      </c>
      <c r="F3478" t="inlineStr">
        <is>
          <t xml:space="preserve">    643.</t>
        </is>
      </c>
      <c r="G3478">
        <f>HYPERLINK("https://images.diginfra.net/iiif/NL-HaNA_1.01.02/3780/NL-HaNA_1.01.02_3780_0019.jpg/1206,298,1088,3141/full/0/default.jpg", "iiif_url")</f>
        <v/>
      </c>
    </row>
    <row r="3479">
      <c r="A3479" t="inlineStr">
        <is>
          <t>NL-HaNA_1.01.02_3780_0019-page-36</t>
        </is>
      </c>
      <c r="B3479" t="inlineStr">
        <is>
          <t>NL-HaNA_1.01.02_3780_0019-column-1306-398-888-2941</t>
        </is>
      </c>
      <c r="C3479" t="inlineStr">
        <is>
          <t>repeat_lemma</t>
        </is>
      </c>
      <c r="D3479" t="n">
        <v>1489</v>
      </c>
      <c r="E3479" t="n">
        <v>1147</v>
      </c>
      <c r="F3479" t="inlineStr">
        <is>
          <t xml:space="preserve">        Darmstadt intercesie voor fijn On-</t>
        </is>
      </c>
      <c r="G3479">
        <f>HYPERLINK("https://images.diginfra.net/iiif/NL-HaNA_1.01.02/3780/NL-HaNA_1.01.02_3780_0019.jpg/1206,298,1088,3141/full/0/default.jpg", "iiif_url")</f>
        <v/>
      </c>
    </row>
    <row r="3480">
      <c r="A3480" t="inlineStr">
        <is>
          <t>NL-HaNA_1.01.02_3780_0019-page-36</t>
        </is>
      </c>
      <c r="B3480" t="inlineStr">
        <is>
          <t>NL-HaNA_1.01.02_3780_0019-column-1306-398-888-2941</t>
        </is>
      </c>
      <c r="C3480" t="inlineStr">
        <is>
          <t>continuation</t>
        </is>
      </c>
      <c r="D3480" t="n">
        <v>1365</v>
      </c>
      <c r="E3480" t="n">
        <v>1209</v>
      </c>
      <c r="F3480" t="inlineStr">
        <is>
          <t xml:space="preserve">    derdanen om een collecte te moogen doen.</t>
        </is>
      </c>
      <c r="G3480">
        <f>HYPERLINK("https://images.diginfra.net/iiif/NL-HaNA_1.01.02/3780/NL-HaNA_1.01.02_3780_0019.jpg/1206,298,1088,3141/full/0/default.jpg", "iiif_url")</f>
        <v/>
      </c>
    </row>
    <row r="3481">
      <c r="A3481" t="inlineStr">
        <is>
          <t>NL-HaNA_1.01.02_3780_0019-page-36</t>
        </is>
      </c>
      <c r="B3481" t="inlineStr">
        <is>
          <t>NL-HaNA_1.01.02_3780_0019-column-1306-398-888-2941</t>
        </is>
      </c>
      <c r="C3481" t="inlineStr">
        <is>
          <t>continuation</t>
        </is>
      </c>
      <c r="D3481" t="n">
        <v>1370</v>
      </c>
      <c r="E3481" t="n">
        <v>1256</v>
      </c>
      <c r="F3481" t="inlineStr">
        <is>
          <t xml:space="preserve">    687.</t>
        </is>
      </c>
      <c r="G3481">
        <f>HYPERLINK("https://images.diginfra.net/iiif/NL-HaNA_1.01.02/3780/NL-HaNA_1.01.02_3780_0019.jpg/1206,298,1088,3141/full/0/default.jpg", "iiif_url")</f>
        <v/>
      </c>
    </row>
    <row r="3482">
      <c r="A3482" t="inlineStr">
        <is>
          <t>NL-HaNA_1.01.02_3780_0019-page-36</t>
        </is>
      </c>
      <c r="B3482" t="inlineStr">
        <is>
          <t>NL-HaNA_1.01.02_3780_0019-column-1306-398-888-2941</t>
        </is>
      </c>
      <c r="C3482" t="inlineStr">
        <is>
          <t>repeat_lemma</t>
        </is>
      </c>
      <c r="D3482" t="n">
        <v>1487</v>
      </c>
      <c r="E3482" t="n">
        <v>1298</v>
      </c>
      <c r="F3482" t="inlineStr">
        <is>
          <t xml:space="preserve">        Prins Willem ordre wegens de recep-</t>
        </is>
      </c>
      <c r="G3482">
        <f>HYPERLINK("https://images.diginfra.net/iiif/NL-HaNA_1.01.02/3780/NL-HaNA_1.01.02_3780_0019.jpg/1206,298,1088,3141/full/0/default.jpg", "iiif_url")</f>
        <v/>
      </c>
    </row>
    <row r="3483">
      <c r="A3483" t="inlineStr">
        <is>
          <t>NL-HaNA_1.01.02_3780_0019-page-36</t>
        </is>
      </c>
      <c r="B3483" t="inlineStr">
        <is>
          <t>NL-HaNA_1.01.02_3780_0019-column-1306-398-888-2941</t>
        </is>
      </c>
      <c r="C3483" t="inlineStr">
        <is>
          <t>continuation</t>
        </is>
      </c>
      <c r="D3483" t="n">
        <v>1363</v>
      </c>
      <c r="E3483" t="n">
        <v>1352</v>
      </c>
      <c r="F3483" t="inlineStr">
        <is>
          <t xml:space="preserve">    zie van de Aartsbertoginne te Maastricht.</t>
        </is>
      </c>
      <c r="G3483">
        <f>HYPERLINK("https://images.diginfra.net/iiif/NL-HaNA_1.01.02/3780/NL-HaNA_1.01.02_3780_0019.jpg/1206,298,1088,3141/full/0/default.jpg", "iiif_url")</f>
        <v/>
      </c>
    </row>
    <row r="3484">
      <c r="A3484" t="inlineStr">
        <is>
          <t>NL-HaNA_1.01.02_3780_0019-page-36</t>
        </is>
      </c>
      <c r="B3484" t="inlineStr">
        <is>
          <t>NL-HaNA_1.01.02_3780_0019-column-1306-398-888-2941</t>
        </is>
      </c>
      <c r="C3484" t="inlineStr">
        <is>
          <t>continuation</t>
        </is>
      </c>
      <c r="D3484" t="n">
        <v>1370</v>
      </c>
      <c r="E3484" t="n">
        <v>1416</v>
      </c>
      <c r="F3484" t="inlineStr">
        <is>
          <t xml:space="preserve">    723.</t>
        </is>
      </c>
      <c r="G3484">
        <f>HYPERLINK("https://images.diginfra.net/iiif/NL-HaNA_1.01.02/3780/NL-HaNA_1.01.02_3780_0019.jpg/1206,298,1088,3141/full/0/default.jpg", "iiif_url")</f>
        <v/>
      </c>
    </row>
    <row r="3485">
      <c r="A3485" t="inlineStr">
        <is>
          <t>NL-HaNA_1.01.02_3780_0019-page-36</t>
        </is>
      </c>
      <c r="B3485" t="inlineStr">
        <is>
          <t>NL-HaNA_1.01.02_3780_0019-column-1306-398-888-2941</t>
        </is>
      </c>
      <c r="C3485" t="inlineStr">
        <is>
          <t>repeat_lemma</t>
        </is>
      </c>
      <c r="D3485" t="n">
        <v>1485</v>
      </c>
      <c r="E3485" t="n">
        <v>1441</v>
      </c>
      <c r="F3485" t="inlineStr">
        <is>
          <t xml:space="preserve">        Prins Willem vier maanden verlof.</t>
        </is>
      </c>
      <c r="G3485">
        <f>HYPERLINK("https://images.diginfra.net/iiif/NL-HaNA_1.01.02/3780/NL-HaNA_1.01.02_3780_0019.jpg/1206,298,1088,3141/full/0/default.jpg", "iiif_url")</f>
        <v/>
      </c>
    </row>
    <row r="3486">
      <c r="A3486" t="inlineStr">
        <is>
          <t>NL-HaNA_1.01.02_3780_0019-page-36</t>
        </is>
      </c>
      <c r="B3486" t="inlineStr">
        <is>
          <t>NL-HaNA_1.01.02_3780_0019-column-1306-398-888-2941</t>
        </is>
      </c>
      <c r="C3486" t="inlineStr">
        <is>
          <t>continuation</t>
        </is>
      </c>
      <c r="D3486" t="n">
        <v>1388</v>
      </c>
      <c r="E3486" t="n">
        <v>1509</v>
      </c>
      <c r="F3486" t="inlineStr">
        <is>
          <t xml:space="preserve">    '74.</t>
        </is>
      </c>
      <c r="G3486">
        <f>HYPERLINK("https://images.diginfra.net/iiif/NL-HaNA_1.01.02/3780/NL-HaNA_1.01.02_3780_0019.jpg/1206,298,1088,3141/full/0/default.jpg", "iiif_url")</f>
        <v/>
      </c>
    </row>
    <row r="3487">
      <c r="A3487" t="inlineStr">
        <is>
          <t>NL-HaNA_1.01.02_3780_0019-page-36</t>
        </is>
      </c>
      <c r="B3487" t="inlineStr">
        <is>
          <t>NL-HaNA_1.01.02_3780_0019-column-1306-398-888-2941</t>
        </is>
      </c>
      <c r="C3487" t="inlineStr">
        <is>
          <t>lemma</t>
        </is>
      </c>
      <c r="D3487" t="n">
        <v>1320</v>
      </c>
      <c r="E3487" t="n">
        <v>1535</v>
      </c>
      <c r="F3487" t="inlineStr">
        <is>
          <t>Hesslingh, vreditif wegens Oost-Vrieslandt en</t>
        </is>
      </c>
      <c r="G3487">
        <f>HYPERLINK("https://images.diginfra.net/iiif/NL-HaNA_1.01.02/3780/NL-HaNA_1.01.02_3780_0019.jpg/1206,298,1088,3141/full/0/default.jpg", "iiif_url")</f>
        <v/>
      </c>
    </row>
    <row r="3488">
      <c r="A3488" t="inlineStr">
        <is>
          <t>NL-HaNA_1.01.02_3780_0019-page-36</t>
        </is>
      </c>
      <c r="B3488" t="inlineStr">
        <is>
          <t>NL-HaNA_1.01.02_3780_0019-column-1306-398-888-2941</t>
        </is>
      </c>
      <c r="C3488" t="inlineStr">
        <is>
          <t>continuation</t>
        </is>
      </c>
      <c r="D3488" t="n">
        <v>1370</v>
      </c>
      <c r="E3488" t="n">
        <v>1603</v>
      </c>
      <c r="F3488" t="inlineStr">
        <is>
          <t xml:space="preserve">    aangenaam. so. 1122.</t>
        </is>
      </c>
      <c r="G3488">
        <f>HYPERLINK("https://images.diginfra.net/iiif/NL-HaNA_1.01.02/3780/NL-HaNA_1.01.02_3780_0019.jpg/1206,298,1088,3141/full/0/default.jpg", "iiif_url")</f>
        <v/>
      </c>
    </row>
    <row r="3489">
      <c r="A3489" t="inlineStr">
        <is>
          <t>NL-HaNA_1.01.02_3780_0019-page-36</t>
        </is>
      </c>
      <c r="B3489" t="inlineStr">
        <is>
          <t>NL-HaNA_1.01.02_3780_0019-column-1306-398-888-2941</t>
        </is>
      </c>
      <c r="C3489" t="inlineStr">
        <is>
          <t>repeat_lemma</t>
        </is>
      </c>
      <c r="D3489" t="n">
        <v>1489</v>
      </c>
      <c r="E3489" t="n">
        <v>1635</v>
      </c>
      <c r="F3489" t="inlineStr">
        <is>
          <t xml:space="preserve">        Brieven van voorschrijvens. 264.</t>
        </is>
      </c>
      <c r="G3489">
        <f>HYPERLINK("https://images.diginfra.net/iiif/NL-HaNA_1.01.02/3780/NL-HaNA_1.01.02_3780_0019.jpg/1206,298,1088,3141/full/0/default.jpg", "iiif_url")</f>
        <v/>
      </c>
    </row>
    <row r="3490">
      <c r="A3490" t="inlineStr">
        <is>
          <t>NL-HaNA_1.01.02_3780_0019-page-36</t>
        </is>
      </c>
      <c r="B3490" t="inlineStr">
        <is>
          <t>NL-HaNA_1.01.02_3780_0019-column-1306-398-888-2941</t>
        </is>
      </c>
      <c r="C3490" t="inlineStr">
        <is>
          <t>repeat_lemma</t>
        </is>
      </c>
      <c r="D3490" t="n">
        <v>1489</v>
      </c>
      <c r="E3490" t="n">
        <v>1690</v>
      </c>
      <c r="F3490" t="inlineStr">
        <is>
          <t xml:space="preserve">        Brieven van recredentie. 597.</t>
        </is>
      </c>
      <c r="G3490">
        <f>HYPERLINK("https://images.diginfra.net/iiif/NL-HaNA_1.01.02/3780/NL-HaNA_1.01.02_3780_0019.jpg/1206,298,1088,3141/full/0/default.jpg", "iiif_url")</f>
        <v/>
      </c>
    </row>
    <row r="3491">
      <c r="A3491" t="inlineStr">
        <is>
          <t>NL-HaNA_1.01.02_3780_0019-page-36</t>
        </is>
      </c>
      <c r="B3491" t="inlineStr">
        <is>
          <t>NL-HaNA_1.01.02_3780_0019-column-1306-398-888-2941</t>
        </is>
      </c>
      <c r="C3491" t="inlineStr">
        <is>
          <t>lemma</t>
        </is>
      </c>
      <c r="D3491" t="n">
        <v>1320</v>
      </c>
      <c r="E3491" t="n">
        <v>1727</v>
      </c>
      <c r="F3491" t="inlineStr">
        <is>
          <t>van Heusden, versoeck om de Vorstersplaarse</t>
        </is>
      </c>
      <c r="G3491">
        <f>HYPERLINK("https://images.diginfra.net/iiif/NL-HaNA_1.01.02/3780/NL-HaNA_1.01.02_3780_0019.jpg/1206,298,1088,3141/full/0/default.jpg", "iiif_url")</f>
        <v/>
      </c>
    </row>
    <row r="3492">
      <c r="A3492" t="inlineStr">
        <is>
          <t>NL-HaNA_1.01.02_3780_0019-page-36</t>
        </is>
      </c>
      <c r="B3492" t="inlineStr">
        <is>
          <t>NL-HaNA_1.01.02_3780_0019-column-1306-398-888-2941</t>
        </is>
      </c>
      <c r="C3492" t="inlineStr">
        <is>
          <t>continuation</t>
        </is>
      </c>
      <c r="D3492" t="n">
        <v>1365</v>
      </c>
      <c r="E3492" t="n">
        <v>1788</v>
      </c>
      <c r="F3492" t="inlineStr">
        <is>
          <t xml:space="preserve">    van Oopsterwyck, afgewesen. y16.</t>
        </is>
      </c>
      <c r="G3492">
        <f>HYPERLINK("https://images.diginfra.net/iiif/NL-HaNA_1.01.02/3780/NL-HaNA_1.01.02_3780_0019.jpg/1206,298,1088,3141/full/0/default.jpg", "iiif_url")</f>
        <v/>
      </c>
    </row>
    <row r="3493">
      <c r="A3493" t="inlineStr">
        <is>
          <t>NL-HaNA_1.01.02_3780_0019-page-36</t>
        </is>
      </c>
      <c r="B3493" t="inlineStr">
        <is>
          <t>NL-HaNA_1.01.02_3780_0019-column-1306-398-888-2941</t>
        </is>
      </c>
      <c r="C3493" t="inlineStr">
        <is>
          <t>lemma</t>
        </is>
      </c>
      <c r="D3493" t="n">
        <v>1317</v>
      </c>
      <c r="E3493" t="n">
        <v>1824</v>
      </c>
      <c r="F3493" t="inlineStr">
        <is>
          <t>van den Heuvel geapprobeert als erimineelen</t>
        </is>
      </c>
      <c r="G3493">
        <f>HYPERLINK("https://images.diginfra.net/iiif/NL-HaNA_1.01.02/3780/NL-HaNA_1.01.02_3780_0019.jpg/1206,298,1088,3141/full/0/default.jpg", "iiif_url")</f>
        <v/>
      </c>
    </row>
    <row r="3494">
      <c r="A3494" t="inlineStr">
        <is>
          <t>NL-HaNA_1.01.02_3780_0019-page-36</t>
        </is>
      </c>
      <c r="B3494" t="inlineStr">
        <is>
          <t>NL-HaNA_1.01.02_3780_0019-column-1306-398-888-2941</t>
        </is>
      </c>
      <c r="C3494" t="inlineStr">
        <is>
          <t>continuation</t>
        </is>
      </c>
      <c r="D3494" t="n">
        <v>1363</v>
      </c>
      <c r="E3494" t="n">
        <v>1883</v>
      </c>
      <c r="F3494" t="inlineStr">
        <is>
          <t xml:space="preserve">    Oficier van de Heerlyckbeyt en Banke van</t>
        </is>
      </c>
      <c r="G3494">
        <f>HYPERLINK("https://images.diginfra.net/iiif/NL-HaNA_1.01.02/3780/NL-HaNA_1.01.02_3780_0019.jpg/1206,298,1088,3141/full/0/default.jpg", "iiif_url")</f>
        <v/>
      </c>
    </row>
    <row r="3495">
      <c r="A3495" t="inlineStr">
        <is>
          <t>NL-HaNA_1.01.02_3780_0019-page-36</t>
        </is>
      </c>
      <c r="B3495" t="inlineStr">
        <is>
          <t>NL-HaNA_1.01.02_3780_0019-column-1306-398-888-2941</t>
        </is>
      </c>
      <c r="C3495" t="inlineStr">
        <is>
          <t>continuation</t>
        </is>
      </c>
      <c r="D3495" t="n">
        <v>1365</v>
      </c>
      <c r="E3495" t="n">
        <v>1933</v>
      </c>
      <c r="F3495" t="inlineStr">
        <is>
          <t xml:space="preserve">    Oost. 81.</t>
        </is>
      </c>
      <c r="G3495">
        <f>HYPERLINK("https://images.diginfra.net/iiif/NL-HaNA_1.01.02/3780/NL-HaNA_1.01.02_3780_0019.jpg/1206,298,1088,3141/full/0/default.jpg", "iiif_url")</f>
        <v/>
      </c>
    </row>
    <row r="3496">
      <c r="A3496" t="inlineStr">
        <is>
          <t>NL-HaNA_1.01.02_3780_0019-page-36</t>
        </is>
      </c>
      <c r="B3496" t="inlineStr">
        <is>
          <t>NL-HaNA_1.01.02_3780_0019-column-1306-398-888-2941</t>
        </is>
      </c>
      <c r="C3496" t="inlineStr">
        <is>
          <t>lemma</t>
        </is>
      </c>
      <c r="D3496" t="n">
        <v>1315</v>
      </c>
      <c r="E3496" t="n">
        <v>1971</v>
      </c>
      <c r="F3496" t="inlineStr">
        <is>
          <t>Heylmans op Jijn versoeck Regenten van</t>
        </is>
      </c>
      <c r="G3496">
        <f>HYPERLINK("https://images.diginfra.net/iiif/NL-HaNA_1.01.02/3780/NL-HaNA_1.01.02_3780_0019.jpg/1206,298,1088,3141/full/0/default.jpg", "iiif_url")</f>
        <v/>
      </c>
    </row>
    <row r="3497">
      <c r="A3497" t="inlineStr">
        <is>
          <t>NL-HaNA_1.01.02_3780_0019-page-36</t>
        </is>
      </c>
      <c r="B3497" t="inlineStr">
        <is>
          <t>NL-HaNA_1.01.02_3780_0019-column-1306-398-888-2941</t>
        </is>
      </c>
      <c r="C3497" t="inlineStr">
        <is>
          <t>continuation</t>
        </is>
      </c>
      <c r="D3497" t="n">
        <v>1365</v>
      </c>
      <c r="E3497" t="n">
        <v>2026</v>
      </c>
      <c r="F3497" t="inlineStr">
        <is>
          <t xml:space="preserve">    Maastricht gelast de Jaacke af te doen</t>
        </is>
      </c>
      <c r="G3497">
        <f>HYPERLINK("https://images.diginfra.net/iiif/NL-HaNA_1.01.02/3780/NL-HaNA_1.01.02_3780_0019.jpg/1206,298,1088,3141/full/0/default.jpg", "iiif_url")</f>
        <v/>
      </c>
    </row>
    <row r="3498">
      <c r="A3498" t="inlineStr">
        <is>
          <t>NL-HaNA_1.01.02_3780_0019-page-36</t>
        </is>
      </c>
      <c r="B3498" t="inlineStr">
        <is>
          <t>NL-HaNA_1.01.02_3780_0019-column-1306-398-888-2941</t>
        </is>
      </c>
      <c r="C3498" t="inlineStr">
        <is>
          <t>continuation</t>
        </is>
      </c>
      <c r="D3498" t="n">
        <v>1372</v>
      </c>
      <c r="E3498" t="n">
        <v>2089</v>
      </c>
      <c r="F3498" t="inlineStr">
        <is>
          <t xml:space="preserve">    532.</t>
        </is>
      </c>
      <c r="G3498">
        <f>HYPERLINK("https://images.diginfra.net/iiif/NL-HaNA_1.01.02/3780/NL-HaNA_1.01.02_3780_0019.jpg/1206,298,1088,3141/full/0/default.jpg", "iiif_url")</f>
        <v/>
      </c>
    </row>
    <row r="3499">
      <c r="A3499" t="inlineStr">
        <is>
          <t>NL-HaNA_1.01.02_3780_0019-page-36</t>
        </is>
      </c>
      <c r="B3499" t="inlineStr">
        <is>
          <t>NL-HaNA_1.01.02_3780_0019-column-1306-398-888-2941</t>
        </is>
      </c>
      <c r="C3499" t="inlineStr">
        <is>
          <t>lemma</t>
        </is>
      </c>
      <c r="D3499" t="n">
        <v>1313</v>
      </c>
      <c r="E3499" t="n">
        <v>2112</v>
      </c>
      <c r="F3499" t="inlineStr">
        <is>
          <t>de Hochepied, advertentie. 110. 266. 277.</t>
        </is>
      </c>
      <c r="G3499">
        <f>HYPERLINK("https://images.diginfra.net/iiif/NL-HaNA_1.01.02/3780/NL-HaNA_1.01.02_3780_0019.jpg/1206,298,1088,3141/full/0/default.jpg", "iiif_url")</f>
        <v/>
      </c>
    </row>
    <row r="3500">
      <c r="A3500" t="inlineStr">
        <is>
          <t>NL-HaNA_1.01.02_3780_0019-page-36</t>
        </is>
      </c>
      <c r="B3500" t="inlineStr">
        <is>
          <t>NL-HaNA_1.01.02_3780_0019-column-1306-398-888-2941</t>
        </is>
      </c>
      <c r="C3500" t="inlineStr">
        <is>
          <t>continuation</t>
        </is>
      </c>
      <c r="D3500" t="n">
        <v>1370</v>
      </c>
      <c r="E3500" t="n">
        <v>2174</v>
      </c>
      <c r="F3500" t="inlineStr">
        <is>
          <t xml:space="preserve">    339. 349. 362. 407. 461. 613. 638. 715.</t>
        </is>
      </c>
      <c r="G3500">
        <f>HYPERLINK("https://images.diginfra.net/iiif/NL-HaNA_1.01.02/3780/NL-HaNA_1.01.02_3780_0019.jpg/1206,298,1088,3141/full/0/default.jpg", "iiif_url")</f>
        <v/>
      </c>
    </row>
    <row r="3501">
      <c r="A3501" t="inlineStr">
        <is>
          <t>NL-HaNA_1.01.02_3780_0019-page-36</t>
        </is>
      </c>
      <c r="B3501" t="inlineStr">
        <is>
          <t>NL-HaNA_1.01.02_3780_0019-column-1306-398-888-2941</t>
        </is>
      </c>
      <c r="C3501" t="inlineStr">
        <is>
          <t>continuation</t>
        </is>
      </c>
      <c r="D3501" t="n">
        <v>1368</v>
      </c>
      <c r="E3501" t="n">
        <v>2225</v>
      </c>
      <c r="F3501" t="inlineStr">
        <is>
          <t xml:space="preserve">    893. 939.</t>
        </is>
      </c>
      <c r="G3501">
        <f>HYPERLINK("https://images.diginfra.net/iiif/NL-HaNA_1.01.02/3780/NL-HaNA_1.01.02_3780_0019.jpg/1206,298,1088,3141/full/0/default.jpg", "iiif_url")</f>
        <v/>
      </c>
    </row>
    <row r="3502">
      <c r="A3502" t="inlineStr">
        <is>
          <t>NL-HaNA_1.01.02_3780_0019-page-36</t>
        </is>
      </c>
      <c r="B3502" t="inlineStr">
        <is>
          <t>NL-HaNA_1.01.02_3780_0019-column-1306-398-888-2941</t>
        </is>
      </c>
      <c r="C3502" t="inlineStr">
        <is>
          <t>repeat_lemma</t>
        </is>
      </c>
      <c r="D3502" t="n">
        <v>1496</v>
      </c>
      <c r="E3502" t="n">
        <v>2259</v>
      </c>
      <c r="F3502" t="inlineStr">
        <is>
          <t xml:space="preserve">        om aangestelde te werden als haar</t>
        </is>
      </c>
      <c r="G3502">
        <f>HYPERLINK("https://images.diginfra.net/iiif/NL-HaNA_1.01.02/3780/NL-HaNA_1.01.02_3780_0019.jpg/1206,298,1088,3141/full/0/default.jpg", "iiif_url")</f>
        <v/>
      </c>
    </row>
    <row r="3503">
      <c r="A3503" t="inlineStr">
        <is>
          <t>NL-HaNA_1.01.02_3780_0019-page-36</t>
        </is>
      </c>
      <c r="B3503" t="inlineStr">
        <is>
          <t>NL-HaNA_1.01.02_3780_0019-column-1306-398-888-2941</t>
        </is>
      </c>
      <c r="C3503" t="inlineStr">
        <is>
          <t>continuation</t>
        </is>
      </c>
      <c r="D3503" t="n">
        <v>1365</v>
      </c>
      <c r="E3503" t="n">
        <v>2311</v>
      </c>
      <c r="F3503" t="inlineStr">
        <is>
          <t xml:space="preserve">    Hoogh Mogende Ambassadeur by Ottoman-</t>
        </is>
      </c>
      <c r="G3503">
        <f>HYPERLINK("https://images.diginfra.net/iiif/NL-HaNA_1.01.02/3780/NL-HaNA_1.01.02_3780_0019.jpg/1206,298,1088,3141/full/0/default.jpg", "iiif_url")</f>
        <v/>
      </c>
    </row>
    <row r="3504">
      <c r="A3504" t="inlineStr">
        <is>
          <t>NL-HaNA_1.01.02_3780_0019-page-36</t>
        </is>
      </c>
      <c r="B3504" t="inlineStr">
        <is>
          <t>NL-HaNA_1.01.02_3780_0019-column-1306-398-888-2941</t>
        </is>
      </c>
      <c r="C3504" t="inlineStr">
        <is>
          <t>continuation</t>
        </is>
      </c>
      <c r="D3504" t="n">
        <v>1361</v>
      </c>
      <c r="E3504" t="n">
        <v>2365</v>
      </c>
      <c r="F3504" t="inlineStr">
        <is>
          <t xml:space="preserve">    nische Porte, by Hollandt overgenoomen.</t>
        </is>
      </c>
      <c r="G3504">
        <f>HYPERLINK("https://images.diginfra.net/iiif/NL-HaNA_1.01.02/3780/NL-HaNA_1.01.02_3780_0019.jpg/1206,298,1088,3141/full/0/default.jpg", "iiif_url")</f>
        <v/>
      </c>
    </row>
    <row r="3505">
      <c r="A3505" t="inlineStr">
        <is>
          <t>NL-HaNA_1.01.02_3780_0019-page-36</t>
        </is>
      </c>
      <c r="B3505" t="inlineStr">
        <is>
          <t>NL-HaNA_1.01.02_3780_0019-column-1306-398-888-2941</t>
        </is>
      </c>
      <c r="C3505" t="inlineStr">
        <is>
          <t>continuation</t>
        </is>
      </c>
      <c r="D3505" t="n">
        <v>1365</v>
      </c>
      <c r="E3505" t="n">
        <v>2414</v>
      </c>
      <c r="F3505" t="inlineStr">
        <is>
          <t xml:space="preserve">    362.</t>
        </is>
      </c>
      <c r="G3505">
        <f>HYPERLINK("https://images.diginfra.net/iiif/NL-HaNA_1.01.02/3780/NL-HaNA_1.01.02_3780_0019.jpg/1206,298,1088,3141/full/0/default.jpg", "iiif_url")</f>
        <v/>
      </c>
    </row>
    <row r="3506">
      <c r="A3506" t="inlineStr">
        <is>
          <t>NL-HaNA_1.01.02_3780_0019-page-36</t>
        </is>
      </c>
      <c r="B3506" t="inlineStr">
        <is>
          <t>NL-HaNA_1.01.02_3780_0019-column-1306-398-888-2941</t>
        </is>
      </c>
      <c r="C3506" t="inlineStr">
        <is>
          <t>repeat_lemma</t>
        </is>
      </c>
      <c r="D3506" t="n">
        <v>1485</v>
      </c>
      <c r="E3506" t="n">
        <v>2455</v>
      </c>
      <c r="F3506" t="inlineStr">
        <is>
          <t xml:space="preserve">        notificeerende dat do Nederlandtsche</t>
        </is>
      </c>
      <c r="G3506">
        <f>HYPERLINK("https://images.diginfra.net/iiif/NL-HaNA_1.01.02/3780/NL-HaNA_1.01.02_3780_0019.jpg/1206,298,1088,3141/full/0/default.jpg", "iiif_url")</f>
        <v/>
      </c>
    </row>
    <row r="3507">
      <c r="A3507" t="inlineStr">
        <is>
          <t>NL-HaNA_1.01.02_3780_0019-page-36</t>
        </is>
      </c>
      <c r="B3507" t="inlineStr">
        <is>
          <t>NL-HaNA_1.01.02_3780_0019-column-1306-398-888-2941</t>
        </is>
      </c>
      <c r="C3507" t="inlineStr">
        <is>
          <t>continuation</t>
        </is>
      </c>
      <c r="D3507" t="n">
        <v>1368</v>
      </c>
      <c r="E3507" t="n">
        <v>2507</v>
      </c>
      <c r="F3507" t="inlineStr">
        <is>
          <t xml:space="preserve">    Natie hem versoght hadt tot Constantinopo-</t>
        </is>
      </c>
      <c r="G3507">
        <f>HYPERLINK("https://images.diginfra.net/iiif/NL-HaNA_1.01.02/3780/NL-HaNA_1.01.02_3780_0019.jpg/1206,298,1088,3141/full/0/default.jpg", "iiif_url")</f>
        <v/>
      </c>
    </row>
    <row r="3508">
      <c r="A3508" t="inlineStr">
        <is>
          <t>NL-HaNA_1.01.02_3780_0019-page-36</t>
        </is>
      </c>
      <c r="B3508" t="inlineStr">
        <is>
          <t>NL-HaNA_1.01.02_3780_0019-column-1306-398-888-2941</t>
        </is>
      </c>
      <c r="C3508" t="inlineStr">
        <is>
          <t>continuation</t>
        </is>
      </c>
      <c r="D3508" t="n">
        <v>1365</v>
      </c>
      <c r="E3508" t="n">
        <v>2559</v>
      </c>
      <c r="F3508" t="inlineStr">
        <is>
          <t xml:space="preserve">    len te komen en resolutie. 367.</t>
        </is>
      </c>
      <c r="G3508">
        <f>HYPERLINK("https://images.diginfra.net/iiif/NL-HaNA_1.01.02/3780/NL-HaNA_1.01.02_3780_0019.jpg/1206,298,1088,3141/full/0/default.jpg", "iiif_url")</f>
        <v/>
      </c>
    </row>
    <row r="3509">
      <c r="A3509" t="inlineStr">
        <is>
          <t>NL-HaNA_1.01.02_3780_0019-page-36</t>
        </is>
      </c>
      <c r="B3509" t="inlineStr">
        <is>
          <t>NL-HaNA_1.01.02_3780_0019-column-1306-398-888-2941</t>
        </is>
      </c>
      <c r="C3509" t="inlineStr">
        <is>
          <t>repeat_lemma</t>
        </is>
      </c>
      <c r="D3509" t="n">
        <v>1494</v>
      </c>
      <c r="E3509" t="n">
        <v>2602</v>
      </c>
      <c r="F3509" t="inlineStr">
        <is>
          <t xml:space="preserve">        wegens het Turcksche Esquadre, by</t>
        </is>
      </c>
      <c r="G3509">
        <f>HYPERLINK("https://images.diginfra.net/iiif/NL-HaNA_1.01.02/3780/NL-HaNA_1.01.02_3780_0019.jpg/1206,298,1088,3141/full/0/default.jpg", "iiif_url")</f>
        <v/>
      </c>
    </row>
    <row r="3510">
      <c r="A3510" t="inlineStr">
        <is>
          <t>NL-HaNA_1.01.02_3780_0019-page-36</t>
        </is>
      </c>
      <c r="B3510" t="inlineStr">
        <is>
          <t>NL-HaNA_1.01.02_3780_0019-column-1306-398-888-2941</t>
        </is>
      </c>
      <c r="C3510" t="inlineStr">
        <is>
          <t>lemma</t>
        </is>
      </c>
      <c r="D3510" t="n">
        <v>1368</v>
      </c>
      <c r="E3510" t="n">
        <v>2651</v>
      </c>
      <c r="F3510" t="inlineStr">
        <is>
          <t>Hollandt overgenomen. 368.</t>
        </is>
      </c>
      <c r="G3510">
        <f>HYPERLINK("https://images.diginfra.net/iiif/NL-HaNA_1.01.02/3780/NL-HaNA_1.01.02_3780_0019.jpg/1206,298,1088,3141/full/0/default.jpg", "iiif_url")</f>
        <v/>
      </c>
    </row>
    <row r="3511">
      <c r="A3511" t="inlineStr">
        <is>
          <t>NL-HaNA_1.01.02_3780_0019-page-36</t>
        </is>
      </c>
      <c r="B3511" t="inlineStr">
        <is>
          <t>NL-HaNA_1.01.02_3780_0019-column-1306-398-888-2941</t>
        </is>
      </c>
      <c r="C3511" t="inlineStr">
        <is>
          <t>continuation</t>
        </is>
      </c>
      <c r="D3511" t="n">
        <v>1489</v>
      </c>
      <c r="E3511" t="n">
        <v>2694</v>
      </c>
      <c r="F3511" t="inlineStr">
        <is>
          <t xml:space="preserve">    Missive van het gepasseerde in pre-</t>
        </is>
      </c>
      <c r="G3511">
        <f>HYPERLINK("https://images.diginfra.net/iiif/NL-HaNA_1.01.02/3780/NL-HaNA_1.01.02_3780_0019.jpg/1206,298,1088,3141/full/0/default.jpg", "iiif_url")</f>
        <v/>
      </c>
    </row>
    <row r="3512">
      <c r="A3512" t="inlineStr">
        <is>
          <t>NL-HaNA_1.01.02_3780_0019-page-36</t>
        </is>
      </c>
      <c r="B3512" t="inlineStr">
        <is>
          <t>NL-HaNA_1.01.02_3780_0019-column-1306-398-888-2941</t>
        </is>
      </c>
      <c r="C3512" t="inlineStr">
        <is>
          <t>lemma</t>
        </is>
      </c>
      <c r="D3512" t="n">
        <v>1361</v>
      </c>
      <c r="E3512" t="n">
        <v>2746</v>
      </c>
      <c r="F3512" t="inlineStr">
        <is>
          <t>juditie van de Nederlandische Natie, by</t>
        </is>
      </c>
      <c r="G3512">
        <f>HYPERLINK("https://images.diginfra.net/iiif/NL-HaNA_1.01.02/3780/NL-HaNA_1.01.02_3780_0019.jpg/1206,298,1088,3141/full/0/default.jpg", "iiif_url")</f>
        <v/>
      </c>
    </row>
    <row r="3513">
      <c r="A3513" t="inlineStr">
        <is>
          <t>NL-HaNA_1.01.02_3780_0019-page-36</t>
        </is>
      </c>
      <c r="B3513" t="inlineStr">
        <is>
          <t>NL-HaNA_1.01.02_3780_0019-column-1306-398-888-2941</t>
        </is>
      </c>
      <c r="C3513" t="inlineStr">
        <is>
          <t>lemma</t>
        </is>
      </c>
      <c r="D3513" t="n">
        <v>1372</v>
      </c>
      <c r="E3513" t="n">
        <v>2794</v>
      </c>
      <c r="F3513" t="inlineStr">
        <is>
          <t>Hollandt overgenomen. 408.</t>
        </is>
      </c>
      <c r="G3513">
        <f>HYPERLINK("https://images.diginfra.net/iiif/NL-HaNA_1.01.02/3780/NL-HaNA_1.01.02_3780_0019.jpg/1206,298,1088,3141/full/0/default.jpg", "iiif_url")</f>
        <v/>
      </c>
    </row>
    <row r="3514">
      <c r="A3514" t="inlineStr">
        <is>
          <t>NL-HaNA_1.01.02_3780_0019-page-36</t>
        </is>
      </c>
      <c r="B3514" t="inlineStr">
        <is>
          <t>NL-HaNA_1.01.02_3780_0019-column-1306-398-888-2941</t>
        </is>
      </c>
      <c r="C3514" t="inlineStr">
        <is>
          <t>continuation</t>
        </is>
      </c>
      <c r="D3514" t="n">
        <v>1494</v>
      </c>
      <c r="E3514" t="n">
        <v>2844</v>
      </c>
      <c r="F3514" t="inlineStr">
        <is>
          <t xml:space="preserve">    Missive wegens het begeeven van de</t>
        </is>
      </c>
      <c r="G3514">
        <f>HYPERLINK("https://images.diginfra.net/iiif/NL-HaNA_1.01.02/3780/NL-HaNA_1.01.02_3780_0019.jpg/1206,298,1088,3141/full/0/default.jpg", "iiif_url")</f>
        <v/>
      </c>
    </row>
    <row r="3515">
      <c r="A3515" t="inlineStr">
        <is>
          <t>NL-HaNA_1.01.02_3780_0019-page-36</t>
        </is>
      </c>
      <c r="B3515" t="inlineStr">
        <is>
          <t>NL-HaNA_1.01.02_3780_0019-column-1306-398-888-2941</t>
        </is>
      </c>
      <c r="C3515" t="inlineStr">
        <is>
          <t>lemma</t>
        </is>
      </c>
      <c r="D3515" t="n">
        <v>1368</v>
      </c>
      <c r="E3515" t="n">
        <v>2890</v>
      </c>
      <c r="F3515" t="inlineStr">
        <is>
          <t>Nederlandtsche Kooplieden onder protectie van</t>
        </is>
      </c>
      <c r="G3515">
        <f>HYPERLINK("https://images.diginfra.net/iiif/NL-HaNA_1.01.02/3780/NL-HaNA_1.01.02_3780_0019.jpg/1206,298,1088,3141/full/0/default.jpg", "iiif_url")</f>
        <v/>
      </c>
    </row>
    <row r="3516">
      <c r="A3516" t="inlineStr">
        <is>
          <t>NL-HaNA_1.01.02_3780_0019-page-36</t>
        </is>
      </c>
      <c r="B3516" t="inlineStr">
        <is>
          <t>NL-HaNA_1.01.02_3780_0019-column-1306-398-888-2941</t>
        </is>
      </c>
      <c r="C3516" t="inlineStr">
        <is>
          <t>lemma</t>
        </is>
      </c>
      <c r="D3516" t="n">
        <v>1365</v>
      </c>
      <c r="E3516" t="n">
        <v>2941</v>
      </c>
      <c r="F3516" t="inlineStr">
        <is>
          <t>den Engelschen Minister, by Hollandt over-</t>
        </is>
      </c>
      <c r="G3516">
        <f>HYPERLINK("https://images.diginfra.net/iiif/NL-HaNA_1.01.02/3780/NL-HaNA_1.01.02_3780_0019.jpg/1206,298,1088,3141/full/0/default.jpg", "iiif_url")</f>
        <v/>
      </c>
    </row>
    <row r="3517">
      <c r="A3517" t="inlineStr">
        <is>
          <t>NL-HaNA_1.01.02_3780_0019-page-36</t>
        </is>
      </c>
      <c r="B3517" t="inlineStr">
        <is>
          <t>NL-HaNA_1.01.02_3780_0019-column-1306-398-888-2941</t>
        </is>
      </c>
      <c r="C3517" t="inlineStr">
        <is>
          <t>lemma</t>
        </is>
      </c>
      <c r="D3517" t="n">
        <v>1363</v>
      </c>
      <c r="E3517" t="n">
        <v>2993</v>
      </c>
      <c r="F3517" t="inlineStr">
        <is>
          <t>genmmen. 428.</t>
        </is>
      </c>
      <c r="G3517">
        <f>HYPERLINK("https://images.diginfra.net/iiif/NL-HaNA_1.01.02/3780/NL-HaNA_1.01.02_3780_0019.jpg/1206,298,1088,3141/full/0/default.jpg", "iiif_url")</f>
        <v/>
      </c>
    </row>
    <row r="3518">
      <c r="A3518" t="inlineStr">
        <is>
          <t>NL-HaNA_1.01.02_3780_0019-page-36</t>
        </is>
      </c>
      <c r="B3518" t="inlineStr">
        <is>
          <t>NL-HaNA_1.01.02_3780_0019-column-1306-398-888-2941</t>
        </is>
      </c>
      <c r="C3518" t="inlineStr">
        <is>
          <t>repeat_lemma</t>
        </is>
      </c>
      <c r="D3518" t="n">
        <v>1492</v>
      </c>
      <c r="E3518" t="n">
        <v>3033</v>
      </c>
      <c r="F3518" t="inlineStr">
        <is>
          <t xml:space="preserve">        wegens seeker Schip de Jenny Galley</t>
        </is>
      </c>
      <c r="G3518">
        <f>HYPERLINK("https://images.diginfra.net/iiif/NL-HaNA_1.01.02/3780/NL-HaNA_1.01.02_3780_0019.jpg/1206,298,1088,3141/full/0/default.jpg", "iiif_url")</f>
        <v/>
      </c>
    </row>
    <row r="3519">
      <c r="A3519" t="inlineStr">
        <is>
          <t>NL-HaNA_1.01.02_3780_0019-page-36</t>
        </is>
      </c>
      <c r="B3519" t="inlineStr">
        <is>
          <t>NL-HaNA_1.01.02_3780_0019-column-1306-398-888-2941</t>
        </is>
      </c>
      <c r="C3519" t="inlineStr">
        <is>
          <t>lemma</t>
        </is>
      </c>
      <c r="D3519" t="n">
        <v>1365</v>
      </c>
      <c r="E3519" t="n">
        <v>3084</v>
      </c>
      <c r="F3519" t="inlineStr">
        <is>
          <t>de Admiraliteyt tot Amsterdam te advisee-</t>
        </is>
      </c>
      <c r="G3519">
        <f>HYPERLINK("https://images.diginfra.net/iiif/NL-HaNA_1.01.02/3780/NL-HaNA_1.01.02_3780_0019.jpg/1206,298,1088,3141/full/0/default.jpg", "iiif_url")</f>
        <v/>
      </c>
    </row>
    <row r="3520">
      <c r="A3520" t="inlineStr">
        <is>
          <t>NL-HaNA_1.01.02_3780_0019-page-36</t>
        </is>
      </c>
      <c r="B3520" t="inlineStr">
        <is>
          <t>NL-HaNA_1.01.02_3780_0019-column-1306-398-888-2941</t>
        </is>
      </c>
      <c r="C3520" t="inlineStr">
        <is>
          <t>lemma</t>
        </is>
      </c>
      <c r="D3520" t="n">
        <v>1370</v>
      </c>
      <c r="E3520" t="n">
        <v>3142</v>
      </c>
      <c r="F3520" t="inlineStr">
        <is>
          <t>ren 451.</t>
        </is>
      </c>
      <c r="G3520">
        <f>HYPERLINK("https://images.diginfra.net/iiif/NL-HaNA_1.01.02/3780/NL-HaNA_1.01.02_3780_0019.jpg/1206,298,1088,3141/full/0/default.jpg", "iiif_url")</f>
        <v/>
      </c>
    </row>
    <row r="3521">
      <c r="A3521" t="inlineStr">
        <is>
          <t>NL-HaNA_1.01.02_3780_0019-page-36</t>
        </is>
      </c>
      <c r="B3521" t="inlineStr">
        <is>
          <t>NL-HaNA_1.01.02_3780_0019-column-1306-398-888-2941</t>
        </is>
      </c>
      <c r="C3521" t="inlineStr">
        <is>
          <t>non_index_line</t>
        </is>
      </c>
      <c r="D3521" t="n">
        <v>1506</v>
      </c>
      <c r="E3521" t="n">
        <v>3178</v>
      </c>
      <c r="F3521" t="inlineStr">
        <is>
          <t xml:space="preserve">        Advis by Hollandt overgenoomen.</t>
        </is>
      </c>
      <c r="G3521">
        <f>HYPERLINK("https://images.diginfra.net/iiif/NL-HaNA_1.01.02/3780/NL-HaNA_1.01.02_3780_0019.jpg/1206,298,1088,3141/full/0/default.jpg", "iiif_url")</f>
        <v/>
      </c>
    </row>
    <row r="3522">
      <c r="A3522" t="inlineStr">
        <is>
          <t>NL-HaNA_1.01.02_3780_0019-page-36</t>
        </is>
      </c>
      <c r="B3522" t="inlineStr">
        <is>
          <t>NL-HaNA_1.01.02_3780_0019-column-1306-398-888-2941</t>
        </is>
      </c>
      <c r="C3522" t="inlineStr">
        <is>
          <t>continuation</t>
        </is>
      </c>
      <c r="D3522" t="n">
        <v>1370</v>
      </c>
      <c r="E3522" t="n">
        <v>3237</v>
      </c>
      <c r="F3522" t="inlineStr">
        <is>
          <t xml:space="preserve">    486.</t>
        </is>
      </c>
      <c r="G3522">
        <f>HYPERLINK("https://images.diginfra.net/iiif/NL-HaNA_1.01.02/3780/NL-HaNA_1.01.02_3780_0019.jpg/1206,298,1088,3141/full/0/default.jpg", "iiif_url")</f>
        <v/>
      </c>
    </row>
    <row r="3523">
      <c r="A3523" t="inlineStr">
        <is>
          <t>NL-HaNA_1.01.02_3780_0019-page-36</t>
        </is>
      </c>
      <c r="B3523" t="inlineStr">
        <is>
          <t>NL-HaNA_1.01.02_3780_0019-column-1306-398-888-2941</t>
        </is>
      </c>
      <c r="C3523" t="inlineStr">
        <is>
          <t>repeat_lemma</t>
        </is>
      </c>
      <c r="D3523" t="n">
        <v>1489</v>
      </c>
      <c r="E3523" t="n">
        <v>3274</v>
      </c>
      <c r="F3523" t="inlineStr">
        <is>
          <t xml:space="preserve">        wegens vernieuwinge van de Vreede</t>
        </is>
      </c>
      <c r="G3523">
        <f>HYPERLINK("https://images.diginfra.net/iiif/NL-HaNA_1.01.02/3780/NL-HaNA_1.01.02_3780_0019.jpg/1206,298,1088,3141/full/0/default.jpg", "iiif_url")</f>
        <v/>
      </c>
    </row>
    <row r="3527">
      <c r="A3527" t="inlineStr">
        <is>
          <t>NL-HaNA_1.01.02_3780_0019-page-37</t>
        </is>
      </c>
      <c r="B3527" t="inlineStr">
        <is>
          <t>NL-HaNA_1.01.02_3780_0019-column-2485-383-886-2931</t>
        </is>
      </c>
      <c r="C3527" t="inlineStr">
        <is>
          <t>continuation</t>
        </is>
      </c>
      <c r="D3527" t="n">
        <v>2532</v>
      </c>
      <c r="E3527" t="n">
        <v>363</v>
      </c>
      <c r="F3527" t="inlineStr">
        <is>
          <t xml:space="preserve">    met Algiers, by Hollandt overgenoomen.</t>
        </is>
      </c>
      <c r="G3527">
        <f>HYPERLINK("https://images.diginfra.net/iiif/NL-HaNA_1.01.02/3780/NL-HaNA_1.01.02_3780_0019.jpg/2385,283,1086,3131/full/0/default.jpg", "iiif_url")</f>
        <v/>
      </c>
    </row>
    <row r="3528">
      <c r="A3528" t="inlineStr">
        <is>
          <t>NL-HaNA_1.01.02_3780_0019-page-37</t>
        </is>
      </c>
      <c r="B3528" t="inlineStr">
        <is>
          <t>NL-HaNA_1.01.02_3780_0019-column-2485-383-886-2931</t>
        </is>
      </c>
      <c r="C3528" t="inlineStr">
        <is>
          <t>continuation</t>
        </is>
      </c>
      <c r="D3528" t="n">
        <v>2532</v>
      </c>
      <c r="E3528" t="n">
        <v>434</v>
      </c>
      <c r="F3528" t="inlineStr">
        <is>
          <t xml:space="preserve">    499.</t>
        </is>
      </c>
      <c r="G3528">
        <f>HYPERLINK("https://images.diginfra.net/iiif/NL-HaNA_1.01.02/3780/NL-HaNA_1.01.02_3780_0019.jpg/2385,283,1086,3131/full/0/default.jpg", "iiif_url")</f>
        <v/>
      </c>
    </row>
    <row r="3529">
      <c r="A3529" t="inlineStr">
        <is>
          <t>NL-HaNA_1.01.02_3780_0019-page-37</t>
        </is>
      </c>
      <c r="B3529" t="inlineStr">
        <is>
          <t>NL-HaNA_1.01.02_3780_0019-column-2485-383-886-2931</t>
        </is>
      </c>
      <c r="C3529" t="inlineStr">
        <is>
          <t>continuation</t>
        </is>
      </c>
      <c r="D3529" t="n">
        <v>2658</v>
      </c>
      <c r="E3529" t="n">
        <v>434</v>
      </c>
      <c r="F3529" t="inlineStr">
        <is>
          <t xml:space="preserve">    item seekere ordre waar by de En-</t>
        </is>
      </c>
      <c r="G3529">
        <f>HYPERLINK("https://images.diginfra.net/iiif/NL-HaNA_1.01.02/3780/NL-HaNA_1.01.02_3780_0019.jpg/2385,283,1086,3131/full/0/default.jpg", "iiif_url")</f>
        <v/>
      </c>
    </row>
    <row r="3530">
      <c r="A3530" t="inlineStr">
        <is>
          <t>NL-HaNA_1.01.02_3780_0019-page-37</t>
        </is>
      </c>
      <c r="B3530" t="inlineStr">
        <is>
          <t>NL-HaNA_1.01.02_3780_0019-column-2485-383-886-2931</t>
        </is>
      </c>
      <c r="C3530" t="inlineStr">
        <is>
          <t>continuation</t>
        </is>
      </c>
      <c r="D3530" t="n">
        <v>2527</v>
      </c>
      <c r="E3530" t="n">
        <v>517</v>
      </c>
      <c r="F3530" t="inlineStr">
        <is>
          <t xml:space="preserve">    gelsche Lakens door vreemde Schepen inge-</t>
        </is>
      </c>
      <c r="G3530">
        <f>HYPERLINK("https://images.diginfra.net/iiif/NL-HaNA_1.01.02/3780/NL-HaNA_1.01.02_3780_0019.jpg/2385,283,1086,3131/full/0/default.jpg", "iiif_url")</f>
        <v/>
      </c>
    </row>
    <row r="3531">
      <c r="A3531" t="inlineStr">
        <is>
          <t>NL-HaNA_1.01.02_3780_0019-page-37</t>
        </is>
      </c>
      <c r="B3531" t="inlineStr">
        <is>
          <t>NL-HaNA_1.01.02_3780_0019-column-2485-383-886-2931</t>
        </is>
      </c>
      <c r="C3531" t="inlineStr">
        <is>
          <t>continuation</t>
        </is>
      </c>
      <c r="D3531" t="n">
        <v>2527</v>
      </c>
      <c r="E3531" t="n">
        <v>571</v>
      </c>
      <c r="F3531" t="inlineStr">
        <is>
          <t xml:space="preserve">    braght werdende twintigb per cento belast</t>
        </is>
      </c>
      <c r="G3531">
        <f>HYPERLINK("https://images.diginfra.net/iiif/NL-HaNA_1.01.02/3780/NL-HaNA_1.01.02_3780_0019.jpg/2385,283,1086,3131/full/0/default.jpg", "iiif_url")</f>
        <v/>
      </c>
    </row>
    <row r="3532">
      <c r="A3532" t="inlineStr">
        <is>
          <t>NL-HaNA_1.01.02_3780_0019-page-37</t>
        </is>
      </c>
      <c r="B3532" t="inlineStr">
        <is>
          <t>NL-HaNA_1.01.02_3780_0019-column-2485-383-886-2931</t>
        </is>
      </c>
      <c r="C3532" t="inlineStr">
        <is>
          <t>continuation</t>
        </is>
      </c>
      <c r="D3532" t="n">
        <v>2532</v>
      </c>
      <c r="E3532" t="n">
        <v>621</v>
      </c>
      <c r="F3532" t="inlineStr">
        <is>
          <t xml:space="preserve">    werden. 614. 720.</t>
        </is>
      </c>
      <c r="G3532">
        <f>HYPERLINK("https://images.diginfra.net/iiif/NL-HaNA_1.01.02/3780/NL-HaNA_1.01.02_3780_0019.jpg/2385,283,1086,3131/full/0/default.jpg", "iiif_url")</f>
        <v/>
      </c>
    </row>
    <row r="3533">
      <c r="A3533" t="inlineStr">
        <is>
          <t>NL-HaNA_1.01.02_3780_0019-page-37</t>
        </is>
      </c>
      <c r="B3533" t="inlineStr">
        <is>
          <t>NL-HaNA_1.01.02_3780_0019-column-2485-383-886-2931</t>
        </is>
      </c>
      <c r="C3533" t="inlineStr">
        <is>
          <t>repeat_lemma</t>
        </is>
      </c>
      <c r="D3533" t="n">
        <v>2649</v>
      </c>
      <c r="E3533" t="n">
        <v>662</v>
      </c>
      <c r="F3533" t="inlineStr">
        <is>
          <t xml:space="preserve">        rapport en resolutie. 714.</t>
        </is>
      </c>
      <c r="G3533">
        <f>HYPERLINK("https://images.diginfra.net/iiif/NL-HaNA_1.01.02/3780/NL-HaNA_1.01.02_3780_0019.jpg/2385,283,1086,3131/full/0/default.jpg", "iiif_url")</f>
        <v/>
      </c>
    </row>
    <row r="3534">
      <c r="A3534" t="inlineStr">
        <is>
          <t>NL-HaNA_1.01.02_3780_0019-page-37</t>
        </is>
      </c>
      <c r="B3534" t="inlineStr">
        <is>
          <t>NL-HaNA_1.01.02_3780_0019-column-2485-383-886-2931</t>
        </is>
      </c>
      <c r="C3534" t="inlineStr">
        <is>
          <t>repeat_lemma</t>
        </is>
      </c>
      <c r="D3534" t="n">
        <v>2651</v>
      </c>
      <c r="E3534" t="n">
        <v>711</v>
      </c>
      <c r="F3534" t="inlineStr">
        <is>
          <t xml:space="preserve">        wegens nadeel, de Hillandtsche Ne-</t>
        </is>
      </c>
      <c r="G3534">
        <f>HYPERLINK("https://images.diginfra.net/iiif/NL-HaNA_1.01.02/3780/NL-HaNA_1.01.02_3780_0019.jpg/2385,283,1086,3131/full/0/default.jpg", "iiif_url")</f>
        <v/>
      </c>
    </row>
    <row r="3535">
      <c r="A3535" t="inlineStr">
        <is>
          <t>NL-HaNA_1.01.02_3780_0019-page-37</t>
        </is>
      </c>
      <c r="B3535" t="inlineStr">
        <is>
          <t>NL-HaNA_1.01.02_3780_0019-column-2485-383-886-2931</t>
        </is>
      </c>
      <c r="C3535" t="inlineStr">
        <is>
          <t>continuation</t>
        </is>
      </c>
      <c r="D3535" t="n">
        <v>2527</v>
      </c>
      <c r="E3535" t="n">
        <v>763</v>
      </c>
      <c r="F3535" t="inlineStr">
        <is>
          <t xml:space="preserve">    gotie aldaar toegebraght werdende te exami-</t>
        </is>
      </c>
      <c r="G3535">
        <f>HYPERLINK("https://images.diginfra.net/iiif/NL-HaNA_1.01.02/3780/NL-HaNA_1.01.02_3780_0019.jpg/2385,283,1086,3131/full/0/default.jpg", "iiif_url")</f>
        <v/>
      </c>
    </row>
    <row r="3536">
      <c r="A3536" t="inlineStr">
        <is>
          <t>NL-HaNA_1.01.02_3780_0019-page-37</t>
        </is>
      </c>
      <c r="B3536" t="inlineStr">
        <is>
          <t>NL-HaNA_1.01.02_3780_0019-column-2485-383-886-2931</t>
        </is>
      </c>
      <c r="C3536" t="inlineStr">
        <is>
          <t>continuation</t>
        </is>
      </c>
      <c r="D3536" t="n">
        <v>2527</v>
      </c>
      <c r="E3536" t="n">
        <v>812</v>
      </c>
      <c r="F3536" t="inlineStr">
        <is>
          <t xml:space="preserve">    ueeren. 893. B94.</t>
        </is>
      </c>
      <c r="G3536">
        <f>HYPERLINK("https://images.diginfra.net/iiif/NL-HaNA_1.01.02/3780/NL-HaNA_1.01.02_3780_0019.jpg/2385,283,1086,3131/full/0/default.jpg", "iiif_url")</f>
        <v/>
      </c>
    </row>
    <row r="3537">
      <c r="A3537" t="inlineStr">
        <is>
          <t>NL-HaNA_1.01.02_3780_0019-page-37</t>
        </is>
      </c>
      <c r="B3537" t="inlineStr">
        <is>
          <t>NL-HaNA_1.01.02_3780_0019-column-2485-383-886-2931</t>
        </is>
      </c>
      <c r="C3537" t="inlineStr">
        <is>
          <t>lemma</t>
        </is>
      </c>
      <c r="D3537" t="n">
        <v>2481</v>
      </c>
      <c r="E3537" t="n">
        <v>856</v>
      </c>
      <c r="F3537" t="inlineStr">
        <is>
          <t>de Hochepied om betalinge van achterstal-</t>
        </is>
      </c>
      <c r="G3537">
        <f>HYPERLINK("https://images.diginfra.net/iiif/NL-HaNA_1.01.02/3780/NL-HaNA_1.01.02_3780_0019.jpg/2385,283,1086,3131/full/0/default.jpg", "iiif_url")</f>
        <v/>
      </c>
    </row>
    <row r="3538">
      <c r="A3538" t="inlineStr">
        <is>
          <t>NL-HaNA_1.01.02_3780_0019-page-37</t>
        </is>
      </c>
      <c r="B3538" t="inlineStr">
        <is>
          <t>NL-HaNA_1.01.02_3780_0019-column-2485-383-886-2931</t>
        </is>
      </c>
      <c r="C3538" t="inlineStr">
        <is>
          <t>continuation</t>
        </is>
      </c>
      <c r="D3538" t="n">
        <v>2522</v>
      </c>
      <c r="E3538" t="n">
        <v>909</v>
      </c>
      <c r="F3538" t="inlineStr">
        <is>
          <t xml:space="preserve">    len van den Grave Colyer, te examineren.</t>
        </is>
      </c>
      <c r="G3538">
        <f>HYPERLINK("https://images.diginfra.net/iiif/NL-HaNA_1.01.02/3780/NL-HaNA_1.01.02_3780_0019.jpg/2385,283,1086,3131/full/0/default.jpg", "iiif_url")</f>
        <v/>
      </c>
    </row>
    <row r="3539">
      <c r="A3539" t="inlineStr">
        <is>
          <t>NL-HaNA_1.01.02_3780_0019-page-37</t>
        </is>
      </c>
      <c r="B3539" t="inlineStr">
        <is>
          <t>NL-HaNA_1.01.02_3780_0019-column-2485-383-886-2931</t>
        </is>
      </c>
      <c r="C3539" t="inlineStr">
        <is>
          <t>continuation</t>
        </is>
      </c>
      <c r="D3539" t="n">
        <v>2529</v>
      </c>
      <c r="E3539" t="n">
        <v>967</v>
      </c>
      <c r="F3539" t="inlineStr">
        <is>
          <t xml:space="preserve">    257.</t>
        </is>
      </c>
      <c r="G3539">
        <f>HYPERLINK("https://images.diginfra.net/iiif/NL-HaNA_1.01.02/3780/NL-HaNA_1.01.02_3780_0019.jpg/2385,283,1086,3131/full/0/default.jpg", "iiif_url")</f>
        <v/>
      </c>
    </row>
    <row r="3540">
      <c r="A3540" t="inlineStr">
        <is>
          <t>NL-HaNA_1.01.02_3780_0019-page-37</t>
        </is>
      </c>
      <c r="B3540" t="inlineStr">
        <is>
          <t>NL-HaNA_1.01.02_3780_0019-column-2485-383-886-2931</t>
        </is>
      </c>
      <c r="C3540" t="inlineStr">
        <is>
          <t>repeat_lemma</t>
        </is>
      </c>
      <c r="D3540" t="n">
        <v>2651</v>
      </c>
      <c r="E3540" t="n">
        <v>985</v>
      </c>
      <c r="F3540" t="inlineStr">
        <is>
          <t xml:space="preserve">        Memorie van den Grave Colyer dien</t>
        </is>
      </c>
      <c r="G3540">
        <f>HYPERLINK("https://images.diginfra.net/iiif/NL-HaNA_1.01.02/3780/NL-HaNA_1.01.02_3780_0019.jpg/2385,283,1086,3131/full/0/default.jpg", "iiif_url")</f>
        <v/>
      </c>
    </row>
    <row r="3541">
      <c r="A3541" t="inlineStr">
        <is>
          <t>NL-HaNA_1.01.02_3780_0019-page-37</t>
        </is>
      </c>
      <c r="B3541" t="inlineStr">
        <is>
          <t>NL-HaNA_1.01.02_3780_0019-column-2485-383-886-2931</t>
        </is>
      </c>
      <c r="C3541" t="inlineStr">
        <is>
          <t>continuation</t>
        </is>
      </c>
      <c r="D3541" t="n">
        <v>2527</v>
      </c>
      <c r="E3541" t="n">
        <v>1052</v>
      </c>
      <c r="F3541" t="inlineStr">
        <is>
          <t xml:space="preserve">    aangaande, te examineeren. 274.</t>
        </is>
      </c>
      <c r="G3541">
        <f>HYPERLINK("https://images.diginfra.net/iiif/NL-HaNA_1.01.02/3780/NL-HaNA_1.01.02_3780_0019.jpg/2385,283,1086,3131/full/0/default.jpg", "iiif_url")</f>
        <v/>
      </c>
    </row>
    <row r="3542">
      <c r="A3542" t="inlineStr">
        <is>
          <t>NL-HaNA_1.01.02_3780_0019-page-37</t>
        </is>
      </c>
      <c r="B3542" t="inlineStr">
        <is>
          <t>NL-HaNA_1.01.02_3780_0019-column-2485-383-886-2931</t>
        </is>
      </c>
      <c r="C3542" t="inlineStr">
        <is>
          <t>lemma</t>
        </is>
      </c>
      <c r="D3542" t="n">
        <v>2488</v>
      </c>
      <c r="E3542" t="n">
        <v>1095</v>
      </c>
      <c r="F3542" t="inlineStr">
        <is>
          <t>Hochepied, JV'eduwe versoeck ten eynde haar</t>
        </is>
      </c>
      <c r="G3542">
        <f>HYPERLINK("https://images.diginfra.net/iiif/NL-HaNA_1.01.02/3780/NL-HaNA_1.01.02_3780_0019.jpg/2385,283,1086,3131/full/0/default.jpg", "iiif_url")</f>
        <v/>
      </c>
    </row>
    <row r="3543">
      <c r="A3543" t="inlineStr">
        <is>
          <t>NL-HaNA_1.01.02_3780_0019-page-37</t>
        </is>
      </c>
      <c r="B3543" t="inlineStr">
        <is>
          <t>NL-HaNA_1.01.02_3780_0019-column-2485-383-886-2931</t>
        </is>
      </c>
      <c r="C3543" t="inlineStr">
        <is>
          <t>continuation</t>
        </is>
      </c>
      <c r="D3543" t="n">
        <v>2529</v>
      </c>
      <c r="E3543" t="n">
        <v>1147</v>
      </c>
      <c r="F3543" t="inlineStr">
        <is>
          <t xml:space="preserve">    Hoogh Mog. een van haar Soonen met de</t>
        </is>
      </c>
      <c r="G3543">
        <f>HYPERLINK("https://images.diginfra.net/iiif/NL-HaNA_1.01.02/3780/NL-HaNA_1.01.02_3780_0019.jpg/2385,283,1086,3131/full/0/default.jpg", "iiif_url")</f>
        <v/>
      </c>
    </row>
    <row r="3544">
      <c r="A3544" t="inlineStr">
        <is>
          <t>NL-HaNA_1.01.02_3780_0019-page-37</t>
        </is>
      </c>
      <c r="B3544" t="inlineStr">
        <is>
          <t>NL-HaNA_1.01.02_3780_0019-column-2485-383-886-2931</t>
        </is>
      </c>
      <c r="C3544" t="inlineStr">
        <is>
          <t>continuation</t>
        </is>
      </c>
      <c r="D3544" t="n">
        <v>2529</v>
      </c>
      <c r="E3544" t="n">
        <v>1192</v>
      </c>
      <c r="F3544" t="inlineStr">
        <is>
          <t xml:space="preserve">    Ambassade aan het Turcksche Hof gelieven</t>
        </is>
      </c>
      <c r="G3544">
        <f>HYPERLINK("https://images.diginfra.net/iiif/NL-HaNA_1.01.02/3780/NL-HaNA_1.01.02_3780_0019.jpg/2385,283,1086,3131/full/0/default.jpg", "iiif_url")</f>
        <v/>
      </c>
    </row>
    <row r="3545">
      <c r="A3545" t="inlineStr">
        <is>
          <t>NL-HaNA_1.01.02_3780_0019-page-37</t>
        </is>
      </c>
      <c r="B3545" t="inlineStr">
        <is>
          <t>NL-HaNA_1.01.02_3780_0019-column-2485-383-886-2931</t>
        </is>
      </c>
      <c r="C3545" t="inlineStr">
        <is>
          <t>continuation</t>
        </is>
      </c>
      <c r="D3545" t="n">
        <v>2527</v>
      </c>
      <c r="E3545" t="n">
        <v>1243</v>
      </c>
      <c r="F3545" t="inlineStr">
        <is>
          <t xml:space="preserve">    te begunstigen, by Hollandt overgenoomen.</t>
        </is>
      </c>
      <c r="G3545">
        <f>HYPERLINK("https://images.diginfra.net/iiif/NL-HaNA_1.01.02/3780/NL-HaNA_1.01.02_3780_0019.jpg/2385,283,1086,3131/full/0/default.jpg", "iiif_url")</f>
        <v/>
      </c>
    </row>
    <row r="3546">
      <c r="A3546" t="inlineStr">
        <is>
          <t>NL-HaNA_1.01.02_3780_0019-page-37</t>
        </is>
      </c>
      <c r="B3546" t="inlineStr">
        <is>
          <t>NL-HaNA_1.01.02_3780_0019-column-2485-383-886-2931</t>
        </is>
      </c>
      <c r="C3546" t="inlineStr">
        <is>
          <t>continuation</t>
        </is>
      </c>
      <c r="D3546" t="n">
        <v>2532</v>
      </c>
      <c r="E3546" t="n">
        <v>1294</v>
      </c>
      <c r="F3546" t="inlineStr">
        <is>
          <t xml:space="preserve">    428.</t>
        </is>
      </c>
      <c r="G3546">
        <f>HYPERLINK("https://images.diginfra.net/iiif/NL-HaNA_1.01.02/3780/NL-HaNA_1.01.02_3780_0019.jpg/2385,283,1086,3131/full/0/default.jpg", "iiif_url")</f>
        <v/>
      </c>
    </row>
    <row r="3547">
      <c r="A3547" t="inlineStr">
        <is>
          <t>NL-HaNA_1.01.02_3780_0019-page-37</t>
        </is>
      </c>
      <c r="B3547" t="inlineStr">
        <is>
          <t>NL-HaNA_1.01.02_3780_0019-column-2485-383-886-2931</t>
        </is>
      </c>
      <c r="C3547" t="inlineStr">
        <is>
          <t>lemma</t>
        </is>
      </c>
      <c r="D3547" t="n">
        <v>2483</v>
      </c>
      <c r="E3547" t="n">
        <v>1321</v>
      </c>
      <c r="F3547" t="inlineStr">
        <is>
          <t>van Hoeck om restitutie van veertigh guldens</t>
        </is>
      </c>
      <c r="G3547">
        <f>HYPERLINK("https://images.diginfra.net/iiif/NL-HaNA_1.01.02/3780/NL-HaNA_1.01.02_3780_0019.jpg/2385,283,1086,3131/full/0/default.jpg", "iiif_url")</f>
        <v/>
      </c>
    </row>
    <row r="3548">
      <c r="A3548" t="inlineStr">
        <is>
          <t>NL-HaNA_1.01.02_3780_0019-page-37</t>
        </is>
      </c>
      <c r="B3548" t="inlineStr">
        <is>
          <t>NL-HaNA_1.01.02_3780_0019-column-2485-383-886-2931</t>
        </is>
      </c>
      <c r="C3548" t="inlineStr">
        <is>
          <t>continuation</t>
        </is>
      </c>
      <c r="D3548" t="n">
        <v>2529</v>
      </c>
      <c r="E3548" t="n">
        <v>1388</v>
      </c>
      <c r="F3548" t="inlineStr">
        <is>
          <t xml:space="preserve">    negentien sluyvers aan vermist Koperwerck</t>
        </is>
      </c>
      <c r="G3548">
        <f>HYPERLINK("https://images.diginfra.net/iiif/NL-HaNA_1.01.02/3780/NL-HaNA_1.01.02_3780_0019.jpg/2385,283,1086,3131/full/0/default.jpg", "iiif_url")</f>
        <v/>
      </c>
    </row>
    <row r="3549">
      <c r="A3549" t="inlineStr">
        <is>
          <t>NL-HaNA_1.01.02_3780_0019-page-37</t>
        </is>
      </c>
      <c r="B3549" t="inlineStr">
        <is>
          <t>NL-HaNA_1.01.02_3780_0019-column-2485-383-886-2931</t>
        </is>
      </c>
      <c r="C3549" t="inlineStr">
        <is>
          <t>continuation</t>
        </is>
      </c>
      <c r="D3549" t="n">
        <v>2529</v>
      </c>
      <c r="E3549" t="n">
        <v>1438</v>
      </c>
      <c r="F3549" t="inlineStr">
        <is>
          <t xml:space="preserve">    op bet defroyement van de Marquis de Fe-</t>
        </is>
      </c>
      <c r="G3549">
        <f>HYPERLINK("https://images.diginfra.net/iiif/NL-HaNA_1.01.02/3780/NL-HaNA_1.01.02_3780_0019.jpg/2385,283,1086,3131/full/0/default.jpg", "iiif_url")</f>
        <v/>
      </c>
    </row>
    <row r="3550">
      <c r="A3550" t="inlineStr">
        <is>
          <t>NL-HaNA_1.01.02_3780_0019-page-37</t>
        </is>
      </c>
      <c r="B3550" t="inlineStr">
        <is>
          <t>NL-HaNA_1.01.02_3780_0019-column-2485-383-886-2931</t>
        </is>
      </c>
      <c r="C3550" t="inlineStr">
        <is>
          <t>continuation</t>
        </is>
      </c>
      <c r="D3550" t="n">
        <v>2532</v>
      </c>
      <c r="E3550" t="n">
        <v>1486</v>
      </c>
      <c r="F3550" t="inlineStr">
        <is>
          <t xml:space="preserve">    nelon. 512.</t>
        </is>
      </c>
      <c r="G3550">
        <f>HYPERLINK("https://images.diginfra.net/iiif/NL-HaNA_1.01.02/3780/NL-HaNA_1.01.02_3780_0019.jpg/2385,283,1086,3131/full/0/default.jpg", "iiif_url")</f>
        <v/>
      </c>
    </row>
    <row r="3551">
      <c r="A3551" t="inlineStr">
        <is>
          <t>NL-HaNA_1.01.02_3780_0019-page-37</t>
        </is>
      </c>
      <c r="B3551" t="inlineStr">
        <is>
          <t>NL-HaNA_1.01.02_3780_0019-column-2485-383-886-2931</t>
        </is>
      </c>
      <c r="C3551" t="inlineStr">
        <is>
          <t>lemma</t>
        </is>
      </c>
      <c r="D3551" t="n">
        <v>2486</v>
      </c>
      <c r="E3551" t="n">
        <v>1517</v>
      </c>
      <c r="F3551" t="inlineStr">
        <is>
          <t>van Hoensbroek, Grave, aan de ordinaris</t>
        </is>
      </c>
      <c r="G3551">
        <f>HYPERLINK("https://images.diginfra.net/iiif/NL-HaNA_1.01.02/3780/NL-HaNA_1.01.02_3780_0019.jpg/2385,283,1086,3131/full/0/default.jpg", "iiif_url")</f>
        <v/>
      </c>
    </row>
    <row r="3552">
      <c r="A3552" t="inlineStr">
        <is>
          <t>NL-HaNA_1.01.02_3780_0019-page-37</t>
        </is>
      </c>
      <c r="B3552" t="inlineStr">
        <is>
          <t>NL-HaNA_1.01.02_3780_0019-column-2485-383-886-2931</t>
        </is>
      </c>
      <c r="C3552" t="inlineStr">
        <is>
          <t>continuation</t>
        </is>
      </c>
      <c r="D3552" t="n">
        <v>2538</v>
      </c>
      <c r="E3552" t="n">
        <v>1581</v>
      </c>
      <c r="F3552" t="inlineStr">
        <is>
          <t xml:space="preserve">    Justitie ge renvoyeert. 642.</t>
        </is>
      </c>
      <c r="G3552">
        <f>HYPERLINK("https://images.diginfra.net/iiif/NL-HaNA_1.01.02/3780/NL-HaNA_1.01.02_3780_0019.jpg/2385,283,1086,3131/full/0/default.jpg", "iiif_url")</f>
        <v/>
      </c>
    </row>
    <row r="3553">
      <c r="A3553" t="inlineStr">
        <is>
          <t>NL-HaNA_1.01.02_3780_0019-page-37</t>
        </is>
      </c>
      <c r="B3553" t="inlineStr">
        <is>
          <t>NL-HaNA_1.01.02_3780_0019-column-2485-383-886-2931</t>
        </is>
      </c>
      <c r="C3553" t="inlineStr">
        <is>
          <t>lemma</t>
        </is>
      </c>
      <c r="D3553" t="n">
        <v>2486</v>
      </c>
      <c r="E3553" t="n">
        <v>1624</v>
      </c>
      <c r="F3553" t="inlineStr">
        <is>
          <t>vander Hoeven geapprobeert als Drossardt</t>
        </is>
      </c>
      <c r="G3553">
        <f>HYPERLINK("https://images.diginfra.net/iiif/NL-HaNA_1.01.02/3780/NL-HaNA_1.01.02_3780_0019.jpg/2385,283,1086,3131/full/0/default.jpg", "iiif_url")</f>
        <v/>
      </c>
    </row>
    <row r="3554">
      <c r="A3554" t="inlineStr">
        <is>
          <t>NL-HaNA_1.01.02_3780_0019-page-37</t>
        </is>
      </c>
      <c r="B3554" t="inlineStr">
        <is>
          <t>NL-HaNA_1.01.02_3780_0019-column-2485-383-886-2931</t>
        </is>
      </c>
      <c r="C3554" t="inlineStr">
        <is>
          <t>continuation</t>
        </is>
      </c>
      <c r="D3554" t="n">
        <v>2534</v>
      </c>
      <c r="E3554" t="n">
        <v>1678</v>
      </c>
      <c r="F3554" t="inlineStr">
        <is>
          <t xml:space="preserve">    van Heeze, Leende en de ses Gehughten-</t>
        </is>
      </c>
      <c r="G3554">
        <f>HYPERLINK("https://images.diginfra.net/iiif/NL-HaNA_1.01.02/3780/NL-HaNA_1.01.02_3780_0019.jpg/2385,283,1086,3131/full/0/default.jpg", "iiif_url")</f>
        <v/>
      </c>
    </row>
    <row r="3555">
      <c r="A3555" t="inlineStr">
        <is>
          <t>NL-HaNA_1.01.02_3780_0019-page-37</t>
        </is>
      </c>
      <c r="B3555" t="inlineStr">
        <is>
          <t>NL-HaNA_1.01.02_3780_0019-column-2485-383-886-2931</t>
        </is>
      </c>
      <c r="C3555" t="inlineStr">
        <is>
          <t>continuation</t>
        </is>
      </c>
      <c r="D3555" t="n">
        <v>2541</v>
      </c>
      <c r="E3555" t="n">
        <v>1736</v>
      </c>
      <c r="F3555" t="inlineStr">
        <is>
          <t xml:space="preserve">    395.</t>
        </is>
      </c>
      <c r="G3555">
        <f>HYPERLINK("https://images.diginfra.net/iiif/NL-HaNA_1.01.02/3780/NL-HaNA_1.01.02_3780_0019.jpg/2385,283,1086,3131/full/0/default.jpg", "iiif_url")</f>
        <v/>
      </c>
    </row>
    <row r="3556">
      <c r="A3556" t="inlineStr">
        <is>
          <t>NL-HaNA_1.01.02_3780_0019-page-37</t>
        </is>
      </c>
      <c r="B3556" t="inlineStr">
        <is>
          <t>NL-HaNA_1.01.02_3780_0019-column-2485-383-886-2931</t>
        </is>
      </c>
      <c r="C3556" t="inlineStr">
        <is>
          <t>lemma</t>
        </is>
      </c>
      <c r="D3556" t="n">
        <v>2490</v>
      </c>
      <c r="E3556" t="n">
        <v>1775</v>
      </c>
      <c r="F3556" t="inlineStr">
        <is>
          <t>vander Hoeven aangesteldt tot Sctepen van</t>
        </is>
      </c>
      <c r="G3556">
        <f>HYPERLINK("https://images.diginfra.net/iiif/NL-HaNA_1.01.02/3780/NL-HaNA_1.01.02_3780_0019.jpg/2385,283,1086,3131/full/0/default.jpg", "iiif_url")</f>
        <v/>
      </c>
    </row>
    <row r="3557">
      <c r="A3557" t="inlineStr">
        <is>
          <t>NL-HaNA_1.01.02_3780_0019-page-37</t>
        </is>
      </c>
      <c r="B3557" t="inlineStr">
        <is>
          <t>NL-HaNA_1.01.02_3780_0019-column-2485-383-886-2931</t>
        </is>
      </c>
      <c r="C3557" t="inlineStr">
        <is>
          <t>continuation</t>
        </is>
      </c>
      <c r="D3557" t="n">
        <v>2545</v>
      </c>
      <c r="E3557" t="n">
        <v>1823</v>
      </c>
      <c r="F3557" t="inlineStr">
        <is>
          <t xml:space="preserve">    's Hertogenbosch. 732.</t>
        </is>
      </c>
      <c r="G3557">
        <f>HYPERLINK("https://images.diginfra.net/iiif/NL-HaNA_1.01.02/3780/NL-HaNA_1.01.02_3780_0019.jpg/2385,283,1086,3131/full/0/default.jpg", "iiif_url")</f>
        <v/>
      </c>
    </row>
    <row r="3558">
      <c r="A3558" t="inlineStr">
        <is>
          <t>NL-HaNA_1.01.02_3780_0019-page-37</t>
        </is>
      </c>
      <c r="B3558" t="inlineStr">
        <is>
          <t>NL-HaNA_1.01.02_3780_0019-column-2485-383-886-2931</t>
        </is>
      </c>
      <c r="C3558" t="inlineStr">
        <is>
          <t>lemma</t>
        </is>
      </c>
      <c r="D3558" t="n">
        <v>2488</v>
      </c>
      <c r="E3558" t="n">
        <v>1860</v>
      </c>
      <c r="F3558" t="inlineStr">
        <is>
          <t>Hoevenaar, JlV'eduwe Wiericken, de Brabant-</t>
        </is>
      </c>
      <c r="G3558">
        <f>HYPERLINK("https://images.diginfra.net/iiif/NL-HaNA_1.01.02/3780/NL-HaNA_1.01.02_3780_0019.jpg/2385,283,1086,3131/full/0/default.jpg", "iiif_url")</f>
        <v/>
      </c>
    </row>
    <row r="3559">
      <c r="A3559" t="inlineStr">
        <is>
          <t>NL-HaNA_1.01.02_3780_0019-page-37</t>
        </is>
      </c>
      <c r="B3559" t="inlineStr">
        <is>
          <t>NL-HaNA_1.01.02_3780_0019-column-2485-383-886-2931</t>
        </is>
      </c>
      <c r="C3559" t="inlineStr">
        <is>
          <t>continuation</t>
        </is>
      </c>
      <c r="D3559" t="n">
        <v>2534</v>
      </c>
      <c r="E3559" t="n">
        <v>1917</v>
      </c>
      <c r="F3559" t="inlineStr">
        <is>
          <t xml:space="preserve">    sche Magistraat te Maastright gelast de Re-</t>
        </is>
      </c>
      <c r="G3559">
        <f>HYPERLINK("https://images.diginfra.net/iiif/NL-HaNA_1.01.02/3780/NL-HaNA_1.01.02_3780_0019.jpg/2385,283,1086,3131/full/0/default.jpg", "iiif_url")</f>
        <v/>
      </c>
    </row>
    <row r="3560">
      <c r="A3560" t="inlineStr">
        <is>
          <t>NL-HaNA_1.01.02_3780_0019-page-37</t>
        </is>
      </c>
      <c r="B3560" t="inlineStr">
        <is>
          <t>NL-HaNA_1.01.02_3780_0019-column-2485-383-886-2931</t>
        </is>
      </c>
      <c r="C3560" t="inlineStr">
        <is>
          <t>continuation</t>
        </is>
      </c>
      <c r="D3560" t="n">
        <v>2532</v>
      </c>
      <c r="E3560" t="n">
        <v>1966</v>
      </c>
      <c r="F3560" t="inlineStr">
        <is>
          <t xml:space="preserve">    genten van het Weeshuys aldaar te ordon-</t>
        </is>
      </c>
      <c r="G3560">
        <f>HYPERLINK("https://images.diginfra.net/iiif/NL-HaNA_1.01.02/3780/NL-HaNA_1.01.02_3780_0019.jpg/2385,283,1086,3131/full/0/default.jpg", "iiif_url")</f>
        <v/>
      </c>
    </row>
    <row r="3561">
      <c r="A3561" t="inlineStr">
        <is>
          <t>NL-HaNA_1.01.02_3780_0019-page-37</t>
        </is>
      </c>
      <c r="B3561" t="inlineStr">
        <is>
          <t>NL-HaNA_1.01.02_3780_0019-column-2485-383-886-2931</t>
        </is>
      </c>
      <c r="C3561" t="inlineStr">
        <is>
          <t>continuation</t>
        </is>
      </c>
      <c r="D3561" t="n">
        <v>2538</v>
      </c>
      <c r="E3561" t="n">
        <v>2012</v>
      </c>
      <c r="F3561" t="inlineStr">
        <is>
          <t xml:space="preserve">    neren aan haar seeker Kindt over te geven.</t>
        </is>
      </c>
      <c r="G3561">
        <f>HYPERLINK("https://images.diginfra.net/iiif/NL-HaNA_1.01.02/3780/NL-HaNA_1.01.02_3780_0019.jpg/2385,283,1086,3131/full/0/default.jpg", "iiif_url")</f>
        <v/>
      </c>
    </row>
    <row r="3562">
      <c r="A3562" t="inlineStr">
        <is>
          <t>NL-HaNA_1.01.02_3780_0019-page-37</t>
        </is>
      </c>
      <c r="B3562" t="inlineStr">
        <is>
          <t>NL-HaNA_1.01.02_3780_0019-column-2485-383-886-2931</t>
        </is>
      </c>
      <c r="C3562" t="inlineStr">
        <is>
          <t>continuation</t>
        </is>
      </c>
      <c r="D3562" t="n">
        <v>2543</v>
      </c>
      <c r="E3562" t="n">
        <v>2067</v>
      </c>
      <c r="F3562" t="inlineStr">
        <is>
          <t xml:space="preserve">    840.</t>
        </is>
      </c>
      <c r="G3562">
        <f>HYPERLINK("https://images.diginfra.net/iiif/NL-HaNA_1.01.02/3780/NL-HaNA_1.01.02_3780_0019.jpg/2385,283,1086,3131/full/0/default.jpg", "iiif_url")</f>
        <v/>
      </c>
    </row>
    <row r="3563">
      <c r="A3563" t="inlineStr">
        <is>
          <t>NL-HaNA_1.01.02_3780_0019-page-37</t>
        </is>
      </c>
      <c r="B3563" t="inlineStr">
        <is>
          <t>NL-HaNA_1.01.02_3780_0019-column-2485-383-886-2931</t>
        </is>
      </c>
      <c r="C3563" t="inlineStr">
        <is>
          <t>lemma</t>
        </is>
      </c>
      <c r="D3563" t="n">
        <v>2495</v>
      </c>
      <c r="E3563" t="n">
        <v>2092</v>
      </c>
      <c r="F3563" t="inlineStr">
        <is>
          <t>Heeuft aangesteldt tot 's Landts Advocaat.</t>
        </is>
      </c>
      <c r="G3563">
        <f>HYPERLINK("https://images.diginfra.net/iiif/NL-HaNA_1.01.02/3780/NL-HaNA_1.01.02_3780_0019.jpg/2385,283,1086,3131/full/0/default.jpg", "iiif_url")</f>
        <v/>
      </c>
    </row>
    <row r="3564">
      <c r="A3564" t="inlineStr">
        <is>
          <t>NL-HaNA_1.01.02_3780_0019-page-37</t>
        </is>
      </c>
      <c r="B3564" t="inlineStr">
        <is>
          <t>NL-HaNA_1.01.02_3780_0019-column-2485-383-886-2931</t>
        </is>
      </c>
      <c r="C3564" t="inlineStr">
        <is>
          <t>continuation</t>
        </is>
      </c>
      <c r="D3564" t="n">
        <v>2545</v>
      </c>
      <c r="E3564" t="n">
        <v>2164</v>
      </c>
      <c r="F3564" t="inlineStr">
        <is>
          <t xml:space="preserve">    875.</t>
        </is>
      </c>
      <c r="G3564">
        <f>HYPERLINK("https://images.diginfra.net/iiif/NL-HaNA_1.01.02/3780/NL-HaNA_1.01.02_3780_0019.jpg/2385,283,1086,3131/full/0/default.jpg", "iiif_url")</f>
        <v/>
      </c>
    </row>
    <row r="3565">
      <c r="A3565" t="inlineStr">
        <is>
          <t>NL-HaNA_1.01.02_3780_0019-page-37</t>
        </is>
      </c>
      <c r="B3565" t="inlineStr">
        <is>
          <t>NL-HaNA_1.01.02_3780_0019-column-2485-383-886-2931</t>
        </is>
      </c>
      <c r="C3565" t="inlineStr">
        <is>
          <t>lemma</t>
        </is>
      </c>
      <c r="D3565" t="n">
        <v>2495</v>
      </c>
      <c r="E3565" t="n">
        <v>2190</v>
      </c>
      <c r="F3565" t="inlineStr">
        <is>
          <t>Hogendorp gelast aan de Brose quitantie te</t>
        </is>
      </c>
      <c r="G3565">
        <f>HYPERLINK("https://images.diginfra.net/iiif/NL-HaNA_1.01.02/3780/NL-HaNA_1.01.02_3780_0019.jpg/2385,283,1086,3131/full/0/default.jpg", "iiif_url")</f>
        <v/>
      </c>
    </row>
    <row r="3566">
      <c r="A3566" t="inlineStr">
        <is>
          <t>NL-HaNA_1.01.02_3780_0019-page-37</t>
        </is>
      </c>
      <c r="B3566" t="inlineStr">
        <is>
          <t>NL-HaNA_1.01.02_3780_0019-column-2485-383-886-2931</t>
        </is>
      </c>
      <c r="C3566" t="inlineStr">
        <is>
          <t>continuation</t>
        </is>
      </c>
      <c r="D3566" t="n">
        <v>2543</v>
      </c>
      <c r="E3566" t="n">
        <v>2259</v>
      </c>
      <c r="F3566" t="inlineStr">
        <is>
          <t xml:space="preserve">    Passeren.</t>
        </is>
      </c>
      <c r="G3566">
        <f>HYPERLINK("https://images.diginfra.net/iiif/NL-HaNA_1.01.02/3780/NL-HaNA_1.01.02_3780_0019.jpg/2385,283,1086,3131/full/0/default.jpg", "iiif_url")</f>
        <v/>
      </c>
    </row>
    <row r="3567">
      <c r="A3567" t="inlineStr">
        <is>
          <t>NL-HaNA_1.01.02_3780_0019-page-37</t>
        </is>
      </c>
      <c r="B3567" t="inlineStr">
        <is>
          <t>NL-HaNA_1.01.02_3780_0019-column-2485-383-886-2931</t>
        </is>
      </c>
      <c r="C3567" t="inlineStr">
        <is>
          <t>non_index_line</t>
        </is>
      </c>
      <c r="D3567" t="n">
        <v>2746</v>
      </c>
      <c r="E3567" t="n">
        <v>2271</v>
      </c>
      <c r="F3567" t="inlineStr">
        <is>
          <t xml:space="preserve">        3.</t>
        </is>
      </c>
      <c r="G3567">
        <f>HYPERLINK("https://images.diginfra.net/iiif/NL-HaNA_1.01.02/3780/NL-HaNA_1.01.02_3780_0019.jpg/2385,283,1086,3131/full/0/default.jpg", "iiif_url")</f>
        <v/>
      </c>
    </row>
    <row r="3568">
      <c r="A3568" t="inlineStr">
        <is>
          <t>NL-HaNA_1.01.02_3780_0019-page-37</t>
        </is>
      </c>
      <c r="B3568" t="inlineStr">
        <is>
          <t>NL-HaNA_1.01.02_3780_0019-column-2485-383-886-2931</t>
        </is>
      </c>
      <c r="C3568" t="inlineStr">
        <is>
          <t>non_index_line</t>
        </is>
      </c>
      <c r="D3568" t="n">
        <v>2676</v>
      </c>
      <c r="E3568" t="n">
        <v>2285</v>
      </c>
      <c r="F3568" t="inlineStr">
        <is>
          <t xml:space="preserve">        Resolutie wegens achterstallen van den</t>
        </is>
      </c>
      <c r="G3568">
        <f>HYPERLINK("https://images.diginfra.net/iiif/NL-HaNA_1.01.02/3780/NL-HaNA_1.01.02_3780_0019.jpg/2385,283,1086,3131/full/0/default.jpg", "iiif_url")</f>
        <v/>
      </c>
    </row>
    <row r="3569">
      <c r="A3569" t="inlineStr">
        <is>
          <t>NL-HaNA_1.01.02_3780_0019-page-37</t>
        </is>
      </c>
      <c r="B3569" t="inlineStr">
        <is>
          <t>NL-HaNA_1.01.02_3780_0019-column-2485-383-886-2931</t>
        </is>
      </c>
      <c r="C3569" t="inlineStr">
        <is>
          <t>continuation</t>
        </is>
      </c>
      <c r="D3569" t="n">
        <v>2550</v>
      </c>
      <c r="E3569" t="n">
        <v>2350</v>
      </c>
      <c r="F3569" t="inlineStr">
        <is>
          <t xml:space="preserve">    Swabischen Kreyts. ai.</t>
        </is>
      </c>
      <c r="G3569">
        <f>HYPERLINK("https://images.diginfra.net/iiif/NL-HaNA_1.01.02/3780/NL-HaNA_1.01.02_3780_0019.jpg/2385,283,1086,3131/full/0/default.jpg", "iiif_url")</f>
        <v/>
      </c>
    </row>
    <row r="3570">
      <c r="A3570" t="inlineStr">
        <is>
          <t>NL-HaNA_1.01.02_3780_0019-page-37</t>
        </is>
      </c>
      <c r="B3570" t="inlineStr">
        <is>
          <t>NL-HaNA_1.01.02_3780_0019-column-2485-383-886-2931</t>
        </is>
      </c>
      <c r="C3570" t="inlineStr">
        <is>
          <t>repeat_lemma</t>
        </is>
      </c>
      <c r="D3570" t="n">
        <v>2614</v>
      </c>
      <c r="E3570" t="n">
        <v>2389</v>
      </c>
      <c r="F3570" t="inlineStr">
        <is>
          <t xml:space="preserve">        - item wegens agbterstallen van de Palts.</t>
        </is>
      </c>
      <c r="G3570">
        <f>HYPERLINK("https://images.diginfra.net/iiif/NL-HaNA_1.01.02/3780/NL-HaNA_1.01.02_3780_0019.jpg/2385,283,1086,3131/full/0/default.jpg", "iiif_url")</f>
        <v/>
      </c>
    </row>
    <row r="3571">
      <c r="A3571" t="inlineStr">
        <is>
          <t>NL-HaNA_1.01.02_3780_0019-page-37</t>
        </is>
      </c>
      <c r="B3571" t="inlineStr">
        <is>
          <t>NL-HaNA_1.01.02_3780_0019-column-2485-383-886-2931</t>
        </is>
      </c>
      <c r="C3571" t="inlineStr">
        <is>
          <t>continuation</t>
        </is>
      </c>
      <c r="D3571" t="n">
        <v>2554</v>
      </c>
      <c r="E3571" t="n">
        <v>2456</v>
      </c>
      <c r="F3571" t="inlineStr">
        <is>
          <t xml:space="preserve">    42.</t>
        </is>
      </c>
      <c r="G3571">
        <f>HYPERLINK("https://images.diginfra.net/iiif/NL-HaNA_1.01.02/3780/NL-HaNA_1.01.02_3780_0019.jpg/2385,283,1086,3131/full/0/default.jpg", "iiif_url")</f>
        <v/>
      </c>
    </row>
    <row r="3572">
      <c r="A3572" t="inlineStr">
        <is>
          <t>NL-HaNA_1.01.02_3780_0019-page-37</t>
        </is>
      </c>
      <c r="B3572" t="inlineStr">
        <is>
          <t>NL-HaNA_1.01.02_3780_0019-column-2485-383-886-2931</t>
        </is>
      </c>
      <c r="C3572" t="inlineStr">
        <is>
          <t>continuation</t>
        </is>
      </c>
      <c r="D3572" t="n">
        <v>2667</v>
      </c>
      <c r="E3572" t="n">
        <v>2463</v>
      </c>
      <c r="F3572" t="inlineStr">
        <is>
          <t xml:space="preserve">    item wegens achterstallen van Beye-</t>
        </is>
      </c>
      <c r="G3572">
        <f>HYPERLINK("https://images.diginfra.net/iiif/NL-HaNA_1.01.02/3780/NL-HaNA_1.01.02_3780_0019.jpg/2385,283,1086,3131/full/0/default.jpg", "iiif_url")</f>
        <v/>
      </c>
    </row>
    <row r="3573">
      <c r="A3573" t="inlineStr">
        <is>
          <t>NL-HaNA_1.01.02_3780_0019-page-37</t>
        </is>
      </c>
      <c r="B3573" t="inlineStr">
        <is>
          <t>NL-HaNA_1.01.02_3780_0019-column-2485-383-886-2931</t>
        </is>
      </c>
      <c r="C3573" t="inlineStr">
        <is>
          <t>continuation</t>
        </is>
      </c>
      <c r="D3573" t="n">
        <v>2674</v>
      </c>
      <c r="E3573" t="n">
        <v>2551</v>
      </c>
      <c r="F3573" t="inlineStr">
        <is>
          <t xml:space="preserve">    43.</t>
        </is>
      </c>
      <c r="G3573">
        <f>HYPERLINK("https://images.diginfra.net/iiif/NL-HaNA_1.01.02/3780/NL-HaNA_1.01.02_3780_0019.jpg/2385,283,1086,3131/full/0/default.jpg", "iiif_url")</f>
        <v/>
      </c>
    </row>
    <row r="3574">
      <c r="A3574" t="inlineStr">
        <is>
          <t>NL-HaNA_1.01.02_3780_0019-page-37</t>
        </is>
      </c>
      <c r="B3574" t="inlineStr">
        <is>
          <t>NL-HaNA_1.01.02_3780_0019-column-2485-383-886-2931</t>
        </is>
      </c>
      <c r="C3574" t="inlineStr">
        <is>
          <t>continuation</t>
        </is>
      </c>
      <c r="D3574" t="n">
        <v>2550</v>
      </c>
      <c r="E3574" t="n">
        <v>2554</v>
      </c>
      <c r="F3574" t="inlineStr">
        <is>
          <t xml:space="preserve">    ren.</t>
        </is>
      </c>
      <c r="G3574">
        <f>HYPERLINK("https://images.diginfra.net/iiif/NL-HaNA_1.01.02/3780/NL-HaNA_1.01.02_3780_0019.jpg/2385,283,1086,3131/full/0/default.jpg", "iiif_url")</f>
        <v/>
      </c>
    </row>
    <row r="3575">
      <c r="A3575" t="inlineStr">
        <is>
          <t>NL-HaNA_1.01.02_3780_0019-page-37</t>
        </is>
      </c>
      <c r="B3575" t="inlineStr">
        <is>
          <t>NL-HaNA_1.01.02_3780_0019-column-2485-383-886-2931</t>
        </is>
      </c>
      <c r="C3575" t="inlineStr">
        <is>
          <t>non_index_line</t>
        </is>
      </c>
      <c r="D3575" t="n">
        <v>2681</v>
      </c>
      <c r="E3575" t="n">
        <v>2583</v>
      </c>
      <c r="F3575" t="inlineStr">
        <is>
          <t xml:space="preserve">        wegens achterstallen van het Over-</t>
        </is>
      </c>
      <c r="G3575">
        <f>HYPERLINK("https://images.diginfra.net/iiif/NL-HaNA_1.01.02/3780/NL-HaNA_1.01.02_3780_0019.jpg/2385,283,1086,3131/full/0/default.jpg", "iiif_url")</f>
        <v/>
      </c>
    </row>
    <row r="3576">
      <c r="A3576" t="inlineStr">
        <is>
          <t>NL-HaNA_1.01.02_3780_0019-page-37</t>
        </is>
      </c>
      <c r="B3576" t="inlineStr">
        <is>
          <t>NL-HaNA_1.01.02_3780_0019-column-2485-383-886-2931</t>
        </is>
      </c>
      <c r="C3576" t="inlineStr">
        <is>
          <t>continuation</t>
        </is>
      </c>
      <c r="D3576" t="n">
        <v>2548</v>
      </c>
      <c r="E3576" t="n">
        <v>2644</v>
      </c>
      <c r="F3576" t="inlineStr">
        <is>
          <t xml:space="preserve">    quartier te examineren.</t>
        </is>
      </c>
      <c r="G3576">
        <f>HYPERLINK("https://images.diginfra.net/iiif/NL-HaNA_1.01.02/3780/NL-HaNA_1.01.02_3780_0019.jpg/2385,283,1086,3131/full/0/default.jpg", "iiif_url")</f>
        <v/>
      </c>
    </row>
    <row r="3577">
      <c r="A3577" t="inlineStr">
        <is>
          <t>NL-HaNA_1.01.02_3780_0019-page-37</t>
        </is>
      </c>
      <c r="B3577" t="inlineStr">
        <is>
          <t>NL-HaNA_1.01.02_3780_0019-column-2485-383-886-2931</t>
        </is>
      </c>
      <c r="C3577" t="inlineStr">
        <is>
          <t>non_index_line</t>
        </is>
      </c>
      <c r="D3577" t="n">
        <v>3004</v>
      </c>
      <c r="E3577" t="n">
        <v>2653</v>
      </c>
      <c r="F3577" t="inlineStr">
        <is>
          <t xml:space="preserve">        44</t>
        </is>
      </c>
      <c r="G3577">
        <f>HYPERLINK("https://images.diginfra.net/iiif/NL-HaNA_1.01.02/3780/NL-HaNA_1.01.02_3780_0019.jpg/2385,283,1086,3131/full/0/default.jpg", "iiif_url")</f>
        <v/>
      </c>
    </row>
    <row r="3578">
      <c r="A3578" t="inlineStr">
        <is>
          <t>NL-HaNA_1.01.02_3780_0019-page-37</t>
        </is>
      </c>
      <c r="B3578" t="inlineStr">
        <is>
          <t>NL-HaNA_1.01.02_3780_0019-column-2485-383-886-2931</t>
        </is>
      </c>
      <c r="C3578" t="inlineStr">
        <is>
          <t>repeat_lemma</t>
        </is>
      </c>
      <c r="D3578" t="n">
        <v>2672</v>
      </c>
      <c r="E3578" t="n">
        <v>2677</v>
      </c>
      <c r="F3578" t="inlineStr">
        <is>
          <t xml:space="preserve">        Resolutie wegens achterstallen van Ca-</t>
        </is>
      </c>
      <c r="G3578">
        <f>HYPERLINK("https://images.diginfra.net/iiif/NL-HaNA_1.01.02/3780/NL-HaNA_1.01.02_3780_0019.jpg/2385,283,1086,3131/full/0/default.jpg", "iiif_url")</f>
        <v/>
      </c>
    </row>
    <row r="3579">
      <c r="A3579" t="inlineStr">
        <is>
          <t>NL-HaNA_1.01.02_3780_0019-page-37</t>
        </is>
      </c>
      <c r="B3579" t="inlineStr">
        <is>
          <t>NL-HaNA_1.01.02_3780_0019-column-2485-383-886-2931</t>
        </is>
      </c>
      <c r="C3579" t="inlineStr">
        <is>
          <t>continuation</t>
        </is>
      </c>
      <c r="D3579" t="n">
        <v>2550</v>
      </c>
      <c r="E3579" t="n">
        <v>2730</v>
      </c>
      <c r="F3579" t="inlineStr">
        <is>
          <t xml:space="preserve">    pitalen onder baar Hoogh Mog. guarantie.</t>
        </is>
      </c>
      <c r="G3579">
        <f>HYPERLINK("https://images.diginfra.net/iiif/NL-HaNA_1.01.02/3780/NL-HaNA_1.01.02_3780_0019.jpg/2385,283,1086,3131/full/0/default.jpg", "iiif_url")</f>
        <v/>
      </c>
    </row>
    <row r="3580">
      <c r="A3580" t="inlineStr">
        <is>
          <t>NL-HaNA_1.01.02_3780_0019-page-37</t>
        </is>
      </c>
      <c r="B3580" t="inlineStr">
        <is>
          <t>NL-HaNA_1.01.02_3780_0019-column-2485-383-886-2931</t>
        </is>
      </c>
      <c r="C3580" t="inlineStr">
        <is>
          <t>continuation</t>
        </is>
      </c>
      <c r="D3580" t="n">
        <v>2559</v>
      </c>
      <c r="E3580" t="n">
        <v>2800</v>
      </c>
      <c r="F3580" t="inlineStr">
        <is>
          <t xml:space="preserve">    45.</t>
        </is>
      </c>
      <c r="G3580">
        <f>HYPERLINK("https://images.diginfra.net/iiif/NL-HaNA_1.01.02/3780/NL-HaNA_1.01.02_3780_0019.jpg/2385,283,1086,3131/full/0/default.jpg", "iiif_url")</f>
        <v/>
      </c>
    </row>
    <row r="3581">
      <c r="A3581" t="inlineStr">
        <is>
          <t>NL-HaNA_1.01.02_3780_0019-page-37</t>
        </is>
      </c>
      <c r="B3581" t="inlineStr">
        <is>
          <t>NL-HaNA_1.01.02_3780_0019-column-2485-383-886-2931</t>
        </is>
      </c>
      <c r="C3581" t="inlineStr">
        <is>
          <t>repeat_lemma</t>
        </is>
      </c>
      <c r="D3581" t="n">
        <v>2672</v>
      </c>
      <c r="E3581" t="n">
        <v>2814</v>
      </c>
      <c r="F3581" t="inlineStr">
        <is>
          <t xml:space="preserve">        wegens achterstallen van Oost-Vries-</t>
        </is>
      </c>
      <c r="G3581">
        <f>HYPERLINK("https://images.diginfra.net/iiif/NL-HaNA_1.01.02/3780/NL-HaNA_1.01.02_3780_0019.jpg/2385,283,1086,3131/full/0/default.jpg", "iiif_url")</f>
        <v/>
      </c>
    </row>
    <row r="3582">
      <c r="A3582" t="inlineStr">
        <is>
          <t>NL-HaNA_1.01.02_3780_0019-page-37</t>
        </is>
      </c>
      <c r="B3582" t="inlineStr">
        <is>
          <t>NL-HaNA_1.01.02_3780_0019-column-2485-383-886-2931</t>
        </is>
      </c>
      <c r="C3582" t="inlineStr">
        <is>
          <t>continuation</t>
        </is>
      </c>
      <c r="D3582" t="n">
        <v>2554</v>
      </c>
      <c r="E3582" t="n">
        <v>2880</v>
      </c>
      <c r="F3582" t="inlineStr">
        <is>
          <t xml:space="preserve">    landt, te examineeren. go.</t>
        </is>
      </c>
      <c r="G3582">
        <f>HYPERLINK("https://images.diginfra.net/iiif/NL-HaNA_1.01.02/3780/NL-HaNA_1.01.02_3780_0019.jpg/2385,283,1086,3131/full/0/default.jpg", "iiif_url")</f>
        <v/>
      </c>
    </row>
    <row r="3583">
      <c r="A3583" t="inlineStr">
        <is>
          <t>NL-HaNA_1.01.02_3780_0019-page-37</t>
        </is>
      </c>
      <c r="B3583" t="inlineStr">
        <is>
          <t>NL-HaNA_1.01.02_3780_0019-column-2485-383-886-2931</t>
        </is>
      </c>
      <c r="C3583" t="inlineStr">
        <is>
          <t>non_index_line</t>
        </is>
      </c>
      <c r="D3583" t="n">
        <v>2676</v>
      </c>
      <c r="E3583" t="n">
        <v>2928</v>
      </c>
      <c r="F3583" t="inlineStr">
        <is>
          <t xml:space="preserve">        tractement voor den Ontfanger, Com-</t>
        </is>
      </c>
      <c r="G3583">
        <f>HYPERLINK("https://images.diginfra.net/iiif/NL-HaNA_1.01.02/3780/NL-HaNA_1.01.02_3780_0019.jpg/2385,283,1086,3131/full/0/default.jpg", "iiif_url")</f>
        <v/>
      </c>
    </row>
    <row r="3584">
      <c r="A3584" t="inlineStr">
        <is>
          <t>NL-HaNA_1.01.02_3780_0019-page-37</t>
        </is>
      </c>
      <c r="B3584" t="inlineStr">
        <is>
          <t>NL-HaNA_1.01.02_3780_0019-column-2485-383-886-2931</t>
        </is>
      </c>
      <c r="C3584" t="inlineStr">
        <is>
          <t>continuation</t>
        </is>
      </c>
      <c r="D3584" t="n">
        <v>2554</v>
      </c>
      <c r="E3584" t="n">
        <v>2977</v>
      </c>
      <c r="F3584" t="inlineStr">
        <is>
          <t xml:space="preserve">    misen en Clerquen gereguleert. 91.</t>
        </is>
      </c>
      <c r="G3584">
        <f>HYPERLINK("https://images.diginfra.net/iiif/NL-HaNA_1.01.02/3780/NL-HaNA_1.01.02_3780_0019.jpg/2385,283,1086,3131/full/0/default.jpg", "iiif_url")</f>
        <v/>
      </c>
    </row>
    <row r="3585">
      <c r="A3585" t="inlineStr">
        <is>
          <t>NL-HaNA_1.01.02_3780_0019-page-37</t>
        </is>
      </c>
      <c r="B3585" t="inlineStr">
        <is>
          <t>NL-HaNA_1.01.02_3780_0019-column-2485-383-886-2931</t>
        </is>
      </c>
      <c r="C3585" t="inlineStr">
        <is>
          <t>non_index_line</t>
        </is>
      </c>
      <c r="D3585" t="n">
        <v>2678</v>
      </c>
      <c r="E3585" t="n">
        <v>3024</v>
      </c>
      <c r="F3585" t="inlineStr">
        <is>
          <t xml:space="preserve">        Hop, om ordres of twee Actes van</t>
        </is>
      </c>
      <c r="G3585">
        <f>HYPERLINK("https://images.diginfra.net/iiif/NL-HaNA_1.01.02/3780/NL-HaNA_1.01.02_3780_0019.jpg/2385,283,1086,3131/full/0/default.jpg", "iiif_url")</f>
        <v/>
      </c>
    </row>
    <row r="3586">
      <c r="A3586" t="inlineStr">
        <is>
          <t>NL-HaNA_1.01.02_3780_0019-page-37</t>
        </is>
      </c>
      <c r="B3586" t="inlineStr">
        <is>
          <t>NL-HaNA_1.01.02_3780_0019-column-2485-383-886-2931</t>
        </is>
      </c>
      <c r="C3586" t="inlineStr">
        <is>
          <t>continuation</t>
        </is>
      </c>
      <c r="D3586" t="n">
        <v>2557</v>
      </c>
      <c r="E3586" t="n">
        <v>3074</v>
      </c>
      <c r="F3586" t="inlineStr">
        <is>
          <t xml:space="preserve">    decharge ten behoeven van den Ontfanger sal</t>
        </is>
      </c>
      <c r="G3586">
        <f>HYPERLINK("https://images.diginfra.net/iiif/NL-HaNA_1.01.02/3780/NL-HaNA_1.01.02_3780_0019.jpg/2385,283,1086,3131/full/0/default.jpg", "iiif_url")</f>
        <v/>
      </c>
    </row>
    <row r="3587">
      <c r="A3587" t="inlineStr">
        <is>
          <t>NL-HaNA_1.01.02_3780_0019-page-37</t>
        </is>
      </c>
      <c r="B3587" t="inlineStr">
        <is>
          <t>NL-HaNA_1.01.02_3780_0019-column-2485-383-886-2931</t>
        </is>
      </c>
      <c r="C3587" t="inlineStr">
        <is>
          <t>continuation</t>
        </is>
      </c>
      <c r="D3587" t="n">
        <v>2557</v>
      </c>
      <c r="E3587" t="n">
        <v>3121</v>
      </c>
      <c r="F3587" t="inlineStr">
        <is>
          <t xml:space="preserve">    teekenen of niet, te examineeren. 118.</t>
        </is>
      </c>
      <c r="G3587">
        <f>HYPERLINK("https://images.diginfra.net/iiif/NL-HaNA_1.01.02/3780/NL-HaNA_1.01.02_3780_0019.jpg/2385,283,1086,3131/full/0/default.jpg", "iiif_url")</f>
        <v/>
      </c>
    </row>
    <row r="3588">
      <c r="A3588" t="inlineStr">
        <is>
          <t>NL-HaNA_1.01.02_3780_0019-page-37</t>
        </is>
      </c>
      <c r="B3588" t="inlineStr">
        <is>
          <t>NL-HaNA_1.01.02_3780_0019-column-2485-383-886-2931</t>
        </is>
      </c>
      <c r="C3588" t="inlineStr">
        <is>
          <t>repeat_lemma</t>
        </is>
      </c>
      <c r="D3588" t="n">
        <v>2656</v>
      </c>
      <c r="E3588" t="n">
        <v>3172</v>
      </c>
      <c r="F3588" t="inlineStr">
        <is>
          <t xml:space="preserve">        bericht van Oost-Vrieslandt, te exa-</t>
        </is>
      </c>
      <c r="G3588">
        <f>HYPERLINK("https://images.diginfra.net/iiif/NL-HaNA_1.01.02/3780/NL-HaNA_1.01.02_3780_0019.jpg/2385,283,1086,3131/full/0/default.jpg", "iiif_url")</f>
        <v/>
      </c>
    </row>
    <row r="3589">
      <c r="A3589" t="inlineStr">
        <is>
          <t>NL-HaNA_1.01.02_3780_0019-page-37</t>
        </is>
      </c>
      <c r="B3589" t="inlineStr">
        <is>
          <t>NL-HaNA_1.01.02_3780_0019-column-2485-383-886-2931</t>
        </is>
      </c>
      <c r="C3589" t="inlineStr">
        <is>
          <t>continuation</t>
        </is>
      </c>
      <c r="D3589" t="n">
        <v>2561</v>
      </c>
      <c r="E3589" t="n">
        <v>3225</v>
      </c>
      <c r="F3589" t="inlineStr">
        <is>
          <t xml:space="preserve">    mineeren. 119. 126.</t>
        </is>
      </c>
      <c r="G3589">
        <f>HYPERLINK("https://images.diginfra.net/iiif/NL-HaNA_1.01.02/3780/NL-HaNA_1.01.02_3780_0019.jpg/2385,283,1086,3131/full/0/default.jpg", "iiif_url")</f>
        <v/>
      </c>
    </row>
    <row r="3590">
      <c r="A3590" t="inlineStr">
        <is>
          <t>NL-HaNA_1.01.02_3780_0019-page-37</t>
        </is>
      </c>
      <c r="B3590" t="inlineStr">
        <is>
          <t>NL-HaNA_1.01.02_3780_0019-column-2485-383-886-2931</t>
        </is>
      </c>
      <c r="C3590" t="inlineStr">
        <is>
          <t>repeat_lemma</t>
        </is>
      </c>
      <c r="D3590" t="n">
        <v>2660</v>
      </c>
      <c r="E3590" t="n">
        <v>3251</v>
      </c>
      <c r="F3590" t="inlineStr">
        <is>
          <t xml:space="preserve">        Raadt van Staate, raakende de tracte-</t>
        </is>
      </c>
      <c r="G3590">
        <f>HYPERLINK("https://images.diginfra.net/iiif/NL-HaNA_1.01.02/3780/NL-HaNA_1.01.02_3780_0019.jpg/2385,283,1086,3131/full/0/default.jpg", "iiif_url")</f>
        <v/>
      </c>
    </row>
    <row r="3592">
      <c r="A3592" t="inlineStr">
        <is>
          <t>NL-HaNA_1.01.02_3780_0019-page-37</t>
        </is>
      </c>
      <c r="B3592" t="inlineStr">
        <is>
          <t>NL-HaNA_1.01.02_3780_0019-column-3447-383-916-2938</t>
        </is>
      </c>
      <c r="C3592" t="inlineStr">
        <is>
          <t>continuation</t>
        </is>
      </c>
      <c r="D3592" t="n">
        <v>3493</v>
      </c>
      <c r="E3592" t="n">
        <v>360</v>
      </c>
      <c r="F3592" t="inlineStr">
        <is>
          <t xml:space="preserve">    menten van de Commisen en Clercquen van</t>
        </is>
      </c>
      <c r="G3592">
        <f>HYPERLINK("https://images.diginfra.net/iiif/NL-HaNA_1.01.02/3780/NL-HaNA_1.01.02_3780_0019.jpg/3347,283,1116,3138/full/0/default.jpg", "iiif_url")</f>
        <v/>
      </c>
    </row>
    <row r="3593">
      <c r="A3593" t="inlineStr">
        <is>
          <t>NL-HaNA_1.01.02_3780_0019-page-37</t>
        </is>
      </c>
      <c r="B3593" t="inlineStr">
        <is>
          <t>NL-HaNA_1.01.02_3780_0019-column-3447-383-916-2938</t>
        </is>
      </c>
      <c r="C3593" t="inlineStr">
        <is>
          <t>continuation</t>
        </is>
      </c>
      <c r="D3593" t="n">
        <v>3493</v>
      </c>
      <c r="E3593" t="n">
        <v>422</v>
      </c>
      <c r="F3593" t="inlineStr">
        <is>
          <t xml:space="preserve">    het Comptoir Generaal. 130.</t>
        </is>
      </c>
      <c r="G3593">
        <f>HYPERLINK("https://images.diginfra.net/iiif/NL-HaNA_1.01.02/3780/NL-HaNA_1.01.02_3780_0019.jpg/3347,283,1116,3138/full/0/default.jpg", "iiif_url")</f>
        <v/>
      </c>
    </row>
    <row r="3594">
      <c r="A3594" t="inlineStr">
        <is>
          <t>NL-HaNA_1.01.02_3780_0019-page-37</t>
        </is>
      </c>
      <c r="B3594" t="inlineStr">
        <is>
          <t>NL-HaNA_1.01.02_3780_0019-column-3447-383-916-2938</t>
        </is>
      </c>
      <c r="C3594" t="inlineStr">
        <is>
          <t>repeat_lemma</t>
        </is>
      </c>
      <c r="D3594" t="n">
        <v>3608</v>
      </c>
      <c r="E3594" t="n">
        <v>455</v>
      </c>
      <c r="F3594" t="inlineStr">
        <is>
          <t xml:space="preserve">        consent van Zeeland dien aangaande.</t>
        </is>
      </c>
      <c r="G3594">
        <f>HYPERLINK("https://images.diginfra.net/iiif/NL-HaNA_1.01.02/3780/NL-HaNA_1.01.02_3780_0019.jpg/3347,283,1116,3138/full/0/default.jpg", "iiif_url")</f>
        <v/>
      </c>
    </row>
    <row r="3595">
      <c r="A3595" t="inlineStr">
        <is>
          <t>NL-HaNA_1.01.02_3780_0019-page-37</t>
        </is>
      </c>
      <c r="B3595" t="inlineStr">
        <is>
          <t>NL-HaNA_1.01.02_3780_0019-column-3447-383-916-2938</t>
        </is>
      </c>
      <c r="C3595" t="inlineStr">
        <is>
          <t>continuation</t>
        </is>
      </c>
      <c r="D3595" t="n">
        <v>3502</v>
      </c>
      <c r="E3595" t="n">
        <v>534</v>
      </c>
      <c r="F3595" t="inlineStr">
        <is>
          <t xml:space="preserve">    141.</t>
        </is>
      </c>
      <c r="G3595">
        <f>HYPERLINK("https://images.diginfra.net/iiif/NL-HaNA_1.01.02/3780/NL-HaNA_1.01.02_3780_0019.jpg/3347,283,1116,3138/full/0/default.jpg", "iiif_url")</f>
        <v/>
      </c>
    </row>
    <row r="3596">
      <c r="A3596" t="inlineStr">
        <is>
          <t>NL-HaNA_1.01.02_3780_0019-page-37</t>
        </is>
      </c>
      <c r="B3596" t="inlineStr">
        <is>
          <t>NL-HaNA_1.01.02_3780_0019-column-3447-383-916-2938</t>
        </is>
      </c>
      <c r="C3596" t="inlineStr">
        <is>
          <t>repeat_lemma</t>
        </is>
      </c>
      <c r="D3596" t="n">
        <v>3597</v>
      </c>
      <c r="E3596" t="n">
        <v>533</v>
      </c>
      <c r="F3596" t="inlineStr">
        <is>
          <t xml:space="preserve">        om resolutie wegens de lossinge van Ca-</t>
        </is>
      </c>
      <c r="G3596">
        <f>HYPERLINK("https://images.diginfra.net/iiif/NL-HaNA_1.01.02/3780/NL-HaNA_1.01.02_3780_0019.jpg/3347,283,1116,3138/full/0/default.jpg", "iiif_url")</f>
        <v/>
      </c>
    </row>
    <row r="3597">
      <c r="A3597" t="inlineStr">
        <is>
          <t>NL-HaNA_1.01.02_3780_0019-page-37</t>
        </is>
      </c>
      <c r="B3597" t="inlineStr">
        <is>
          <t>NL-HaNA_1.01.02_3780_0019-column-3447-383-916-2938</t>
        </is>
      </c>
      <c r="C3597" t="inlineStr">
        <is>
          <t>continuation</t>
        </is>
      </c>
      <c r="D3597" t="n">
        <v>3496</v>
      </c>
      <c r="E3597" t="n">
        <v>614</v>
      </c>
      <c r="F3597" t="inlineStr">
        <is>
          <t xml:space="preserve">    pitalen van Stadt en Lande, te examinee-</t>
        </is>
      </c>
      <c r="G3597">
        <f>HYPERLINK("https://images.diginfra.net/iiif/NL-HaNA_1.01.02/3780/NL-HaNA_1.01.02_3780_0019.jpg/3347,283,1116,3138/full/0/default.jpg", "iiif_url")</f>
        <v/>
      </c>
    </row>
    <row r="3598">
      <c r="A3598" t="inlineStr">
        <is>
          <t>NL-HaNA_1.01.02_3780_0019-page-37</t>
        </is>
      </c>
      <c r="B3598" t="inlineStr">
        <is>
          <t>NL-HaNA_1.01.02_3780_0019-column-3447-383-916-2938</t>
        </is>
      </c>
      <c r="C3598" t="inlineStr">
        <is>
          <t>continuation</t>
        </is>
      </c>
      <c r="D3598" t="n">
        <v>3493</v>
      </c>
      <c r="E3598" t="n">
        <v>665</v>
      </c>
      <c r="F3598" t="inlineStr">
        <is>
          <t xml:space="preserve">    ren. 145.</t>
        </is>
      </c>
      <c r="G3598">
        <f>HYPERLINK("https://images.diginfra.net/iiif/NL-HaNA_1.01.02/3780/NL-HaNA_1.01.02_3780_0019.jpg/3347,283,1116,3138/full/0/default.jpg", "iiif_url")</f>
        <v/>
      </c>
    </row>
    <row r="3599">
      <c r="A3599" t="inlineStr">
        <is>
          <t>NL-HaNA_1.01.02_3780_0019-page-37</t>
        </is>
      </c>
      <c r="B3599" t="inlineStr">
        <is>
          <t>NL-HaNA_1.01.02_3780_0019-column-3447-383-916-2938</t>
        </is>
      </c>
      <c r="C3599" t="inlineStr">
        <is>
          <t>repeat_lemma</t>
        </is>
      </c>
      <c r="D3599" t="n">
        <v>3590</v>
      </c>
      <c r="E3599" t="n">
        <v>694</v>
      </c>
      <c r="F3599" t="inlineStr">
        <is>
          <t xml:space="preserve">        Resolutie van den Raadt van Staate</t>
        </is>
      </c>
      <c r="G3599">
        <f>HYPERLINK("https://images.diginfra.net/iiif/NL-HaNA_1.01.02/3780/NL-HaNA_1.01.02_3780_0019.jpg/3347,283,1116,3138/full/0/default.jpg", "iiif_url")</f>
        <v/>
      </c>
    </row>
    <row r="3600">
      <c r="A3600" t="inlineStr">
        <is>
          <t>NL-HaNA_1.01.02_3780_0019-page-37</t>
        </is>
      </c>
      <c r="B3600" t="inlineStr">
        <is>
          <t>NL-HaNA_1.01.02_3780_0019-column-3447-383-916-2938</t>
        </is>
      </c>
      <c r="C3600" t="inlineStr">
        <is>
          <t>continuation</t>
        </is>
      </c>
      <c r="D3600" t="n">
        <v>3496</v>
      </c>
      <c r="E3600" t="n">
        <v>748</v>
      </c>
      <c r="F3600" t="inlineStr">
        <is>
          <t xml:space="preserve">    wegens de twee Actes van dccharge by de</t>
        </is>
      </c>
      <c r="G3600">
        <f>HYPERLINK("https://images.diginfra.net/iiif/NL-HaNA_1.01.02/3780/NL-HaNA_1.01.02_3780_0019.jpg/3347,283,1116,3138/full/0/default.jpg", "iiif_url")</f>
        <v/>
      </c>
    </row>
    <row r="3601">
      <c r="A3601" t="inlineStr">
        <is>
          <t>NL-HaNA_1.01.02_3780_0019-page-37</t>
        </is>
      </c>
      <c r="B3601" t="inlineStr">
        <is>
          <t>NL-HaNA_1.01.02_3780_0019-column-3447-383-916-2938</t>
        </is>
      </c>
      <c r="C3601" t="inlineStr">
        <is>
          <t>continuation</t>
        </is>
      </c>
      <c r="D3601" t="n">
        <v>3498</v>
      </c>
      <c r="E3601" t="n">
        <v>806</v>
      </c>
      <c r="F3601" t="inlineStr">
        <is>
          <t xml:space="preserve">    Provincien overgenomen. 157.</t>
        </is>
      </c>
      <c r="G3601">
        <f>HYPERLINK("https://images.diginfra.net/iiif/NL-HaNA_1.01.02/3780/NL-HaNA_1.01.02_3780_0019.jpg/3347,283,1116,3138/full/0/default.jpg", "iiif_url")</f>
        <v/>
      </c>
    </row>
    <row r="3602">
      <c r="A3602" t="inlineStr">
        <is>
          <t>NL-HaNA_1.01.02_3780_0019-page-37</t>
        </is>
      </c>
      <c r="B3602" t="inlineStr">
        <is>
          <t>NL-HaNA_1.01.02_3780_0019-column-3447-383-916-2938</t>
        </is>
      </c>
      <c r="C3602" t="inlineStr">
        <is>
          <t>repeat_lemma</t>
        </is>
      </c>
      <c r="D3602" t="n">
        <v>3592</v>
      </c>
      <c r="E3602" t="n">
        <v>840</v>
      </c>
      <c r="F3602" t="inlineStr">
        <is>
          <t xml:space="preserve">        te berichten op de Memorie van de</t>
        </is>
      </c>
      <c r="G3602">
        <f>HYPERLINK("https://images.diginfra.net/iiif/NL-HaNA_1.01.02/3780/NL-HaNA_1.01.02_3780_0019.jpg/3347,283,1116,3138/full/0/default.jpg", "iiif_url")</f>
        <v/>
      </c>
    </row>
    <row r="3603">
      <c r="A3603" t="inlineStr">
        <is>
          <t>NL-HaNA_1.01.02_3780_0019-page-37</t>
        </is>
      </c>
      <c r="B3603" t="inlineStr">
        <is>
          <t>NL-HaNA_1.01.02_3780_0019-column-3447-383-916-2938</t>
        </is>
      </c>
      <c r="C3603" t="inlineStr">
        <is>
          <t>continuation</t>
        </is>
      </c>
      <c r="D3603" t="n">
        <v>3498</v>
      </c>
      <c r="E3603" t="n">
        <v>899</v>
      </c>
      <c r="F3603" t="inlineStr">
        <is>
          <t xml:space="preserve">    Brose, raakende de forme van quitantie.</t>
        </is>
      </c>
      <c r="G3603">
        <f>HYPERLINK("https://images.diginfra.net/iiif/NL-HaNA_1.01.02/3780/NL-HaNA_1.01.02_3780_0019.jpg/3347,283,1116,3138/full/0/default.jpg", "iiif_url")</f>
        <v/>
      </c>
    </row>
    <row r="3604">
      <c r="A3604" t="inlineStr">
        <is>
          <t>NL-HaNA_1.01.02_3780_0019-page-37</t>
        </is>
      </c>
      <c r="B3604" t="inlineStr">
        <is>
          <t>NL-HaNA_1.01.02_3780_0019-column-3447-383-916-2938</t>
        </is>
      </c>
      <c r="C3604" t="inlineStr">
        <is>
          <t>continuation</t>
        </is>
      </c>
      <c r="D3604" t="n">
        <v>3498</v>
      </c>
      <c r="E3604" t="n">
        <v>956</v>
      </c>
      <c r="F3604" t="inlineStr">
        <is>
          <t xml:space="preserve">    170.</t>
        </is>
      </c>
      <c r="G3604">
        <f>HYPERLINK("https://images.diginfra.net/iiif/NL-HaNA_1.01.02/3780/NL-HaNA_1.01.02_3780_0019.jpg/3347,283,1116,3138/full/0/default.jpg", "iiif_url")</f>
        <v/>
      </c>
    </row>
    <row r="3605">
      <c r="A3605" t="inlineStr">
        <is>
          <t>NL-HaNA_1.01.02_3780_0019-page-37</t>
        </is>
      </c>
      <c r="B3605" t="inlineStr">
        <is>
          <t>NL-HaNA_1.01.02_3780_0019-column-3447-383-916-2938</t>
        </is>
      </c>
      <c r="C3605" t="inlineStr">
        <is>
          <t>repeat_lemma</t>
        </is>
      </c>
      <c r="D3605" t="n">
        <v>3613</v>
      </c>
      <c r="E3605" t="n">
        <v>968</v>
      </c>
      <c r="F3605" t="inlineStr">
        <is>
          <t xml:space="preserve">        nader Resolutie en antwoordt van</t>
        </is>
      </c>
      <c r="G3605">
        <f>HYPERLINK("https://images.diginfra.net/iiif/NL-HaNA_1.01.02/3780/NL-HaNA_1.01.02_3780_0019.jpg/3347,283,1116,3138/full/0/default.jpg", "iiif_url")</f>
        <v/>
      </c>
    </row>
    <row r="3606">
      <c r="A3606" t="inlineStr">
        <is>
          <t>NL-HaNA_1.01.02_3780_0019-page-37</t>
        </is>
      </c>
      <c r="B3606" t="inlineStr">
        <is>
          <t>NL-HaNA_1.01.02_3780_0019-column-3447-383-916-2938</t>
        </is>
      </c>
      <c r="C3606" t="inlineStr">
        <is>
          <t>continuation</t>
        </is>
      </c>
      <c r="D3606" t="n">
        <v>3496</v>
      </c>
      <c r="E3606" t="n">
        <v>1039</v>
      </c>
      <c r="F3606" t="inlineStr">
        <is>
          <t xml:space="preserve">    haar Hoogh Mog. wegens de Aces van de-</t>
        </is>
      </c>
      <c r="G3606">
        <f>HYPERLINK("https://images.diginfra.net/iiif/NL-HaNA_1.01.02/3780/NL-HaNA_1.01.02_3780_0019.jpg/3347,283,1116,3138/full/0/default.jpg", "iiif_url")</f>
        <v/>
      </c>
    </row>
    <row r="3607">
      <c r="A3607" t="inlineStr">
        <is>
          <t>NL-HaNA_1.01.02_3780_0019-page-37</t>
        </is>
      </c>
      <c r="B3607" t="inlineStr">
        <is>
          <t>NL-HaNA_1.01.02_3780_0019-column-3447-383-916-2938</t>
        </is>
      </c>
      <c r="C3607" t="inlineStr">
        <is>
          <t>continuation</t>
        </is>
      </c>
      <c r="D3607" t="n">
        <v>3496</v>
      </c>
      <c r="E3607" t="n">
        <v>1099</v>
      </c>
      <c r="F3607" t="inlineStr">
        <is>
          <t xml:space="preserve">    charge. 171.</t>
        </is>
      </c>
      <c r="G3607">
        <f>HYPERLINK("https://images.diginfra.net/iiif/NL-HaNA_1.01.02/3780/NL-HaNA_1.01.02_3780_0019.jpg/3347,283,1116,3138/full/0/default.jpg", "iiif_url")</f>
        <v/>
      </c>
    </row>
    <row r="3608">
      <c r="A3608" t="inlineStr">
        <is>
          <t>NL-HaNA_1.01.02_3780_0019-page-37</t>
        </is>
      </c>
      <c r="B3608" t="inlineStr">
        <is>
          <t>NL-HaNA_1.01.02_3780_0019-column-3447-383-916-2938</t>
        </is>
      </c>
      <c r="C3608" t="inlineStr">
        <is>
          <t>repeat_lemma</t>
        </is>
      </c>
      <c r="D3608" t="n">
        <v>3597</v>
      </c>
      <c r="E3608" t="n">
        <v>1130</v>
      </c>
      <c r="F3608" t="inlineStr">
        <is>
          <t xml:space="preserve">        bericht op de Memorie van de Brose,</t>
        </is>
      </c>
      <c r="G3608">
        <f>HYPERLINK("https://images.diginfra.net/iiif/NL-HaNA_1.01.02/3780/NL-HaNA_1.01.02_3780_0019.jpg/3347,283,1116,3138/full/0/default.jpg", "iiif_url")</f>
        <v/>
      </c>
    </row>
    <row r="3609">
      <c r="A3609" t="inlineStr">
        <is>
          <t>NL-HaNA_1.01.02_3780_0019-page-37</t>
        </is>
      </c>
      <c r="B3609" t="inlineStr">
        <is>
          <t>NL-HaNA_1.01.02_3780_0019-column-3447-383-916-2938</t>
        </is>
      </c>
      <c r="C3609" t="inlineStr">
        <is>
          <t>continuation</t>
        </is>
      </c>
      <c r="D3609" t="n">
        <v>3498</v>
      </c>
      <c r="E3609" t="n">
        <v>1191</v>
      </c>
      <c r="F3609" t="inlineStr">
        <is>
          <t xml:space="preserve">    de retroacta na te fien. 182.</t>
        </is>
      </c>
      <c r="G3609">
        <f>HYPERLINK("https://images.diginfra.net/iiif/NL-HaNA_1.01.02/3780/NL-HaNA_1.01.02_3780_0019.jpg/3347,283,1116,3138/full/0/default.jpg", "iiif_url")</f>
        <v/>
      </c>
    </row>
    <row r="3610">
      <c r="A3610" t="inlineStr">
        <is>
          <t>NL-HaNA_1.01.02_3780_0019-page-37</t>
        </is>
      </c>
      <c r="B3610" t="inlineStr">
        <is>
          <t>NL-HaNA_1.01.02_3780_0019-column-3447-383-916-2938</t>
        </is>
      </c>
      <c r="C3610" t="inlineStr">
        <is>
          <t>repeat_lemma</t>
        </is>
      </c>
      <c r="D3610" t="n">
        <v>3599</v>
      </c>
      <c r="E3610" t="n">
        <v>1220</v>
      </c>
      <c r="F3610" t="inlineStr">
        <is>
          <t xml:space="preserve">        Resolutie, Hollandt nopende de twee</t>
        </is>
      </c>
      <c r="G3610">
        <f>HYPERLINK("https://images.diginfra.net/iiif/NL-HaNA_1.01.02/3780/NL-HaNA_1.01.02_3780_0019.jpg/3347,283,1116,3138/full/0/default.jpg", "iiif_url")</f>
        <v/>
      </c>
    </row>
    <row r="3611">
      <c r="A3611" t="inlineStr">
        <is>
          <t>NL-HaNA_1.01.02_3780_0019-page-37</t>
        </is>
      </c>
      <c r="B3611" t="inlineStr">
        <is>
          <t>NL-HaNA_1.01.02_3780_0019-column-3447-383-916-2938</t>
        </is>
      </c>
      <c r="C3611" t="inlineStr">
        <is>
          <t>continuation</t>
        </is>
      </c>
      <c r="D3611" t="n">
        <v>3500</v>
      </c>
      <c r="E3611" t="n">
        <v>1279</v>
      </c>
      <c r="F3611" t="inlineStr">
        <is>
          <t xml:space="preserve">    Aces van decharge. 188.</t>
        </is>
      </c>
      <c r="G3611">
        <f>HYPERLINK("https://images.diginfra.net/iiif/NL-HaNA_1.01.02/3780/NL-HaNA_1.01.02_3780_0019.jpg/3347,283,1116,3138/full/0/default.jpg", "iiif_url")</f>
        <v/>
      </c>
    </row>
    <row r="3612">
      <c r="A3612" t="inlineStr">
        <is>
          <t>NL-HaNA_1.01.02_3780_0019-page-37</t>
        </is>
      </c>
      <c r="B3612" t="inlineStr">
        <is>
          <t>NL-HaNA_1.01.02_3780_0019-column-3447-383-916-2938</t>
        </is>
      </c>
      <c r="C3612" t="inlineStr">
        <is>
          <t>repeat_lemma</t>
        </is>
      </c>
      <c r="D3612" t="n">
        <v>3601</v>
      </c>
      <c r="E3612" t="n">
        <v>1321</v>
      </c>
      <c r="F3612" t="inlineStr">
        <is>
          <t xml:space="preserve">        Resolutie, Hollandt nopende de revifie</t>
        </is>
      </c>
      <c r="G3612">
        <f>HYPERLINK("https://images.diginfra.net/iiif/NL-HaNA_1.01.02/3780/NL-HaNA_1.01.02_3780_0019.jpg/3347,283,1116,3138/full/0/default.jpg", "iiif_url")</f>
        <v/>
      </c>
    </row>
    <row r="3613">
      <c r="A3613" t="inlineStr">
        <is>
          <t>NL-HaNA_1.01.02_3780_0019-page-37</t>
        </is>
      </c>
      <c r="B3613" t="inlineStr">
        <is>
          <t>NL-HaNA_1.01.02_3780_0019-column-3447-383-916-2938</t>
        </is>
      </c>
      <c r="C3613" t="inlineStr">
        <is>
          <t>continuation</t>
        </is>
      </c>
      <c r="D3613" t="n">
        <v>3507</v>
      </c>
      <c r="E3613" t="n">
        <v>1385</v>
      </c>
      <c r="F3613" t="inlineStr">
        <is>
          <t xml:space="preserve">    van de sententie. 188.</t>
        </is>
      </c>
      <c r="G3613">
        <f>HYPERLINK("https://images.diginfra.net/iiif/NL-HaNA_1.01.02/3780/NL-HaNA_1.01.02_3780_0019.jpg/3347,283,1116,3138/full/0/default.jpg", "iiif_url")</f>
        <v/>
      </c>
    </row>
    <row r="3614">
      <c r="A3614" t="inlineStr">
        <is>
          <t>NL-HaNA_1.01.02_3780_0019-page-37</t>
        </is>
      </c>
      <c r="B3614" t="inlineStr">
        <is>
          <t>NL-HaNA_1.01.02_3780_0019-column-3447-383-916-2938</t>
        </is>
      </c>
      <c r="C3614" t="inlineStr">
        <is>
          <t>repeat_lemma</t>
        </is>
      </c>
      <c r="D3614" t="n">
        <v>3608</v>
      </c>
      <c r="E3614" t="n">
        <v>1414</v>
      </c>
      <c r="F3614" t="inlineStr">
        <is>
          <t xml:space="preserve">        Resolutie van Vrieslandt wegens de</t>
        </is>
      </c>
      <c r="G3614">
        <f>HYPERLINK("https://images.diginfra.net/iiif/NL-HaNA_1.01.02/3780/NL-HaNA_1.01.02_3780_0019.jpg/3347,283,1116,3138/full/0/default.jpg", "iiif_url")</f>
        <v/>
      </c>
    </row>
    <row r="3615">
      <c r="A3615" t="inlineStr">
        <is>
          <t>NL-HaNA_1.01.02_3780_0019-page-37</t>
        </is>
      </c>
      <c r="B3615" t="inlineStr">
        <is>
          <t>NL-HaNA_1.01.02_3780_0019-column-3447-383-916-2938</t>
        </is>
      </c>
      <c r="C3615" t="inlineStr">
        <is>
          <t>continuation</t>
        </is>
      </c>
      <c r="D3615" t="n">
        <v>3505</v>
      </c>
      <c r="E3615" t="n">
        <v>1471</v>
      </c>
      <c r="F3615" t="inlineStr">
        <is>
          <t xml:space="preserve">    Aectes van decharge. 205.</t>
        </is>
      </c>
      <c r="G3615">
        <f>HYPERLINK("https://images.diginfra.net/iiif/NL-HaNA_1.01.02/3780/NL-HaNA_1.01.02_3780_0019.jpg/3347,283,1116,3138/full/0/default.jpg", "iiif_url")</f>
        <v/>
      </c>
    </row>
    <row r="3616">
      <c r="A3616" t="inlineStr">
        <is>
          <t>NL-HaNA_1.01.02_3780_0019-page-37</t>
        </is>
      </c>
      <c r="B3616" t="inlineStr">
        <is>
          <t>NL-HaNA_1.01.02_3780_0019-column-3447-383-916-2938</t>
        </is>
      </c>
      <c r="C3616" t="inlineStr">
        <is>
          <t>repeat_lemma</t>
        </is>
      </c>
      <c r="D3616" t="n">
        <v>3610</v>
      </c>
      <c r="E3616" t="n">
        <v>1509</v>
      </c>
      <c r="F3616" t="inlineStr">
        <is>
          <t xml:space="preserve">        rapport wegens de Conferentien dien</t>
        </is>
      </c>
      <c r="G3616">
        <f>HYPERLINK("https://images.diginfra.net/iiif/NL-HaNA_1.01.02/3780/NL-HaNA_1.01.02_3780_0019.jpg/3347,283,1116,3138/full/0/default.jpg", "iiif_url")</f>
        <v/>
      </c>
    </row>
    <row r="3617">
      <c r="A3617" t="inlineStr">
        <is>
          <t>NL-HaNA_1.01.02_3780_0019-page-37</t>
        </is>
      </c>
      <c r="B3617" t="inlineStr">
        <is>
          <t>NL-HaNA_1.01.02_3780_0019-column-3447-383-916-2938</t>
        </is>
      </c>
      <c r="C3617" t="inlineStr">
        <is>
          <t>continuation</t>
        </is>
      </c>
      <c r="D3617" t="n">
        <v>3505</v>
      </c>
      <c r="E3617" t="n">
        <v>1577</v>
      </c>
      <c r="F3617" t="inlineStr">
        <is>
          <t xml:space="preserve">    aangaande, te examineeren. 212.</t>
        </is>
      </c>
      <c r="G3617">
        <f>HYPERLINK("https://images.diginfra.net/iiif/NL-HaNA_1.01.02/3780/NL-HaNA_1.01.02_3780_0019.jpg/3347,283,1116,3138/full/0/default.jpg", "iiif_url")</f>
        <v/>
      </c>
    </row>
    <row r="3618">
      <c r="A3618" t="inlineStr">
        <is>
          <t>NL-HaNA_1.01.02_3780_0019-page-37</t>
        </is>
      </c>
      <c r="B3618" t="inlineStr">
        <is>
          <t>NL-HaNA_1.01.02_3780_0019-column-3447-383-916-2938</t>
        </is>
      </c>
      <c r="C3618" t="inlineStr">
        <is>
          <t>repeat_lemma</t>
        </is>
      </c>
      <c r="D3618" t="n">
        <v>3599</v>
      </c>
      <c r="E3618" t="n">
        <v>1606</v>
      </c>
      <c r="F3618" t="inlineStr">
        <is>
          <t xml:space="preserve">        rapport en resolutie wegens de Actens</t>
        </is>
      </c>
      <c r="G3618">
        <f>HYPERLINK("https://images.diginfra.net/iiif/NL-HaNA_1.01.02/3780/NL-HaNA_1.01.02_3780_0019.jpg/3347,283,1116,3138/full/0/default.jpg", "iiif_url")</f>
        <v/>
      </c>
    </row>
    <row r="3619">
      <c r="A3619" t="inlineStr">
        <is>
          <t>NL-HaNA_1.01.02_3780_0019-page-37</t>
        </is>
      </c>
      <c r="B3619" t="inlineStr">
        <is>
          <t>NL-HaNA_1.01.02_3780_0019-column-3447-383-916-2938</t>
        </is>
      </c>
      <c r="C3619" t="inlineStr">
        <is>
          <t>continuation</t>
        </is>
      </c>
      <c r="D3619" t="n">
        <v>3505</v>
      </c>
      <c r="E3619" t="n">
        <v>1671</v>
      </c>
      <c r="F3619" t="inlineStr">
        <is>
          <t xml:space="preserve">    van decharge. 218.</t>
        </is>
      </c>
      <c r="G3619">
        <f>HYPERLINK("https://images.diginfra.net/iiif/NL-HaNA_1.01.02/3780/NL-HaNA_1.01.02_3780_0019.jpg/3347,283,1116,3138/full/0/default.jpg", "iiif_url")</f>
        <v/>
      </c>
    </row>
    <row r="3620">
      <c r="A3620" t="inlineStr">
        <is>
          <t>NL-HaNA_1.01.02_3780_0019-page-37</t>
        </is>
      </c>
      <c r="B3620" t="inlineStr">
        <is>
          <t>NL-HaNA_1.01.02_3780_0019-column-3447-383-916-2938</t>
        </is>
      </c>
      <c r="C3620" t="inlineStr">
        <is>
          <t>repeat_lemma</t>
        </is>
      </c>
      <c r="D3620" t="n">
        <v>3603</v>
      </c>
      <c r="E3620" t="n">
        <v>1705</v>
      </c>
      <c r="F3620" t="inlineStr">
        <is>
          <t xml:space="preserve">        rapport en resolutie ap de Memorie van</t>
        </is>
      </c>
      <c r="G3620">
        <f>HYPERLINK("https://images.diginfra.net/iiif/NL-HaNA_1.01.02/3780/NL-HaNA_1.01.02_3780_0019.jpg/3347,283,1116,3138/full/0/default.jpg", "iiif_url")</f>
        <v/>
      </c>
    </row>
    <row r="3621">
      <c r="A3621" t="inlineStr">
        <is>
          <t>NL-HaNA_1.01.02_3780_0019-page-37</t>
        </is>
      </c>
      <c r="B3621" t="inlineStr">
        <is>
          <t>NL-HaNA_1.01.02_3780_0019-column-3447-383-916-2938</t>
        </is>
      </c>
      <c r="C3621" t="inlineStr">
        <is>
          <t>continuation</t>
        </is>
      </c>
      <c r="D3621" t="n">
        <v>3502</v>
      </c>
      <c r="E3621" t="n">
        <v>1771</v>
      </c>
      <c r="F3621" t="inlineStr">
        <is>
          <t xml:space="preserve">    de Brosé wegens quitantie. 227.</t>
        </is>
      </c>
      <c r="G3621">
        <f>HYPERLINK("https://images.diginfra.net/iiif/NL-HaNA_1.01.02/3780/NL-HaNA_1.01.02_3780_0019.jpg/3347,283,1116,3138/full/0/default.jpg", "iiif_url")</f>
        <v/>
      </c>
    </row>
    <row r="3622">
      <c r="A3622" t="inlineStr">
        <is>
          <t>NL-HaNA_1.01.02_3780_0019-page-37</t>
        </is>
      </c>
      <c r="B3622" t="inlineStr">
        <is>
          <t>NL-HaNA_1.01.02_3780_0019-column-3447-383-916-2938</t>
        </is>
      </c>
      <c r="C3622" t="inlineStr">
        <is>
          <t>repeat_lemma</t>
        </is>
      </c>
      <c r="D3622" t="n">
        <v>3615</v>
      </c>
      <c r="E3622" t="n">
        <v>1808</v>
      </c>
      <c r="F3622" t="inlineStr">
        <is>
          <t xml:space="preserve">        Memorie van den Thesaurier Ge-</t>
        </is>
      </c>
      <c r="G3622">
        <f>HYPERLINK("https://images.diginfra.net/iiif/NL-HaNA_1.01.02/3780/NL-HaNA_1.01.02_3780_0019.jpg/3347,283,1116,3138/full/0/default.jpg", "iiif_url")</f>
        <v/>
      </c>
    </row>
    <row r="3623">
      <c r="A3623" t="inlineStr">
        <is>
          <t>NL-HaNA_1.01.02_3780_0019-page-37</t>
        </is>
      </c>
      <c r="B3623" t="inlineStr">
        <is>
          <t>NL-HaNA_1.01.02_3780_0019-column-3447-383-916-2938</t>
        </is>
      </c>
      <c r="C3623" t="inlineStr">
        <is>
          <t>continuation</t>
        </is>
      </c>
      <c r="D3623" t="n">
        <v>3505</v>
      </c>
      <c r="E3623" t="n">
        <v>1862</v>
      </c>
      <c r="F3623" t="inlineStr">
        <is>
          <t xml:space="preserve">    neraal , wegens de Actes van decharge.</t>
        </is>
      </c>
      <c r="G3623">
        <f>HYPERLINK("https://images.diginfra.net/iiif/NL-HaNA_1.01.02/3780/NL-HaNA_1.01.02_3780_0019.jpg/3347,283,1116,3138/full/0/default.jpg", "iiif_url")</f>
        <v/>
      </c>
    </row>
    <row r="3624">
      <c r="A3624" t="inlineStr">
        <is>
          <t>NL-HaNA_1.01.02_3780_0019-page-37</t>
        </is>
      </c>
      <c r="B3624" t="inlineStr">
        <is>
          <t>NL-HaNA_1.01.02_3780_0019-column-3447-383-916-2938</t>
        </is>
      </c>
      <c r="C3624" t="inlineStr">
        <is>
          <t>continuation</t>
        </is>
      </c>
      <c r="D3624" t="n">
        <v>3507</v>
      </c>
      <c r="E3624" t="n">
        <v>1927</v>
      </c>
      <c r="F3624" t="inlineStr">
        <is>
          <t xml:space="preserve">    242.</t>
        </is>
      </c>
      <c r="G3624">
        <f>HYPERLINK("https://images.diginfra.net/iiif/NL-HaNA_1.01.02/3780/NL-HaNA_1.01.02_3780_0019.jpg/3347,283,1116,3138/full/0/default.jpg", "iiif_url")</f>
        <v/>
      </c>
    </row>
    <row r="3625">
      <c r="A3625" t="inlineStr">
        <is>
          <t>NL-HaNA_1.01.02_3780_0019-page-37</t>
        </is>
      </c>
      <c r="B3625" t="inlineStr">
        <is>
          <t>NL-HaNA_1.01.02_3780_0019-column-3447-383-916-2938</t>
        </is>
      </c>
      <c r="C3625" t="inlineStr">
        <is>
          <t>repeat_lemma</t>
        </is>
      </c>
      <c r="D3625" t="n">
        <v>3608</v>
      </c>
      <c r="E3625" t="n">
        <v>1943</v>
      </c>
      <c r="F3625" t="inlineStr">
        <is>
          <t xml:space="preserve">        Resolutie van Overyssel wegens de Acites</t>
        </is>
      </c>
      <c r="G3625">
        <f>HYPERLINK("https://images.diginfra.net/iiif/NL-HaNA_1.01.02/3780/NL-HaNA_1.01.02_3780_0019.jpg/3347,283,1116,3138/full/0/default.jpg", "iiif_url")</f>
        <v/>
      </c>
    </row>
    <row r="3626">
      <c r="A3626" t="inlineStr">
        <is>
          <t>NL-HaNA_1.01.02_3780_0019-page-37</t>
        </is>
      </c>
      <c r="B3626" t="inlineStr">
        <is>
          <t>NL-HaNA_1.01.02_3780_0019-column-3447-383-916-2938</t>
        </is>
      </c>
      <c r="C3626" t="inlineStr">
        <is>
          <t>continuation</t>
        </is>
      </c>
      <c r="D3626" t="n">
        <v>3507</v>
      </c>
      <c r="E3626" t="n">
        <v>2013</v>
      </c>
      <c r="F3626" t="inlineStr">
        <is>
          <t xml:space="preserve">    van decharge. 251.</t>
        </is>
      </c>
      <c r="G3626">
        <f>HYPERLINK("https://images.diginfra.net/iiif/NL-HaNA_1.01.02/3780/NL-HaNA_1.01.02_3780_0019.jpg/3347,283,1116,3138/full/0/default.jpg", "iiif_url")</f>
        <v/>
      </c>
    </row>
    <row r="3627">
      <c r="A3627" t="inlineStr">
        <is>
          <t>NL-HaNA_1.01.02_3780_0019-page-37</t>
        </is>
      </c>
      <c r="B3627" t="inlineStr">
        <is>
          <t>NL-HaNA_1.01.02_3780_0019-column-3447-383-916-2938</t>
        </is>
      </c>
      <c r="C3627" t="inlineStr">
        <is>
          <t>repeat_lemma</t>
        </is>
      </c>
      <c r="D3627" t="n">
        <v>3608</v>
      </c>
      <c r="E3627" t="n">
        <v>2044</v>
      </c>
      <c r="F3627" t="inlineStr">
        <is>
          <t xml:space="preserve">        Raadt van Staate versogbt baar Hoogh</t>
        </is>
      </c>
      <c r="G3627">
        <f>HYPERLINK("https://images.diginfra.net/iiif/NL-HaNA_1.01.02/3780/NL-HaNA_1.01.02_3780_0019.jpg/3347,283,1116,3138/full/0/default.jpg", "iiif_url")</f>
        <v/>
      </c>
    </row>
    <row r="3628">
      <c r="A3628" t="inlineStr">
        <is>
          <t>NL-HaNA_1.01.02_3780_0019-page-37</t>
        </is>
      </c>
      <c r="B3628" t="inlineStr">
        <is>
          <t>NL-HaNA_1.01.02_3780_0019-column-3447-383-916-2938</t>
        </is>
      </c>
      <c r="C3628" t="inlineStr">
        <is>
          <t>continuation</t>
        </is>
      </c>
      <c r="D3628" t="n">
        <v>3514</v>
      </c>
      <c r="E3628" t="n">
        <v>2102</v>
      </c>
      <c r="F3628" t="inlineStr">
        <is>
          <t xml:space="preserve">    Mog. kennisse te geven wat wegens de Actes</t>
        </is>
      </c>
      <c r="G3628">
        <f>HYPERLINK("https://images.diginfra.net/iiif/NL-HaNA_1.01.02/3780/NL-HaNA_1.01.02_3780_0019.jpg/3347,283,1116,3138/full/0/default.jpg", "iiif_url")</f>
        <v/>
      </c>
    </row>
    <row r="3629">
      <c r="A3629" t="inlineStr">
        <is>
          <t>NL-HaNA_1.01.02_3780_0019-page-37</t>
        </is>
      </c>
      <c r="B3629" t="inlineStr">
        <is>
          <t>NL-HaNA_1.01.02_3780_0019-column-3447-383-916-2938</t>
        </is>
      </c>
      <c r="C3629" t="inlineStr">
        <is>
          <t>continuation</t>
        </is>
      </c>
      <c r="D3629" t="n">
        <v>3512</v>
      </c>
      <c r="E3629" t="n">
        <v>2148</v>
      </c>
      <c r="F3629" t="inlineStr">
        <is>
          <t xml:space="preserve">    van decharge aan de respective Provincien</t>
        </is>
      </c>
      <c r="G3629">
        <f>HYPERLINK("https://images.diginfra.net/iiif/NL-HaNA_1.01.02/3780/NL-HaNA_1.01.02_3780_0019.jpg/3347,283,1116,3138/full/0/default.jpg", "iiif_url")</f>
        <v/>
      </c>
    </row>
    <row r="3630">
      <c r="A3630" t="inlineStr">
        <is>
          <t>NL-HaNA_1.01.02_3780_0019-page-37</t>
        </is>
      </c>
      <c r="B3630" t="inlineStr">
        <is>
          <t>NL-HaNA_1.01.02_3780_0019-column-3447-383-916-2938</t>
        </is>
      </c>
      <c r="C3630" t="inlineStr">
        <is>
          <t>continuation</t>
        </is>
      </c>
      <c r="D3630" t="n">
        <v>3509</v>
      </c>
      <c r="E3630" t="n">
        <v>2203</v>
      </c>
      <c r="F3630" t="inlineStr">
        <is>
          <t xml:space="preserve">    geschreven hebben. 287.</t>
        </is>
      </c>
      <c r="G3630">
        <f>HYPERLINK("https://images.diginfra.net/iiif/NL-HaNA_1.01.02/3780/NL-HaNA_1.01.02_3780_0019.jpg/3347,283,1116,3138/full/0/default.jpg", "iiif_url")</f>
        <v/>
      </c>
    </row>
    <row r="3631">
      <c r="A3631" t="inlineStr">
        <is>
          <t>NL-HaNA_1.01.02_3780_0019-page-37</t>
        </is>
      </c>
      <c r="B3631" t="inlineStr">
        <is>
          <t>NL-HaNA_1.01.02_3780_0019-column-3447-383-916-2938</t>
        </is>
      </c>
      <c r="C3631" t="inlineStr">
        <is>
          <t>repeat_lemma</t>
        </is>
      </c>
      <c r="D3631" t="n">
        <v>3610</v>
      </c>
      <c r="E3631" t="n">
        <v>2233</v>
      </c>
      <c r="F3631" t="inlineStr">
        <is>
          <t xml:space="preserve">        rapport wegens de aftosinge van Stadt</t>
        </is>
      </c>
      <c r="G3631">
        <f>HYPERLINK("https://images.diginfra.net/iiif/NL-HaNA_1.01.02/3780/NL-HaNA_1.01.02_3780_0019.jpg/3347,283,1116,3138/full/0/default.jpg", "iiif_url")</f>
        <v/>
      </c>
    </row>
    <row r="3632">
      <c r="A3632" t="inlineStr">
        <is>
          <t>NL-HaNA_1.01.02_3780_0019-page-37</t>
        </is>
      </c>
      <c r="B3632" t="inlineStr">
        <is>
          <t>NL-HaNA_1.01.02_3780_0019-column-3447-383-916-2938</t>
        </is>
      </c>
      <c r="C3632" t="inlineStr">
        <is>
          <t>continuation</t>
        </is>
      </c>
      <c r="D3632" t="n">
        <v>3516</v>
      </c>
      <c r="E3632" t="n">
        <v>2295</v>
      </c>
      <c r="F3632" t="inlineStr">
        <is>
          <t xml:space="preserve">    en Lande, by de selve Provincie overgeno-</t>
        </is>
      </c>
      <c r="G3632">
        <f>HYPERLINK("https://images.diginfra.net/iiif/NL-HaNA_1.01.02/3780/NL-HaNA_1.01.02_3780_0019.jpg/3347,283,1116,3138/full/0/default.jpg", "iiif_url")</f>
        <v/>
      </c>
    </row>
    <row r="3633">
      <c r="A3633" t="inlineStr">
        <is>
          <t>NL-HaNA_1.01.02_3780_0019-page-37</t>
        </is>
      </c>
      <c r="B3633" t="inlineStr">
        <is>
          <t>NL-HaNA_1.01.02_3780_0019-column-3447-383-916-2938</t>
        </is>
      </c>
      <c r="C3633" t="inlineStr">
        <is>
          <t>continuation</t>
        </is>
      </c>
      <c r="D3633" t="n">
        <v>3516</v>
      </c>
      <c r="E3633" t="n">
        <v>2348</v>
      </c>
      <c r="F3633" t="inlineStr">
        <is>
          <t xml:space="preserve">    men. 272. 383.</t>
        </is>
      </c>
      <c r="G3633">
        <f>HYPERLINK("https://images.diginfra.net/iiif/NL-HaNA_1.01.02/3780/NL-HaNA_1.01.02_3780_0019.jpg/3347,283,1116,3138/full/0/default.jpg", "iiif_url")</f>
        <v/>
      </c>
    </row>
    <row r="3634">
      <c r="A3634" t="inlineStr">
        <is>
          <t>NL-HaNA_1.01.02_3780_0019-page-37</t>
        </is>
      </c>
      <c r="B3634" t="inlineStr">
        <is>
          <t>NL-HaNA_1.01.02_3780_0019-column-3447-383-916-2938</t>
        </is>
      </c>
      <c r="C3634" t="inlineStr">
        <is>
          <t>repeat_lemma</t>
        </is>
      </c>
      <c r="D3634" t="n">
        <v>3615</v>
      </c>
      <c r="E3634" t="n">
        <v>2383</v>
      </c>
      <c r="F3634" t="inlineStr">
        <is>
          <t xml:space="preserve">        Copie van de Missive van den Raadt</t>
        </is>
      </c>
      <c r="G3634">
        <f>HYPERLINK("https://images.diginfra.net/iiif/NL-HaNA_1.01.02/3780/NL-HaNA_1.01.02_3780_0019.jpg/3347,283,1116,3138/full/0/default.jpg", "iiif_url")</f>
        <v/>
      </c>
    </row>
    <row r="3635">
      <c r="A3635" t="inlineStr">
        <is>
          <t>NL-HaNA_1.01.02_3780_0019-page-37</t>
        </is>
      </c>
      <c r="B3635" t="inlineStr">
        <is>
          <t>NL-HaNA_1.01.02_3780_0019-column-3447-383-916-2938</t>
        </is>
      </c>
      <c r="C3635" t="inlineStr">
        <is>
          <t>continuation</t>
        </is>
      </c>
      <c r="D3635" t="n">
        <v>3516</v>
      </c>
      <c r="E3635" t="n">
        <v>2440</v>
      </c>
      <c r="F3635" t="inlineStr">
        <is>
          <t xml:space="preserve">    van Staate nopende de Aces van decharge</t>
        </is>
      </c>
      <c r="G3635">
        <f>HYPERLINK("https://images.diginfra.net/iiif/NL-HaNA_1.01.02/3780/NL-HaNA_1.01.02_3780_0019.jpg/3347,283,1116,3138/full/0/default.jpg", "iiif_url")</f>
        <v/>
      </c>
    </row>
    <row r="3636">
      <c r="A3636" t="inlineStr">
        <is>
          <t>NL-HaNA_1.01.02_3780_0019-page-37</t>
        </is>
      </c>
      <c r="B3636" t="inlineStr">
        <is>
          <t>NL-HaNA_1.01.02_3780_0019-column-3447-383-916-2938</t>
        </is>
      </c>
      <c r="C3636" t="inlineStr">
        <is>
          <t>continuation</t>
        </is>
      </c>
      <c r="D3636" t="n">
        <v>3516</v>
      </c>
      <c r="E3636" t="n">
        <v>2488</v>
      </c>
      <c r="F3636" t="inlineStr">
        <is>
          <t xml:space="preserve">    aan de respective Provincien, te examinee-</t>
        </is>
      </c>
      <c r="G3636">
        <f>HYPERLINK("https://images.diginfra.net/iiif/NL-HaNA_1.01.02/3780/NL-HaNA_1.01.02_3780_0019.jpg/3347,283,1116,3138/full/0/default.jpg", "iiif_url")</f>
        <v/>
      </c>
    </row>
    <row r="3637">
      <c r="A3637" t="inlineStr">
        <is>
          <t>NL-HaNA_1.01.02_3780_0019-page-37</t>
        </is>
      </c>
      <c r="B3637" t="inlineStr">
        <is>
          <t>NL-HaNA_1.01.02_3780_0019-column-3447-383-916-2938</t>
        </is>
      </c>
      <c r="C3637" t="inlineStr">
        <is>
          <t>continuation</t>
        </is>
      </c>
      <c r="D3637" t="n">
        <v>3519</v>
      </c>
      <c r="E3637" t="n">
        <v>2553</v>
      </c>
      <c r="F3637" t="inlineStr">
        <is>
          <t xml:space="preserve">    ren.</t>
        </is>
      </c>
      <c r="G3637">
        <f>HYPERLINK("https://images.diginfra.net/iiif/NL-HaNA_1.01.02/3780/NL-HaNA_1.01.02_3780_0019.jpg/3347,283,1116,3138/full/0/default.jpg", "iiif_url")</f>
        <v/>
      </c>
    </row>
    <row r="3638">
      <c r="A3638" t="inlineStr">
        <is>
          <t>NL-HaNA_1.01.02_3780_0019-page-37</t>
        </is>
      </c>
      <c r="B3638" t="inlineStr">
        <is>
          <t>NL-HaNA_1.01.02_3780_0019-column-3447-383-916-2938</t>
        </is>
      </c>
      <c r="C3638" t="inlineStr">
        <is>
          <t>continuation</t>
        </is>
      </c>
      <c r="D3638" t="n">
        <v>3608</v>
      </c>
      <c r="E3638" t="n">
        <v>2539</v>
      </c>
      <c r="F3638" t="inlineStr">
        <is>
          <t xml:space="preserve">    177.</t>
        </is>
      </c>
      <c r="G3638">
        <f>HYPERLINK("https://images.diginfra.net/iiif/NL-HaNA_1.01.02/3780/NL-HaNA_1.01.02_3780_0019.jpg/3347,283,1116,3138/full/0/default.jpg", "iiif_url")</f>
        <v/>
      </c>
    </row>
    <row r="3639">
      <c r="A3639" t="inlineStr">
        <is>
          <t>NL-HaNA_1.01.02_3780_0019-page-37</t>
        </is>
      </c>
      <c r="B3639" t="inlineStr">
        <is>
          <t>NL-HaNA_1.01.02_3780_0019-column-3447-383-916-2938</t>
        </is>
      </c>
      <c r="C3639" t="inlineStr">
        <is>
          <t>repeat_lemma</t>
        </is>
      </c>
      <c r="D3639" t="n">
        <v>3629</v>
      </c>
      <c r="E3639" t="n">
        <v>2573</v>
      </c>
      <c r="F3639" t="inlineStr">
        <is>
          <t xml:space="preserve">        rapport dien aangaande en resolutie.</t>
        </is>
      </c>
      <c r="G3639">
        <f>HYPERLINK("https://images.diginfra.net/iiif/NL-HaNA_1.01.02/3780/NL-HaNA_1.01.02_3780_0019.jpg/3347,283,1116,3138/full/0/default.jpg", "iiif_url")</f>
        <v/>
      </c>
    </row>
    <row r="3640">
      <c r="A3640" t="inlineStr">
        <is>
          <t>NL-HaNA_1.01.02_3780_0019-page-37</t>
        </is>
      </c>
      <c r="B3640" t="inlineStr">
        <is>
          <t>NL-HaNA_1.01.02_3780_0019-column-3447-383-916-2938</t>
        </is>
      </c>
      <c r="C3640" t="inlineStr">
        <is>
          <t>continuation</t>
        </is>
      </c>
      <c r="D3640" t="n">
        <v>3523</v>
      </c>
      <c r="E3640" t="n">
        <v>2633</v>
      </c>
      <c r="F3640" t="inlineStr">
        <is>
          <t xml:space="preserve">    282.</t>
        </is>
      </c>
      <c r="G3640">
        <f>HYPERLINK("https://images.diginfra.net/iiif/NL-HaNA_1.01.02/3780/NL-HaNA_1.01.02_3780_0019.jpg/3347,283,1116,3138/full/0/default.jpg", "iiif_url")</f>
        <v/>
      </c>
    </row>
    <row r="3641">
      <c r="A3641" t="inlineStr">
        <is>
          <t>NL-HaNA_1.01.02_3780_0019-page-37</t>
        </is>
      </c>
      <c r="B3641" t="inlineStr">
        <is>
          <t>NL-HaNA_1.01.02_3780_0019-column-3447-383-916-2938</t>
        </is>
      </c>
      <c r="C3641" t="inlineStr">
        <is>
          <t>repeat_lemma</t>
        </is>
      </c>
      <c r="D3641" t="n">
        <v>3620</v>
      </c>
      <c r="E3641" t="n">
        <v>2671</v>
      </c>
      <c r="F3641" t="inlineStr">
        <is>
          <t xml:space="preserve">        resolutie van Utrecht dien aangaande.</t>
        </is>
      </c>
      <c r="G3641">
        <f>HYPERLINK("https://images.diginfra.net/iiif/NL-HaNA_1.01.02/3780/NL-HaNA_1.01.02_3780_0019.jpg/3347,283,1116,3138/full/0/default.jpg", "iiif_url")</f>
        <v/>
      </c>
    </row>
    <row r="3642">
      <c r="A3642" t="inlineStr">
        <is>
          <t>NL-HaNA_1.01.02_3780_0019-page-37</t>
        </is>
      </c>
      <c r="B3642" t="inlineStr">
        <is>
          <t>NL-HaNA_1.01.02_3780_0019-column-3447-383-916-2938</t>
        </is>
      </c>
      <c r="C3642" t="inlineStr">
        <is>
          <t>continuation</t>
        </is>
      </c>
      <c r="D3642" t="n">
        <v>3528</v>
      </c>
      <c r="E3642" t="n">
        <v>2738</v>
      </c>
      <c r="F3642" t="inlineStr">
        <is>
          <t xml:space="preserve">    289.</t>
        </is>
      </c>
      <c r="G3642">
        <f>HYPERLINK("https://images.diginfra.net/iiif/NL-HaNA_1.01.02/3780/NL-HaNA_1.01.02_3780_0019.jpg/3347,283,1116,3138/full/0/default.jpg", "iiif_url")</f>
        <v/>
      </c>
    </row>
    <row r="3643">
      <c r="A3643" t="inlineStr">
        <is>
          <t>NL-HaNA_1.01.02_3780_0019-page-37</t>
        </is>
      </c>
      <c r="B3643" t="inlineStr">
        <is>
          <t>NL-HaNA_1.01.02_3780_0019-column-3447-383-916-2938</t>
        </is>
      </c>
      <c r="C3643" t="inlineStr">
        <is>
          <t>repeat_lemma</t>
        </is>
      </c>
      <c r="D3643" t="n">
        <v>3622</v>
      </c>
      <c r="E3643" t="n">
        <v>2773</v>
      </c>
      <c r="F3643" t="inlineStr">
        <is>
          <t xml:space="preserve">        resolutie van Gelderlandt dien aangaan-</t>
        </is>
      </c>
      <c r="G3643">
        <f>HYPERLINK("https://images.diginfra.net/iiif/NL-HaNA_1.01.02/3780/NL-HaNA_1.01.02_3780_0019.jpg/3347,283,1116,3138/full/0/default.jpg", "iiif_url")</f>
        <v/>
      </c>
    </row>
    <row r="3644">
      <c r="A3644" t="inlineStr">
        <is>
          <t>NL-HaNA_1.01.02_3780_0019-page-37</t>
        </is>
      </c>
      <c r="B3644" t="inlineStr">
        <is>
          <t>NL-HaNA_1.01.02_3780_0019-column-3447-383-916-2938</t>
        </is>
      </c>
      <c r="C3644" t="inlineStr">
        <is>
          <t>continuation</t>
        </is>
      </c>
      <c r="D3644" t="n">
        <v>3532</v>
      </c>
      <c r="E3644" t="n">
        <v>2832</v>
      </c>
      <c r="F3644" t="inlineStr">
        <is>
          <t xml:space="preserve">    de. 343</t>
        </is>
      </c>
      <c r="G3644">
        <f>HYPERLINK("https://images.diginfra.net/iiif/NL-HaNA_1.01.02/3780/NL-HaNA_1.01.02_3780_0019.jpg/3347,283,1116,3138/full/0/default.jpg", "iiif_url")</f>
        <v/>
      </c>
    </row>
    <row r="3645">
      <c r="A3645" t="inlineStr">
        <is>
          <t>NL-HaNA_1.01.02_3780_0019-page-37</t>
        </is>
      </c>
      <c r="B3645" t="inlineStr">
        <is>
          <t>NL-HaNA_1.01.02_3780_0019-column-3447-383-916-2938</t>
        </is>
      </c>
      <c r="C3645" t="inlineStr">
        <is>
          <t>non_index_line</t>
        </is>
      </c>
      <c r="D3645" t="n">
        <v>3704</v>
      </c>
      <c r="E3645" t="n">
        <v>2839</v>
      </c>
      <c r="F3645" t="inlineStr">
        <is>
          <t xml:space="preserve">        .</t>
        </is>
      </c>
      <c r="G3645">
        <f>HYPERLINK("https://images.diginfra.net/iiif/NL-HaNA_1.01.02/3780/NL-HaNA_1.01.02_3780_0019.jpg/3347,283,1116,3138/full/0/default.jpg", "iiif_url")</f>
        <v/>
      </c>
    </row>
    <row r="3646">
      <c r="A3646" t="inlineStr">
        <is>
          <t>NL-HaNA_1.01.02_3780_0019-page-37</t>
        </is>
      </c>
      <c r="B3646" t="inlineStr">
        <is>
          <t>NL-HaNA_1.01.02_3780_0019-column-3447-383-916-2938</t>
        </is>
      </c>
      <c r="C3646" t="inlineStr">
        <is>
          <t>repeat_lemma</t>
        </is>
      </c>
      <c r="D3646" t="n">
        <v>3620</v>
      </c>
      <c r="E3646" t="n">
        <v>2863</v>
      </c>
      <c r="F3646" t="inlineStr">
        <is>
          <t xml:space="preserve">        te berichten op de Memorie van Sieg-</t>
        </is>
      </c>
      <c r="G3646">
        <f>HYPERLINK("https://images.diginfra.net/iiif/NL-HaNA_1.01.02/3780/NL-HaNA_1.01.02_3780_0019.jpg/3347,283,1116,3138/full/0/default.jpg", "iiif_url")</f>
        <v/>
      </c>
    </row>
    <row r="3647">
      <c r="A3647" t="inlineStr">
        <is>
          <t>NL-HaNA_1.01.02_3780_0019-page-37</t>
        </is>
      </c>
      <c r="B3647" t="inlineStr">
        <is>
          <t>NL-HaNA_1.01.02_3780_0019-column-3447-383-916-2938</t>
        </is>
      </c>
      <c r="C3647" t="inlineStr">
        <is>
          <t>continuation</t>
        </is>
      </c>
      <c r="D3647" t="n">
        <v>3525</v>
      </c>
      <c r="E3647" t="n">
        <v>2922</v>
      </c>
      <c r="F3647" t="inlineStr">
        <is>
          <t xml:space="preserve">    man om restitutie van een Obligatie van</t>
        </is>
      </c>
      <c r="G3647">
        <f>HYPERLINK("https://images.diginfra.net/iiif/NL-HaNA_1.01.02/3780/NL-HaNA_1.01.02_3780_0019.jpg/3347,283,1116,3138/full/0/default.jpg", "iiif_url")</f>
        <v/>
      </c>
    </row>
    <row r="3648">
      <c r="A3648" t="inlineStr">
        <is>
          <t>NL-HaNA_1.01.02_3780_0019-page-37</t>
        </is>
      </c>
      <c r="B3648" t="inlineStr">
        <is>
          <t>NL-HaNA_1.01.02_3780_0019-column-3447-383-916-2938</t>
        </is>
      </c>
      <c r="C3648" t="inlineStr">
        <is>
          <t>continuation</t>
        </is>
      </c>
      <c r="D3648" t="n">
        <v>3525</v>
      </c>
      <c r="E3648" t="n">
        <v>2975</v>
      </c>
      <c r="F3648" t="inlineStr">
        <is>
          <t xml:space="preserve">    een millioen guldens. 345.</t>
        </is>
      </c>
      <c r="G3648">
        <f>HYPERLINK("https://images.diginfra.net/iiif/NL-HaNA_1.01.02/3780/NL-HaNA_1.01.02_3780_0019.jpg/3347,283,1116,3138/full/0/default.jpg", "iiif_url")</f>
        <v/>
      </c>
    </row>
    <row r="3649">
      <c r="A3649" t="inlineStr">
        <is>
          <t>NL-HaNA_1.01.02_3780_0019-page-37</t>
        </is>
      </c>
      <c r="B3649" t="inlineStr">
        <is>
          <t>NL-HaNA_1.01.02_3780_0019-column-3447-383-916-2938</t>
        </is>
      </c>
      <c r="C3649" t="inlineStr">
        <is>
          <t>non_index_line</t>
        </is>
      </c>
      <c r="D3649" t="n">
        <v>3638</v>
      </c>
      <c r="E3649" t="n">
        <v>3009</v>
      </c>
      <c r="F3649" t="inlineStr">
        <is>
          <t xml:space="preserve">        om ordres wegens de honderiste pen-</t>
        </is>
      </c>
      <c r="G3649">
        <f>HYPERLINK("https://images.diginfra.net/iiif/NL-HaNA_1.01.02/3780/NL-HaNA_1.01.02_3780_0019.jpg/3347,283,1116,3138/full/0/default.jpg", "iiif_url")</f>
        <v/>
      </c>
    </row>
    <row r="3650">
      <c r="A3650" t="inlineStr">
        <is>
          <t>NL-HaNA_1.01.02_3780_0019-page-37</t>
        </is>
      </c>
      <c r="B3650" t="inlineStr">
        <is>
          <t>NL-HaNA_1.01.02_3780_0019-column-3447-383-916-2938</t>
        </is>
      </c>
      <c r="C3650" t="inlineStr">
        <is>
          <t>continuation</t>
        </is>
      </c>
      <c r="D3650" t="n">
        <v>3528</v>
      </c>
      <c r="E3650" t="n">
        <v>3070</v>
      </c>
      <c r="F3650" t="inlineStr">
        <is>
          <t xml:space="preserve">    ningen , by de Provincien overgenoomen.</t>
        </is>
      </c>
      <c r="G3650">
        <f>HYPERLINK("https://images.diginfra.net/iiif/NL-HaNA_1.01.02/3780/NL-HaNA_1.01.02_3780_0019.jpg/3347,283,1116,3138/full/0/default.jpg", "iiif_url")</f>
        <v/>
      </c>
    </row>
    <row r="3651">
      <c r="A3651" t="inlineStr">
        <is>
          <t>NL-HaNA_1.01.02_3780_0019-page-37</t>
        </is>
      </c>
      <c r="B3651" t="inlineStr">
        <is>
          <t>NL-HaNA_1.01.02_3780_0019-column-3447-383-916-2938</t>
        </is>
      </c>
      <c r="C3651" t="inlineStr">
        <is>
          <t>continuation</t>
        </is>
      </c>
      <c r="D3651" t="n">
        <v>3537</v>
      </c>
      <c r="E3651" t="n">
        <v>3124</v>
      </c>
      <c r="F3651" t="inlineStr">
        <is>
          <t xml:space="preserve">    1346.</t>
        </is>
      </c>
      <c r="G3651">
        <f>HYPERLINK("https://images.diginfra.net/iiif/NL-HaNA_1.01.02/3780/NL-HaNA_1.01.02_3780_0019.jpg/3347,283,1116,3138/full/0/default.jpg", "iiif_url")</f>
        <v/>
      </c>
    </row>
    <row r="3652">
      <c r="A3652" t="inlineStr">
        <is>
          <t>NL-HaNA_1.01.02_3780_0019-page-37</t>
        </is>
      </c>
      <c r="B3652" t="inlineStr">
        <is>
          <t>NL-HaNA_1.01.02_3780_0019-column-3447-383-916-2938</t>
        </is>
      </c>
      <c r="C3652" t="inlineStr">
        <is>
          <t>repeat_lemma</t>
        </is>
      </c>
      <c r="D3652" t="n">
        <v>3617</v>
      </c>
      <c r="E3652" t="n">
        <v>3155</v>
      </c>
      <c r="F3652" t="inlineStr">
        <is>
          <t xml:space="preserve">        bericht om restitutie van een Obligatie</t>
        </is>
      </c>
      <c r="G3652">
        <f>HYPERLINK("https://images.diginfra.net/iiif/NL-HaNA_1.01.02/3780/NL-HaNA_1.01.02_3780_0019.jpg/3347,283,1116,3138/full/0/default.jpg", "iiif_url")</f>
        <v/>
      </c>
    </row>
    <row r="3653">
      <c r="A3653" t="inlineStr">
        <is>
          <t>NL-HaNA_1.01.02_3780_0019-page-37</t>
        </is>
      </c>
      <c r="B3653" t="inlineStr">
        <is>
          <t>NL-HaNA_1.01.02_3780_0019-column-3447-383-916-2938</t>
        </is>
      </c>
      <c r="C3653" t="inlineStr">
        <is>
          <t>continuation</t>
        </is>
      </c>
      <c r="D3653" t="n">
        <v>3530</v>
      </c>
      <c r="E3653" t="n">
        <v>3215</v>
      </c>
      <c r="F3653" t="inlineStr">
        <is>
          <t xml:space="preserve">    van een millioen guldens en geaccordeert.</t>
        </is>
      </c>
      <c r="G3653">
        <f>HYPERLINK("https://images.diginfra.net/iiif/NL-HaNA_1.01.02/3780/NL-HaNA_1.01.02_3780_0019.jpg/3347,283,1116,3138/full/0/default.jpg", "iiif_url")</f>
        <v/>
      </c>
    </row>
    <row r="3654">
      <c r="A3654" t="inlineStr">
        <is>
          <t>NL-HaNA_1.01.02_3780_0019-page-37</t>
        </is>
      </c>
      <c r="B3654" t="inlineStr">
        <is>
          <t>NL-HaNA_1.01.02_3780_0019-column-3447-383-916-2938</t>
        </is>
      </c>
      <c r="C3654" t="inlineStr">
        <is>
          <t>continuation</t>
        </is>
      </c>
      <c r="D3654" t="n">
        <v>3532</v>
      </c>
      <c r="E3654" t="n">
        <v>3270</v>
      </c>
      <c r="F3654" t="inlineStr">
        <is>
          <t xml:space="preserve">    363.</t>
        </is>
      </c>
      <c r="G3654">
        <f>HYPERLINK("https://images.diginfra.net/iiif/NL-HaNA_1.01.02/3780/NL-HaNA_1.01.02_3780_0019.jpg/3347,283,1116,3138/full/0/default.jpg", "iiif_url")</f>
        <v/>
      </c>
    </row>
    <row r="3658">
      <c r="A3658" t="inlineStr">
        <is>
          <t>NL-HaNA_1.01.02_3780_0020-page-38</t>
        </is>
      </c>
      <c r="B3658" t="inlineStr">
        <is>
          <t>NL-HaNA_1.01.02_3780_0020-column-397-403-881-2931</t>
        </is>
      </c>
      <c r="C3658" t="inlineStr">
        <is>
          <t>continuation</t>
        </is>
      </c>
      <c r="D3658" t="n">
        <v>572</v>
      </c>
      <c r="E3658" t="n">
        <v>380</v>
      </c>
      <c r="F3658" t="inlineStr">
        <is>
          <t xml:space="preserve">    om restitutie van seekere recepisse en</t>
        </is>
      </c>
      <c r="G3658">
        <f>HYPERLINK("https://images.diginfra.net/iiif/NL-HaNA_1.01.02/3780/NL-HaNA_1.01.02_3780_0020.jpg/297,303,1081,3131/full/0/default.jpg", "iiif_url")</f>
        <v/>
      </c>
    </row>
    <row r="3659">
      <c r="A3659" t="inlineStr">
        <is>
          <t>NL-HaNA_1.01.02_3780_0020-page-38</t>
        </is>
      </c>
      <c r="B3659" t="inlineStr">
        <is>
          <t>NL-HaNA_1.01.02_3780_0020-column-397-403-881-2931</t>
        </is>
      </c>
      <c r="C3659" t="inlineStr">
        <is>
          <t>continuation</t>
        </is>
      </c>
      <c r="D3659" t="n">
        <v>446</v>
      </c>
      <c r="E3659" t="n">
        <v>431</v>
      </c>
      <c r="F3659" t="inlineStr">
        <is>
          <t xml:space="preserve">    geaccordeert. 394.</t>
        </is>
      </c>
      <c r="G3659">
        <f>HYPERLINK("https://images.diginfra.net/iiif/NL-HaNA_1.01.02/3780/NL-HaNA_1.01.02_3780_0020.jpg/297,303,1081,3131/full/0/default.jpg", "iiif_url")</f>
        <v/>
      </c>
    </row>
    <row r="3660">
      <c r="A3660" t="inlineStr">
        <is>
          <t>NL-HaNA_1.01.02_3780_0020-page-38</t>
        </is>
      </c>
      <c r="B3660" t="inlineStr">
        <is>
          <t>NL-HaNA_1.01.02_3780_0020-column-397-403-881-2931</t>
        </is>
      </c>
      <c r="C3660" t="inlineStr">
        <is>
          <t>continuation</t>
        </is>
      </c>
      <c r="D3660" t="n">
        <v>568</v>
      </c>
      <c r="E3660" t="n">
        <v>477</v>
      </c>
      <c r="F3660" t="inlineStr">
        <is>
          <t xml:space="preserve">    Oost-Vrieslandit versoght ordre te stel-</t>
        </is>
      </c>
      <c r="G3660">
        <f>HYPERLINK("https://images.diginfra.net/iiif/NL-HaNA_1.01.02/3780/NL-HaNA_1.01.02_3780_0020.jpg/297,303,1081,3131/full/0/default.jpg", "iiif_url")</f>
        <v/>
      </c>
    </row>
    <row r="3661">
      <c r="A3661" t="inlineStr">
        <is>
          <t>NL-HaNA_1.01.02_3780_0020-page-38</t>
        </is>
      </c>
      <c r="B3661" t="inlineStr">
        <is>
          <t>NL-HaNA_1.01.02_3780_0020-column-397-403-881-2931</t>
        </is>
      </c>
      <c r="C3661" t="inlineStr">
        <is>
          <t>continuation</t>
        </is>
      </c>
      <c r="D3661" t="n">
        <v>451</v>
      </c>
      <c r="E3661" t="n">
        <v>528</v>
      </c>
      <c r="F3661" t="inlineStr">
        <is>
          <t xml:space="preserve">    len tot furnissement van interessen. 394.</t>
        </is>
      </c>
      <c r="G3661">
        <f>HYPERLINK("https://images.diginfra.net/iiif/NL-HaNA_1.01.02/3780/NL-HaNA_1.01.02_3780_0020.jpg/297,303,1081,3131/full/0/default.jpg", "iiif_url")</f>
        <v/>
      </c>
    </row>
    <row r="3662">
      <c r="A3662" t="inlineStr">
        <is>
          <t>NL-HaNA_1.01.02_3780_0020-page-38</t>
        </is>
      </c>
      <c r="B3662" t="inlineStr">
        <is>
          <t>NL-HaNA_1.01.02_3780_0020-column-397-403-881-2931</t>
        </is>
      </c>
      <c r="C3662" t="inlineStr">
        <is>
          <t>continuation</t>
        </is>
      </c>
      <c r="D3662" t="n">
        <v>577</v>
      </c>
      <c r="E3662" t="n">
        <v>581</v>
      </c>
      <c r="F3662" t="inlineStr">
        <is>
          <t xml:space="preserve">    belastinge van den hondertsten Pen-</t>
        </is>
      </c>
      <c r="G3662">
        <f>HYPERLINK("https://images.diginfra.net/iiif/NL-HaNA_1.01.02/3780/NL-HaNA_1.01.02_3780_0020.jpg/297,303,1081,3131/full/0/default.jpg", "iiif_url")</f>
        <v/>
      </c>
    </row>
    <row r="3663">
      <c r="A3663" t="inlineStr">
        <is>
          <t>NL-HaNA_1.01.02_3780_0020-page-38</t>
        </is>
      </c>
      <c r="B3663" t="inlineStr">
        <is>
          <t>NL-HaNA_1.01.02_3780_0020-column-397-403-881-2931</t>
        </is>
      </c>
      <c r="C3663" t="inlineStr">
        <is>
          <t>continuation</t>
        </is>
      </c>
      <c r="D3663" t="n">
        <v>446</v>
      </c>
      <c r="E3663" t="n">
        <v>626</v>
      </c>
      <c r="F3663" t="inlineStr">
        <is>
          <t xml:space="preserve">    ningh ter Generaliteyt gearresteert. 399.</t>
        </is>
      </c>
      <c r="G3663">
        <f>HYPERLINK("https://images.diginfra.net/iiif/NL-HaNA_1.01.02/3780/NL-HaNA_1.01.02_3780_0020.jpg/297,303,1081,3131/full/0/default.jpg", "iiif_url")</f>
        <v/>
      </c>
    </row>
    <row r="3664">
      <c r="A3664" t="inlineStr">
        <is>
          <t>NL-HaNA_1.01.02_3780_0020-page-38</t>
        </is>
      </c>
      <c r="B3664" t="inlineStr">
        <is>
          <t>NL-HaNA_1.01.02_3780_0020-column-397-403-881-2931</t>
        </is>
      </c>
      <c r="C3664" t="inlineStr">
        <is>
          <t>continuation</t>
        </is>
      </c>
      <c r="D3664" t="n">
        <v>570</v>
      </c>
      <c r="E3664" t="n">
        <v>675</v>
      </c>
      <c r="F3664" t="inlineStr">
        <is>
          <t xml:space="preserve">    Commisen en Clercquen om tracte-</t>
        </is>
      </c>
      <c r="G3664">
        <f>HYPERLINK("https://images.diginfra.net/iiif/NL-HaNA_1.01.02/3780/NL-HaNA_1.01.02_3780_0020.jpg/297,303,1081,3131/full/0/default.jpg", "iiif_url")</f>
        <v/>
      </c>
    </row>
    <row r="3665">
      <c r="A3665" t="inlineStr">
        <is>
          <t>NL-HaNA_1.01.02_3780_0020-page-38</t>
        </is>
      </c>
      <c r="B3665" t="inlineStr">
        <is>
          <t>NL-HaNA_1.01.02_3780_0020-column-397-403-881-2931</t>
        </is>
      </c>
      <c r="C3665" t="inlineStr">
        <is>
          <t>continuation</t>
        </is>
      </c>
      <c r="D3665" t="n">
        <v>441</v>
      </c>
      <c r="E3665" t="n">
        <v>720</v>
      </c>
      <c r="F3665" t="inlineStr">
        <is>
          <t xml:space="preserve">    ment, te examineren. 408.</t>
        </is>
      </c>
      <c r="G3665">
        <f>HYPERLINK("https://images.diginfra.net/iiif/NL-HaNA_1.01.02/3780/NL-HaNA_1.01.02_3780_0020.jpg/297,303,1081,3131/full/0/default.jpg", "iiif_url")</f>
        <v/>
      </c>
    </row>
    <row r="3666">
      <c r="A3666" t="inlineStr">
        <is>
          <t>NL-HaNA_1.01.02_3780_0020-page-38</t>
        </is>
      </c>
      <c r="B3666" t="inlineStr">
        <is>
          <t>NL-HaNA_1.01.02_3780_0020-column-397-403-881-2931</t>
        </is>
      </c>
      <c r="C3666" t="inlineStr">
        <is>
          <t>repeat_lemma</t>
        </is>
      </c>
      <c r="D3666" t="n">
        <v>570</v>
      </c>
      <c r="E3666" t="n">
        <v>763</v>
      </c>
      <c r="F3666" t="inlineStr">
        <is>
          <t xml:space="preserve">        Staat van veraghterde interessen van</t>
        </is>
      </c>
      <c r="G3666">
        <f>HYPERLINK("https://images.diginfra.net/iiif/NL-HaNA_1.01.02/3780/NL-HaNA_1.01.02_3780_0020.jpg/297,303,1081,3131/full/0/default.jpg", "iiif_url")</f>
        <v/>
      </c>
    </row>
    <row r="3667">
      <c r="A3667" t="inlineStr">
        <is>
          <t>NL-HaNA_1.01.02_3780_0020-page-38</t>
        </is>
      </c>
      <c r="B3667" t="inlineStr">
        <is>
          <t>NL-HaNA_1.01.02_3780_0020-column-397-403-881-2931</t>
        </is>
      </c>
      <c r="C3667" t="inlineStr">
        <is>
          <t>continuation</t>
        </is>
      </c>
      <c r="D3667" t="n">
        <v>448</v>
      </c>
      <c r="E3667" t="n">
        <v>817</v>
      </c>
      <c r="F3667" t="inlineStr">
        <is>
          <t xml:space="preserve">    Canitalen onder haar Hoogh Mog. guarantie</t>
        </is>
      </c>
      <c r="G3667">
        <f>HYPERLINK("https://images.diginfra.net/iiif/NL-HaNA_1.01.02/3780/NL-HaNA_1.01.02_3780_0020.jpg/297,303,1081,3131/full/0/default.jpg", "iiif_url")</f>
        <v/>
      </c>
    </row>
    <row r="3668">
      <c r="A3668" t="inlineStr">
        <is>
          <t>NL-HaNA_1.01.02_3780_0020-page-38</t>
        </is>
      </c>
      <c r="B3668" t="inlineStr">
        <is>
          <t>NL-HaNA_1.01.02_3780_0020-column-397-403-881-2931</t>
        </is>
      </c>
      <c r="C3668" t="inlineStr">
        <is>
          <t>continuation</t>
        </is>
      </c>
      <c r="D3668" t="n">
        <v>446</v>
      </c>
      <c r="E3668" t="n">
        <v>867</v>
      </c>
      <c r="F3668" t="inlineStr">
        <is>
          <t xml:space="preserve">    genegotirert, te examineren. 423. 771.</t>
        </is>
      </c>
      <c r="G3668">
        <f>HYPERLINK("https://images.diginfra.net/iiif/NL-HaNA_1.01.02/3780/NL-HaNA_1.01.02_3780_0020.jpg/297,303,1081,3131/full/0/default.jpg", "iiif_url")</f>
        <v/>
      </c>
    </row>
    <row r="3669">
      <c r="A3669" t="inlineStr">
        <is>
          <t>NL-HaNA_1.01.02_3780_0020-page-38</t>
        </is>
      </c>
      <c r="B3669" t="inlineStr">
        <is>
          <t>NL-HaNA_1.01.02_3780_0020-column-397-403-881-2931</t>
        </is>
      </c>
      <c r="C3669" t="inlineStr">
        <is>
          <t>repeat_lemma</t>
        </is>
      </c>
      <c r="D3669" t="n">
        <v>571</v>
      </c>
      <c r="E3669" t="n">
        <v>915</v>
      </c>
      <c r="F3669" t="inlineStr">
        <is>
          <t xml:space="preserve">        Resolutie van Overyssel, rakende het</t>
        </is>
      </c>
      <c r="G3669">
        <f>HYPERLINK("https://images.diginfra.net/iiif/NL-HaNA_1.01.02/3780/NL-HaNA_1.01.02_3780_0020.jpg/297,303,1081,3131/full/0/default.jpg", "iiif_url")</f>
        <v/>
      </c>
    </row>
    <row r="3670">
      <c r="A3670" t="inlineStr">
        <is>
          <t>NL-HaNA_1.01.02_3780_0020-page-38</t>
        </is>
      </c>
      <c r="B3670" t="inlineStr">
        <is>
          <t>NL-HaNA_1.01.02_3780_0020-column-397-403-881-2931</t>
        </is>
      </c>
      <c r="C3670" t="inlineStr">
        <is>
          <t>continuation</t>
        </is>
      </c>
      <c r="D3670" t="n">
        <v>451</v>
      </c>
      <c r="E3670" t="n">
        <v>962</v>
      </c>
      <c r="F3670" t="inlineStr">
        <is>
          <t xml:space="preserve">    verleenen van twee Actes van decharge.</t>
        </is>
      </c>
      <c r="G3670">
        <f>HYPERLINK("https://images.diginfra.net/iiif/NL-HaNA_1.01.02/3780/NL-HaNA_1.01.02_3780_0020.jpg/297,303,1081,3131/full/0/default.jpg", "iiif_url")</f>
        <v/>
      </c>
    </row>
    <row r="3671">
      <c r="A3671" t="inlineStr">
        <is>
          <t>NL-HaNA_1.01.02_3780_0020-page-38</t>
        </is>
      </c>
      <c r="B3671" t="inlineStr">
        <is>
          <t>NL-HaNA_1.01.02_3780_0020-column-397-403-881-2931</t>
        </is>
      </c>
      <c r="C3671" t="inlineStr">
        <is>
          <t>continuation</t>
        </is>
      </c>
      <c r="D3671" t="n">
        <v>448</v>
      </c>
      <c r="E3671" t="n">
        <v>1025</v>
      </c>
      <c r="F3671" t="inlineStr">
        <is>
          <t xml:space="preserve">    459.</t>
        </is>
      </c>
      <c r="G3671">
        <f>HYPERLINK("https://images.diginfra.net/iiif/NL-HaNA_1.01.02/3780/NL-HaNA_1.01.02_3780_0020.jpg/297,303,1081,3131/full/0/default.jpg", "iiif_url")</f>
        <v/>
      </c>
    </row>
    <row r="3672">
      <c r="A3672" t="inlineStr">
        <is>
          <t>NL-HaNA_1.01.02_3780_0020-page-38</t>
        </is>
      </c>
      <c r="B3672" t="inlineStr">
        <is>
          <t>NL-HaNA_1.01.02_3780_0020-column-397-403-881-2931</t>
        </is>
      </c>
      <c r="C3672" t="inlineStr">
        <is>
          <t>repeat_lemma</t>
        </is>
      </c>
      <c r="D3672" t="n">
        <v>570</v>
      </c>
      <c r="E3672" t="n">
        <v>1040</v>
      </c>
      <c r="F3672" t="inlineStr">
        <is>
          <t xml:space="preserve">        Resolutie van Zeelandt dien aangaan-</t>
        </is>
      </c>
      <c r="G3672">
        <f>HYPERLINK("https://images.diginfra.net/iiif/NL-HaNA_1.01.02/3780/NL-HaNA_1.01.02_3780_0020.jpg/297,303,1081,3131/full/0/default.jpg", "iiif_url")</f>
        <v/>
      </c>
    </row>
    <row r="3673">
      <c r="A3673" t="inlineStr">
        <is>
          <t>NL-HaNA_1.01.02_3780_0020-page-38</t>
        </is>
      </c>
      <c r="B3673" t="inlineStr">
        <is>
          <t>NL-HaNA_1.01.02_3780_0020-column-397-403-881-2931</t>
        </is>
      </c>
      <c r="C3673" t="inlineStr">
        <is>
          <t>continuation</t>
        </is>
      </c>
      <c r="D3673" t="n">
        <v>448</v>
      </c>
      <c r="E3673" t="n">
        <v>1108</v>
      </c>
      <c r="F3673" t="inlineStr">
        <is>
          <t xml:space="preserve">    de.</t>
        </is>
      </c>
      <c r="G3673">
        <f>HYPERLINK("https://images.diginfra.net/iiif/NL-HaNA_1.01.02/3780/NL-HaNA_1.01.02_3780_0020.jpg/297,303,1081,3131/full/0/default.jpg", "iiif_url")</f>
        <v/>
      </c>
    </row>
    <row r="3674">
      <c r="A3674" t="inlineStr">
        <is>
          <t>NL-HaNA_1.01.02_3780_0020-page-38</t>
        </is>
      </c>
      <c r="B3674" t="inlineStr">
        <is>
          <t>NL-HaNA_1.01.02_3780_0020-column-397-403-881-2931</t>
        </is>
      </c>
      <c r="C3674" t="inlineStr">
        <is>
          <t>continuation</t>
        </is>
      </c>
      <c r="D3674" t="n">
        <v>548</v>
      </c>
      <c r="E3674" t="n">
        <v>1113</v>
      </c>
      <c r="F3674" t="inlineStr">
        <is>
          <t xml:space="preserve">    395.</t>
        </is>
      </c>
      <c r="G3674">
        <f>HYPERLINK("https://images.diginfra.net/iiif/NL-HaNA_1.01.02/3780/NL-HaNA_1.01.02_3780_0020.jpg/297,303,1081,3131/full/0/default.jpg", "iiif_url")</f>
        <v/>
      </c>
    </row>
    <row r="3675">
      <c r="A3675" t="inlineStr">
        <is>
          <t>NL-HaNA_1.01.02_3780_0020-page-38</t>
        </is>
      </c>
      <c r="B3675" t="inlineStr">
        <is>
          <t>NL-HaNA_1.01.02_3780_0020-column-397-403-881-2931</t>
        </is>
      </c>
      <c r="C3675" t="inlineStr">
        <is>
          <t>repeat_lemma</t>
        </is>
      </c>
      <c r="D3675" t="n">
        <v>568</v>
      </c>
      <c r="E3675" t="n">
        <v>1148</v>
      </c>
      <c r="F3675" t="inlineStr">
        <is>
          <t xml:space="preserve">        gelast aan den Griffier vander Haar</t>
        </is>
      </c>
      <c r="G3675">
        <f>HYPERLINK("https://images.diginfra.net/iiif/NL-HaNA_1.01.02/3780/NL-HaNA_1.01.02_3780_0020.jpg/297,303,1081,3131/full/0/default.jpg", "iiif_url")</f>
        <v/>
      </c>
    </row>
    <row r="3676">
      <c r="A3676" t="inlineStr">
        <is>
          <t>NL-HaNA_1.01.02_3780_0020-page-38</t>
        </is>
      </c>
      <c r="B3676" t="inlineStr">
        <is>
          <t>NL-HaNA_1.01.02_3780_0020-column-397-403-881-2931</t>
        </is>
      </c>
      <c r="C3676" t="inlineStr">
        <is>
          <t>continuation</t>
        </is>
      </c>
      <c r="D3676" t="n">
        <v>444</v>
      </c>
      <c r="E3676" t="n">
        <v>1202</v>
      </c>
      <c r="F3676" t="inlineStr">
        <is>
          <t xml:space="preserve">    de geaccordeerde subsidie te voldoen. 846.</t>
        </is>
      </c>
      <c r="G3676">
        <f>HYPERLINK("https://images.diginfra.net/iiif/NL-HaNA_1.01.02/3780/NL-HaNA_1.01.02_3780_0020.jpg/297,303,1081,3131/full/0/default.jpg", "iiif_url")</f>
        <v/>
      </c>
    </row>
    <row r="3677">
      <c r="A3677" t="inlineStr">
        <is>
          <t>NL-HaNA_1.01.02_3780_0020-page-38</t>
        </is>
      </c>
      <c r="B3677" t="inlineStr">
        <is>
          <t>NL-HaNA_1.01.02_3780_0020-column-397-403-881-2931</t>
        </is>
      </c>
      <c r="C3677" t="inlineStr">
        <is>
          <t>repeat_lemma</t>
        </is>
      </c>
      <c r="D3677" t="n">
        <v>566</v>
      </c>
      <c r="E3677" t="n">
        <v>1253</v>
      </c>
      <c r="F3677" t="inlineStr">
        <is>
          <t xml:space="preserve">        rapport en resolutic wegens verachter-</t>
        </is>
      </c>
      <c r="G3677">
        <f>HYPERLINK("https://images.diginfra.net/iiif/NL-HaNA_1.01.02/3780/NL-HaNA_1.01.02_3780_0020.jpg/297,303,1081,3131/full/0/default.jpg", "iiif_url")</f>
        <v/>
      </c>
    </row>
    <row r="3678">
      <c r="A3678" t="inlineStr">
        <is>
          <t>NL-HaNA_1.01.02_3780_0020-page-38</t>
        </is>
      </c>
      <c r="B3678" t="inlineStr">
        <is>
          <t>NL-HaNA_1.01.02_3780_0020-column-397-403-881-2931</t>
        </is>
      </c>
      <c r="C3678" t="inlineStr">
        <is>
          <t>lemma</t>
        </is>
      </c>
      <c r="D3678" t="n">
        <v>444</v>
      </c>
      <c r="E3678" t="n">
        <v>1295</v>
      </c>
      <c r="F3678" t="inlineStr">
        <is>
          <t>de interessen van Capitalen onder haar Hoogh</t>
        </is>
      </c>
      <c r="G3678">
        <f>HYPERLINK("https://images.diginfra.net/iiif/NL-HaNA_1.01.02/3780/NL-HaNA_1.01.02_3780_0020.jpg/297,303,1081,3131/full/0/default.jpg", "iiif_url")</f>
        <v/>
      </c>
    </row>
    <row r="3679">
      <c r="A3679" t="inlineStr">
        <is>
          <t>NL-HaNA_1.01.02_3780_0020-page-38</t>
        </is>
      </c>
      <c r="B3679" t="inlineStr">
        <is>
          <t>NL-HaNA_1.01.02_3780_0020-column-397-403-881-2931</t>
        </is>
      </c>
      <c r="C3679" t="inlineStr">
        <is>
          <t>lemma</t>
        </is>
      </c>
      <c r="D3679" t="n">
        <v>448</v>
      </c>
      <c r="E3679" t="n">
        <v>1349</v>
      </c>
      <c r="F3679" t="inlineStr">
        <is>
          <t>Mog. guarantie genegoticert. 930.</t>
        </is>
      </c>
      <c r="G3679">
        <f>HYPERLINK("https://images.diginfra.net/iiif/NL-HaNA_1.01.02/3780/NL-HaNA_1.01.02_3780_0020.jpg/297,303,1081,3131/full/0/default.jpg", "iiif_url")</f>
        <v/>
      </c>
    </row>
    <row r="3680">
      <c r="A3680" t="inlineStr">
        <is>
          <t>NL-HaNA_1.01.02_3780_0020-page-38</t>
        </is>
      </c>
      <c r="B3680" t="inlineStr">
        <is>
          <t>NL-HaNA_1.01.02_3780_0020-column-397-403-881-2931</t>
        </is>
      </c>
      <c r="C3680" t="inlineStr">
        <is>
          <t>lemma</t>
        </is>
      </c>
      <c r="D3680" t="n">
        <v>395</v>
      </c>
      <c r="E3680" t="n">
        <v>1392</v>
      </c>
      <c r="F3680" t="inlineStr">
        <is>
          <t>Hogendyck declaratie: 2447.</t>
        </is>
      </c>
      <c r="G3680">
        <f>HYPERLINK("https://images.diginfra.net/iiif/NL-HaNA_1.01.02/3780/NL-HaNA_1.01.02_3780_0020.jpg/297,303,1081,3131/full/0/default.jpg", "iiif_url")</f>
        <v/>
      </c>
    </row>
    <row r="3681">
      <c r="A3681" t="inlineStr">
        <is>
          <t>NL-HaNA_1.01.02_3780_0020-page-38</t>
        </is>
      </c>
      <c r="B3681" t="inlineStr">
        <is>
          <t>NL-HaNA_1.01.02_3780_0020-column-397-403-881-2931</t>
        </is>
      </c>
      <c r="C3681" t="inlineStr">
        <is>
          <t>lemma</t>
        </is>
      </c>
      <c r="D3681" t="n">
        <v>398</v>
      </c>
      <c r="E3681" t="n">
        <v>1440</v>
      </c>
      <c r="F3681" t="inlineStr">
        <is>
          <t>Hollandt overgenomen de Missive van Opdorp</t>
        </is>
      </c>
      <c r="G3681">
        <f>HYPERLINK("https://images.diginfra.net/iiif/NL-HaNA_1.01.02/3780/NL-HaNA_1.01.02_3780_0020.jpg/297,303,1081,3131/full/0/default.jpg", "iiif_url")</f>
        <v/>
      </c>
    </row>
    <row r="3682">
      <c r="A3682" t="inlineStr">
        <is>
          <t>NL-HaNA_1.01.02_3780_0020-page-38</t>
        </is>
      </c>
      <c r="B3682" t="inlineStr">
        <is>
          <t>NL-HaNA_1.01.02_3780_0020-column-397-403-881-2931</t>
        </is>
      </c>
      <c r="C3682" t="inlineStr">
        <is>
          <t>lemma</t>
        </is>
      </c>
      <c r="D3682" t="n">
        <v>444</v>
      </c>
      <c r="E3682" t="n">
        <v>1493</v>
      </c>
      <c r="F3682" t="inlineStr">
        <is>
          <t>zvegens nadeelige concepten omtrent de nego-</t>
        </is>
      </c>
      <c r="G3682">
        <f>HYPERLINK("https://images.diginfra.net/iiif/NL-HaNA_1.01.02/3780/NL-HaNA_1.01.02_3780_0020.jpg/297,303,1081,3131/full/0/default.jpg", "iiif_url")</f>
        <v/>
      </c>
    </row>
    <row r="3683">
      <c r="A3683" t="inlineStr">
        <is>
          <t>NL-HaNA_1.01.02_3780_0020-page-38</t>
        </is>
      </c>
      <c r="B3683" t="inlineStr">
        <is>
          <t>NL-HaNA_1.01.02_3780_0020-column-397-403-881-2931</t>
        </is>
      </c>
      <c r="C3683" t="inlineStr">
        <is>
          <t>lemma</t>
        </is>
      </c>
      <c r="D3683" t="n">
        <v>444</v>
      </c>
      <c r="E3683" t="n">
        <v>1540</v>
      </c>
      <c r="F3683" t="inlineStr">
        <is>
          <t>tie aldaar</t>
        </is>
      </c>
      <c r="G3683">
        <f>HYPERLINK("https://images.diginfra.net/iiif/NL-HaNA_1.01.02/3780/NL-HaNA_1.01.02_3780_0020.jpg/297,303,1081,3131/full/0/default.jpg", "iiif_url")</f>
        <v/>
      </c>
    </row>
    <row r="3684">
      <c r="A3684" t="inlineStr">
        <is>
          <t>NL-HaNA_1.01.02_3780_0020-page-38</t>
        </is>
      </c>
      <c r="B3684" t="inlineStr">
        <is>
          <t>NL-HaNA_1.01.02_3780_0020-column-397-403-881-2931</t>
        </is>
      </c>
      <c r="C3684" t="inlineStr">
        <is>
          <t>non_index_line</t>
        </is>
      </c>
      <c r="D3684" t="n">
        <v>639</v>
      </c>
      <c r="E3684" t="n">
        <v>1547</v>
      </c>
      <c r="F3684" t="inlineStr">
        <is>
          <t xml:space="preserve">        sa.</t>
        </is>
      </c>
      <c r="G3684">
        <f>HYPERLINK("https://images.diginfra.net/iiif/NL-HaNA_1.01.02/3780/NL-HaNA_1.01.02_3780_0020.jpg/297,303,1081,3131/full/0/default.jpg", "iiif_url")</f>
        <v/>
      </c>
    </row>
    <row r="3685">
      <c r="A3685" t="inlineStr">
        <is>
          <t>NL-HaNA_1.01.02_3780_0020-page-38</t>
        </is>
      </c>
      <c r="B3685" t="inlineStr">
        <is>
          <t>NL-HaNA_1.01.02_3780_0020-column-397-403-881-2931</t>
        </is>
      </c>
      <c r="C3685" t="inlineStr">
        <is>
          <t>repeat_lemma</t>
        </is>
      </c>
      <c r="D3685" t="n">
        <v>563</v>
      </c>
      <c r="E3685" t="n">
        <v>1586</v>
      </c>
      <c r="F3685" t="inlineStr">
        <is>
          <t xml:space="preserve">        item de Misstve van vanden Bosch,</t>
        </is>
      </c>
      <c r="G3685">
        <f>HYPERLINK("https://images.diginfra.net/iiif/NL-HaNA_1.01.02/3780/NL-HaNA_1.01.02_3780_0020.jpg/297,303,1081,3131/full/0/default.jpg", "iiif_url")</f>
        <v/>
      </c>
    </row>
    <row r="3686">
      <c r="A3686" t="inlineStr">
        <is>
          <t>NL-HaNA_1.01.02_3780_0020-page-38</t>
        </is>
      </c>
      <c r="B3686" t="inlineStr">
        <is>
          <t>NL-HaNA_1.01.02_3780_0020-column-397-403-881-2931</t>
        </is>
      </c>
      <c r="C3686" t="inlineStr">
        <is>
          <t>continuation</t>
        </is>
      </c>
      <c r="D3686" t="n">
        <v>441</v>
      </c>
      <c r="E3686" t="n">
        <v>1634</v>
      </c>
      <c r="F3686" t="inlineStr">
        <is>
          <t xml:space="preserve">    sendende de ordre van den Koning van</t>
        </is>
      </c>
      <c r="G3686">
        <f>HYPERLINK("https://images.diginfra.net/iiif/NL-HaNA_1.01.02/3780/NL-HaNA_1.01.02_3780_0020.jpg/297,303,1081,3131/full/0/default.jpg", "iiif_url")</f>
        <v/>
      </c>
    </row>
    <row r="3687">
      <c r="A3687" t="inlineStr">
        <is>
          <t>NL-HaNA_1.01.02_3780_0020-page-38</t>
        </is>
      </c>
      <c r="B3687" t="inlineStr">
        <is>
          <t>NL-HaNA_1.01.02_3780_0020-column-397-403-881-2931</t>
        </is>
      </c>
      <c r="C3687" t="inlineStr">
        <is>
          <t>continuation</t>
        </is>
      </c>
      <c r="D3687" t="n">
        <v>446</v>
      </c>
      <c r="E3687" t="n">
        <v>1681</v>
      </c>
      <c r="F3687" t="inlineStr">
        <is>
          <t xml:space="preserve">    Sweeden wegens den Handel en Navigatie</t>
        </is>
      </c>
      <c r="G3687">
        <f>HYPERLINK("https://images.diginfra.net/iiif/NL-HaNA_1.01.02/3780/NL-HaNA_1.01.02_3780_0020.jpg/297,303,1081,3131/full/0/default.jpg", "iiif_url")</f>
        <v/>
      </c>
    </row>
    <row r="3688">
      <c r="A3688" t="inlineStr">
        <is>
          <t>NL-HaNA_1.01.02_3780_0020-page-38</t>
        </is>
      </c>
      <c r="B3688" t="inlineStr">
        <is>
          <t>NL-HaNA_1.01.02_3780_0020-column-397-403-881-2931</t>
        </is>
      </c>
      <c r="C3688" t="inlineStr">
        <is>
          <t>continuation</t>
        </is>
      </c>
      <c r="D3688" t="n">
        <v>446</v>
      </c>
      <c r="E3688" t="n">
        <v>1734</v>
      </c>
      <c r="F3688" t="inlineStr">
        <is>
          <t xml:space="preserve">    op Finlandt.</t>
        </is>
      </c>
      <c r="G3688">
        <f>HYPERLINK("https://images.diginfra.net/iiif/NL-HaNA_1.01.02/3780/NL-HaNA_1.01.02_3780_0020.jpg/297,303,1081,3131/full/0/default.jpg", "iiif_url")</f>
        <v/>
      </c>
    </row>
    <row r="3689">
      <c r="A3689" t="inlineStr">
        <is>
          <t>NL-HaNA_1.01.02_3780_0020-page-38</t>
        </is>
      </c>
      <c r="B3689" t="inlineStr">
        <is>
          <t>NL-HaNA_1.01.02_3780_0020-column-397-403-881-2931</t>
        </is>
      </c>
      <c r="C3689" t="inlineStr">
        <is>
          <t>non_index_line</t>
        </is>
      </c>
      <c r="D3689" t="n">
        <v>678</v>
      </c>
      <c r="E3689" t="n">
        <v>1746</v>
      </c>
      <c r="F3689" t="inlineStr">
        <is>
          <t xml:space="preserve">        DI</t>
        </is>
      </c>
      <c r="G3689">
        <f>HYPERLINK("https://images.diginfra.net/iiif/NL-HaNA_1.01.02/3780/NL-HaNA_1.01.02_3780_0020.jpg/297,303,1081,3131/full/0/default.jpg", "iiif_url")</f>
        <v/>
      </c>
    </row>
    <row r="3690">
      <c r="A3690" t="inlineStr">
        <is>
          <t>NL-HaNA_1.01.02_3780_0020-page-38</t>
        </is>
      </c>
      <c r="B3690" t="inlineStr">
        <is>
          <t>NL-HaNA_1.01.02_3780_0020-column-397-403-881-2931</t>
        </is>
      </c>
      <c r="C3690" t="inlineStr">
        <is>
          <t>repeat_lemma</t>
        </is>
      </c>
      <c r="D3690" t="n">
        <v>563</v>
      </c>
      <c r="E3690" t="n">
        <v>1777</v>
      </c>
      <c r="F3690" t="inlineStr">
        <is>
          <t xml:space="preserve">        item de Missive van Rumpf , hou-</t>
        </is>
      </c>
      <c r="G3690">
        <f>HYPERLINK("https://images.diginfra.net/iiif/NL-HaNA_1.01.02/3780/NL-HaNA_1.01.02_3780_0020.jpg/297,303,1081,3131/full/0/default.jpg", "iiif_url")</f>
        <v/>
      </c>
    </row>
    <row r="3691">
      <c r="A3691" t="inlineStr">
        <is>
          <t>NL-HaNA_1.01.02_3780_0020-page-38</t>
        </is>
      </c>
      <c r="B3691" t="inlineStr">
        <is>
          <t>NL-HaNA_1.01.02_3780_0020-column-397-403-881-2931</t>
        </is>
      </c>
      <c r="C3691" t="inlineStr">
        <is>
          <t>continuation</t>
        </is>
      </c>
      <c r="D3691" t="n">
        <v>441</v>
      </c>
      <c r="E3691" t="n">
        <v>1826</v>
      </c>
      <c r="F3691" t="inlineStr">
        <is>
          <t xml:space="preserve">    dende antwoordt op sijn devoiren wegens ag-</t>
        </is>
      </c>
      <c r="G3691">
        <f>HYPERLINK("https://images.diginfra.net/iiif/NL-HaNA_1.01.02/3780/NL-HaNA_1.01.02_3780_0020.jpg/297,303,1081,3131/full/0/default.jpg", "iiif_url")</f>
        <v/>
      </c>
    </row>
    <row r="3692">
      <c r="A3692" t="inlineStr">
        <is>
          <t>NL-HaNA_1.01.02_3780_0020-page-38</t>
        </is>
      </c>
      <c r="B3692" t="inlineStr">
        <is>
          <t>NL-HaNA_1.01.02_3780_0020-column-397-403-881-2931</t>
        </is>
      </c>
      <c r="C3692" t="inlineStr">
        <is>
          <t>continuation</t>
        </is>
      </c>
      <c r="D3692" t="n">
        <v>441</v>
      </c>
      <c r="E3692" t="n">
        <v>1878</v>
      </c>
      <c r="F3692" t="inlineStr">
        <is>
          <t xml:space="preserve">    rerstallige Lyfrenien. 19.</t>
        </is>
      </c>
      <c r="G3692">
        <f>HYPERLINK("https://images.diginfra.net/iiif/NL-HaNA_1.01.02/3780/NL-HaNA_1.01.02_3780_0020.jpg/297,303,1081,3131/full/0/default.jpg", "iiif_url")</f>
        <v/>
      </c>
    </row>
    <row r="3693">
      <c r="A3693" t="inlineStr">
        <is>
          <t>NL-HaNA_1.01.02_3780_0020-page-38</t>
        </is>
      </c>
      <c r="B3693" t="inlineStr">
        <is>
          <t>NL-HaNA_1.01.02_3780_0020-column-397-403-881-2931</t>
        </is>
      </c>
      <c r="C3693" t="inlineStr">
        <is>
          <t>repeat_lemma</t>
        </is>
      </c>
      <c r="D3693" t="n">
        <v>563</v>
      </c>
      <c r="E3693" t="n">
        <v>1921</v>
      </c>
      <c r="F3693" t="inlineStr">
        <is>
          <t xml:space="preserve">        item de Misstve van Spina om te ve-</t>
        </is>
      </c>
      <c r="G3693">
        <f>HYPERLINK("https://images.diginfra.net/iiif/NL-HaNA_1.01.02/3780/NL-HaNA_1.01.02_3780_0020.jpg/297,303,1081,3131/full/0/default.jpg", "iiif_url")</f>
        <v/>
      </c>
    </row>
    <row r="3694">
      <c r="A3694" t="inlineStr">
        <is>
          <t>NL-HaNA_1.01.02_3780_0020-page-38</t>
        </is>
      </c>
      <c r="B3694" t="inlineStr">
        <is>
          <t>NL-HaNA_1.01.02_3780_0020-column-397-403-881-2931</t>
        </is>
      </c>
      <c r="C3694" t="inlineStr">
        <is>
          <t>continuation</t>
        </is>
      </c>
      <c r="D3694" t="n">
        <v>437</v>
      </c>
      <c r="E3694" t="n">
        <v>1969</v>
      </c>
      <c r="F3694" t="inlineStr">
        <is>
          <t xml:space="preserve">    ten of seekeren Brendt permissie heeft gehad</t>
        </is>
      </c>
      <c r="G3694">
        <f>HYPERLINK("https://images.diginfra.net/iiif/NL-HaNA_1.01.02/3780/NL-HaNA_1.01.02_3780_0020.jpg/297,303,1081,3131/full/0/default.jpg", "iiif_url")</f>
        <v/>
      </c>
    </row>
    <row r="3695">
      <c r="A3695" t="inlineStr">
        <is>
          <t>NL-HaNA_1.01.02_3780_0020-page-38</t>
        </is>
      </c>
      <c r="B3695" t="inlineStr">
        <is>
          <t>NL-HaNA_1.01.02_3780_0020-column-397-403-881-2931</t>
        </is>
      </c>
      <c r="C3695" t="inlineStr">
        <is>
          <t>continuation</t>
        </is>
      </c>
      <c r="D3695" t="n">
        <v>434</v>
      </c>
      <c r="E3695" t="n">
        <v>2020</v>
      </c>
      <c r="F3695" t="inlineStr">
        <is>
          <t xml:space="preserve">    om voor asgebrande Kerck collecte te mogen</t>
        </is>
      </c>
      <c r="G3695">
        <f>HYPERLINK("https://images.diginfra.net/iiif/NL-HaNA_1.01.02/3780/NL-HaNA_1.01.02_3780_0020.jpg/297,303,1081,3131/full/0/default.jpg", "iiif_url")</f>
        <v/>
      </c>
    </row>
    <row r="3696">
      <c r="A3696" t="inlineStr">
        <is>
          <t>NL-HaNA_1.01.02_3780_0020-page-38</t>
        </is>
      </c>
      <c r="B3696" t="inlineStr">
        <is>
          <t>NL-HaNA_1.01.02_3780_0020-column-397-403-881-2931</t>
        </is>
      </c>
      <c r="C3696" t="inlineStr">
        <is>
          <t>continuation</t>
        </is>
      </c>
      <c r="D3696" t="n">
        <v>437</v>
      </c>
      <c r="E3696" t="n">
        <v>2071</v>
      </c>
      <c r="F3696" t="inlineStr">
        <is>
          <t xml:space="preserve">    Hoen. 36.</t>
        </is>
      </c>
      <c r="G3696">
        <f>HYPERLINK("https://images.diginfra.net/iiif/NL-HaNA_1.01.02/3780/NL-HaNA_1.01.02_3780_0020.jpg/297,303,1081,3131/full/0/default.jpg", "iiif_url")</f>
        <v/>
      </c>
    </row>
    <row r="3697">
      <c r="A3697" t="inlineStr">
        <is>
          <t>NL-HaNA_1.01.02_3780_0020-page-38</t>
        </is>
      </c>
      <c r="B3697" t="inlineStr">
        <is>
          <t>NL-HaNA_1.01.02_3780_0020-column-397-403-881-2931</t>
        </is>
      </c>
      <c r="C3697" t="inlineStr">
        <is>
          <t>repeat_lemma</t>
        </is>
      </c>
      <c r="D3697" t="n">
        <v>552</v>
      </c>
      <c r="E3697" t="n">
        <v>2111</v>
      </c>
      <c r="F3697" t="inlineStr">
        <is>
          <t xml:space="preserve">        aqvegens het Generaliteyts kleyn Zegel</t>
        </is>
      </c>
      <c r="G3697">
        <f>HYPERLINK("https://images.diginfra.net/iiif/NL-HaNA_1.01.02/3780/NL-HaNA_1.01.02_3780_0020.jpg/297,303,1081,3131/full/0/default.jpg", "iiif_url")</f>
        <v/>
      </c>
    </row>
    <row r="3698">
      <c r="A3698" t="inlineStr">
        <is>
          <t>NL-HaNA_1.01.02_3780_0020-page-38</t>
        </is>
      </c>
      <c r="B3698" t="inlineStr">
        <is>
          <t>NL-HaNA_1.01.02_3780_0020-column-397-403-881-2931</t>
        </is>
      </c>
      <c r="C3698" t="inlineStr">
        <is>
          <t>continuation</t>
        </is>
      </c>
      <c r="D3698" t="n">
        <v>437</v>
      </c>
      <c r="E3698" t="n">
        <v>2162</v>
      </c>
      <c r="F3698" t="inlineStr">
        <is>
          <t xml:space="preserve">    onder de Admiraliteyt. 63.</t>
        </is>
      </c>
      <c r="G3698">
        <f>HYPERLINK("https://images.diginfra.net/iiif/NL-HaNA_1.01.02/3780/NL-HaNA_1.01.02_3780_0020.jpg/297,303,1081,3131/full/0/default.jpg", "iiif_url")</f>
        <v/>
      </c>
    </row>
    <row r="3699">
      <c r="A3699" t="inlineStr">
        <is>
          <t>NL-HaNA_1.01.02_3780_0020-page-38</t>
        </is>
      </c>
      <c r="B3699" t="inlineStr">
        <is>
          <t>NL-HaNA_1.01.02_3780_0020-column-397-403-881-2931</t>
        </is>
      </c>
      <c r="C3699" t="inlineStr">
        <is>
          <t>repeat_lemma</t>
        </is>
      </c>
      <c r="D3699" t="n">
        <v>559</v>
      </c>
      <c r="E3699" t="n">
        <v>2212</v>
      </c>
      <c r="F3699" t="inlineStr">
        <is>
          <t xml:space="preserve">        avegens de compleetheyt der Militie,</t>
        </is>
      </c>
      <c r="G3699">
        <f>HYPERLINK("https://images.diginfra.net/iiif/NL-HaNA_1.01.02/3780/NL-HaNA_1.01.02_3780_0020.jpg/297,303,1081,3131/full/0/default.jpg", "iiif_url")</f>
        <v/>
      </c>
    </row>
    <row r="3700">
      <c r="A3700" t="inlineStr">
        <is>
          <t>NL-HaNA_1.01.02_3780_0020-page-38</t>
        </is>
      </c>
      <c r="B3700" t="inlineStr">
        <is>
          <t>NL-HaNA_1.01.02_3780_0020-column-397-403-881-2931</t>
        </is>
      </c>
      <c r="C3700" t="inlineStr">
        <is>
          <t>continuation</t>
        </is>
      </c>
      <c r="D3700" t="n">
        <v>439</v>
      </c>
      <c r="E3700" t="n">
        <v>2260</v>
      </c>
      <c r="F3700" t="inlineStr">
        <is>
          <t xml:space="preserve">    Puovincien versoght de selve te suppleeren-</t>
        </is>
      </c>
      <c r="G3700">
        <f>HYPERLINK("https://images.diginfra.net/iiif/NL-HaNA_1.01.02/3780/NL-HaNA_1.01.02_3780_0020.jpg/297,303,1081,3131/full/0/default.jpg", "iiif_url")</f>
        <v/>
      </c>
    </row>
    <row r="3701">
      <c r="A3701" t="inlineStr">
        <is>
          <t>NL-HaNA_1.01.02_3780_0020-page-38</t>
        </is>
      </c>
      <c r="B3701" t="inlineStr">
        <is>
          <t>NL-HaNA_1.01.02_3780_0020-column-397-403-881-2931</t>
        </is>
      </c>
      <c r="C3701" t="inlineStr">
        <is>
          <t>continuation</t>
        </is>
      </c>
      <c r="D3701" t="n">
        <v>437</v>
      </c>
      <c r="E3701" t="n">
        <v>2311</v>
      </c>
      <c r="F3701" t="inlineStr">
        <is>
          <t xml:space="preserve">    90.</t>
        </is>
      </c>
      <c r="G3701">
        <f>HYPERLINK("https://images.diginfra.net/iiif/NL-HaNA_1.01.02/3780/NL-HaNA_1.01.02_3780_0020.jpg/297,303,1081,3131/full/0/default.jpg", "iiif_url")</f>
        <v/>
      </c>
    </row>
    <row r="3702">
      <c r="A3702" t="inlineStr">
        <is>
          <t>NL-HaNA_1.01.02_3780_0020-page-38</t>
        </is>
      </c>
      <c r="B3702" t="inlineStr">
        <is>
          <t>NL-HaNA_1.01.02_3780_0020-column-397-403-881-2931</t>
        </is>
      </c>
      <c r="C3702" t="inlineStr">
        <is>
          <t>repeat_lemma</t>
        </is>
      </c>
      <c r="D3702" t="n">
        <v>559</v>
      </c>
      <c r="E3702" t="n">
        <v>2343</v>
      </c>
      <c r="F3702" t="inlineStr">
        <is>
          <t xml:space="preserve">        aangenomen haar re verklaren op de</t>
        </is>
      </c>
      <c r="G3702">
        <f>HYPERLINK("https://images.diginfra.net/iiif/NL-HaNA_1.01.02/3780/NL-HaNA_1.01.02_3780_0020.jpg/297,303,1081,3131/full/0/default.jpg", "iiif_url")</f>
        <v/>
      </c>
    </row>
    <row r="3703">
      <c r="A3703" t="inlineStr">
        <is>
          <t>NL-HaNA_1.01.02_3780_0020-page-38</t>
        </is>
      </c>
      <c r="B3703" t="inlineStr">
        <is>
          <t>NL-HaNA_1.01.02_3780_0020-column-397-403-881-2931</t>
        </is>
      </c>
      <c r="C3703" t="inlineStr">
        <is>
          <t>continuation</t>
        </is>
      </c>
      <c r="D3703" t="n">
        <v>434</v>
      </c>
      <c r="E3703" t="n">
        <v>2403</v>
      </c>
      <c r="F3703" t="inlineStr">
        <is>
          <t xml:space="preserve">    propositie van een Bededagh. 123.</t>
        </is>
      </c>
      <c r="G3703">
        <f>HYPERLINK("https://images.diginfra.net/iiif/NL-HaNA_1.01.02/3780/NL-HaNA_1.01.02_3780_0020.jpg/297,303,1081,3131/full/0/default.jpg", "iiif_url")</f>
        <v/>
      </c>
    </row>
    <row r="3704">
      <c r="A3704" t="inlineStr">
        <is>
          <t>NL-HaNA_1.01.02_3780_0020-page-38</t>
        </is>
      </c>
      <c r="B3704" t="inlineStr">
        <is>
          <t>NL-HaNA_1.01.02_3780_0020-column-397-403-881-2931</t>
        </is>
      </c>
      <c r="C3704" t="inlineStr">
        <is>
          <t>repeat_lemma</t>
        </is>
      </c>
      <c r="D3704" t="n">
        <v>563</v>
      </c>
      <c r="E3704" t="n">
        <v>2451</v>
      </c>
      <c r="F3704" t="inlineStr">
        <is>
          <t xml:space="preserve">        overgenomen de Memorie van Hop</t>
        </is>
      </c>
      <c r="G3704">
        <f>HYPERLINK("https://images.diginfra.net/iiif/NL-HaNA_1.01.02/3780/NL-HaNA_1.01.02_3780_0020.jpg/297,303,1081,3131/full/0/default.jpg", "iiif_url")</f>
        <v/>
      </c>
    </row>
    <row r="3705">
      <c r="A3705" t="inlineStr">
        <is>
          <t>NL-HaNA_1.01.02_3780_0020-page-38</t>
        </is>
      </c>
      <c r="B3705" t="inlineStr">
        <is>
          <t>NL-HaNA_1.01.02_3780_0020-column-397-403-881-2931</t>
        </is>
      </c>
      <c r="C3705" t="inlineStr">
        <is>
          <t>lemma</t>
        </is>
      </c>
      <c r="D3705" t="n">
        <v>434</v>
      </c>
      <c r="E3705" t="n">
        <v>2504</v>
      </c>
      <c r="F3705" t="inlineStr">
        <is>
          <t>om tegens het najaar te repatrieeren. 134.</t>
        </is>
      </c>
      <c r="G3705">
        <f>HYPERLINK("https://images.diginfra.net/iiif/NL-HaNA_1.01.02/3780/NL-HaNA_1.01.02_3780_0020.jpg/297,303,1081,3131/full/0/default.jpg", "iiif_url")</f>
        <v/>
      </c>
    </row>
    <row r="3706">
      <c r="A3706" t="inlineStr">
        <is>
          <t>NL-HaNA_1.01.02_3780_0020-page-38</t>
        </is>
      </c>
      <c r="B3706" t="inlineStr">
        <is>
          <t>NL-HaNA_1.01.02_3780_0020-column-397-403-881-2931</t>
        </is>
      </c>
      <c r="C3706" t="inlineStr">
        <is>
          <t>continuation</t>
        </is>
      </c>
      <c r="D3706" t="n">
        <v>559</v>
      </c>
      <c r="E3706" t="n">
        <v>2549</v>
      </c>
      <c r="F3706" t="inlineStr">
        <is>
          <t xml:space="preserve">    item de Misstve van de Wilde me-</t>
        </is>
      </c>
      <c r="G3706">
        <f>HYPERLINK("https://images.diginfra.net/iiif/NL-HaNA_1.01.02/3780/NL-HaNA_1.01.02_3780_0020.jpg/297,303,1081,3131/full/0/default.jpg", "iiif_url")</f>
        <v/>
      </c>
    </row>
    <row r="3707">
      <c r="A3707" t="inlineStr">
        <is>
          <t>NL-HaNA_1.01.02_3780_0020-page-38</t>
        </is>
      </c>
      <c r="B3707" t="inlineStr">
        <is>
          <t>NL-HaNA_1.01.02_3780_0020-column-397-403-881-2931</t>
        </is>
      </c>
      <c r="C3707" t="inlineStr">
        <is>
          <t>lemma</t>
        </is>
      </c>
      <c r="D3707" t="n">
        <v>432</v>
      </c>
      <c r="E3707" t="n">
        <v>2595</v>
      </c>
      <c r="F3707" t="inlineStr">
        <is>
          <t>gens de onlusten, de Hoôllandische Kooplie-</t>
        </is>
      </c>
      <c r="G3707">
        <f>HYPERLINK("https://images.diginfra.net/iiif/NL-HaNA_1.01.02/3780/NL-HaNA_1.01.02_3780_0020.jpg/297,303,1081,3131/full/0/default.jpg", "iiif_url")</f>
        <v/>
      </c>
    </row>
    <row r="3708">
      <c r="A3708" t="inlineStr">
        <is>
          <t>NL-HaNA_1.01.02_3780_0020-page-38</t>
        </is>
      </c>
      <c r="B3708" t="inlineStr">
        <is>
          <t>NL-HaNA_1.01.02_3780_0020-column-397-403-881-2931</t>
        </is>
      </c>
      <c r="C3708" t="inlineStr">
        <is>
          <t>lemma</t>
        </is>
      </c>
      <c r="D3708" t="n">
        <v>437</v>
      </c>
      <c r="E3708" t="n">
        <v>2645</v>
      </c>
      <c r="F3708" t="inlineStr">
        <is>
          <t>den aldaar aangedaan. 136.</t>
        </is>
      </c>
      <c r="G3708">
        <f>HYPERLINK("https://images.diginfra.net/iiif/NL-HaNA_1.01.02/3780/NL-HaNA_1.01.02_3780_0020.jpg/297,303,1081,3131/full/0/default.jpg", "iiif_url")</f>
        <v/>
      </c>
    </row>
    <row r="3709">
      <c r="A3709" t="inlineStr">
        <is>
          <t>NL-HaNA_1.01.02_3780_0020-page-38</t>
        </is>
      </c>
      <c r="B3709" t="inlineStr">
        <is>
          <t>NL-HaNA_1.01.02_3780_0020-column-397-403-881-2931</t>
        </is>
      </c>
      <c r="C3709" t="inlineStr">
        <is>
          <t>continuation</t>
        </is>
      </c>
      <c r="D3709" t="n">
        <v>568</v>
      </c>
      <c r="E3709" t="n">
        <v>2691</v>
      </c>
      <c r="F3709" t="inlineStr">
        <is>
          <t xml:space="preserve">    item bet advis van de Admiraliteyt</t>
        </is>
      </c>
      <c r="G3709">
        <f>HYPERLINK("https://images.diginfra.net/iiif/NL-HaNA_1.01.02/3780/NL-HaNA_1.01.02_3780_0020.jpg/297,303,1081,3131/full/0/default.jpg", "iiif_url")</f>
        <v/>
      </c>
    </row>
    <row r="3710">
      <c r="A3710" t="inlineStr">
        <is>
          <t>NL-HaNA_1.01.02_3780_0020-page-38</t>
        </is>
      </c>
      <c r="B3710" t="inlineStr">
        <is>
          <t>NL-HaNA_1.01.02_3780_0020-column-397-403-881-2931</t>
        </is>
      </c>
      <c r="C3710" t="inlineStr">
        <is>
          <t>lemma</t>
        </is>
      </c>
      <c r="D3710" t="n">
        <v>432</v>
      </c>
      <c r="E3710" t="n">
        <v>2740</v>
      </c>
      <c r="F3710" t="inlineStr">
        <is>
          <t>in Vrieslandt op de Memorie van de Heer</t>
        </is>
      </c>
      <c r="G3710">
        <f>HYPERLINK("https://images.diginfra.net/iiif/NL-HaNA_1.01.02/3780/NL-HaNA_1.01.02_3780_0020.jpg/297,303,1081,3131/full/0/default.jpg", "iiif_url")</f>
        <v/>
      </c>
    </row>
    <row r="3711">
      <c r="A3711" t="inlineStr">
        <is>
          <t>NL-HaNA_1.01.02_3780_0020-page-38</t>
        </is>
      </c>
      <c r="B3711" t="inlineStr">
        <is>
          <t>NL-HaNA_1.01.02_3780_0020-column-397-403-881-2931</t>
        </is>
      </c>
      <c r="C3711" t="inlineStr">
        <is>
          <t>lemma</t>
        </is>
      </c>
      <c r="D3711" t="n">
        <v>434</v>
      </c>
      <c r="E3711" t="n">
        <v>2791</v>
      </c>
      <c r="F3711" t="inlineStr">
        <is>
          <t>Greis, raakende het opreghten van tuvee</t>
        </is>
      </c>
      <c r="G3711">
        <f>HYPERLINK("https://images.diginfra.net/iiif/NL-HaNA_1.01.02/3780/NL-HaNA_1.01.02_3780_0020.jpg/297,303,1081,3131/full/0/default.jpg", "iiif_url")</f>
        <v/>
      </c>
    </row>
    <row r="3712">
      <c r="A3712" t="inlineStr">
        <is>
          <t>NL-HaNA_1.01.02_3780_0020-page-38</t>
        </is>
      </c>
      <c r="B3712" t="inlineStr">
        <is>
          <t>NL-HaNA_1.01.02_3780_0020-column-397-403-881-2931</t>
        </is>
      </c>
      <c r="C3712" t="inlineStr">
        <is>
          <t>lemma</t>
        </is>
      </c>
      <c r="D3712" t="n">
        <v>437</v>
      </c>
      <c r="E3712" t="n">
        <v>2837</v>
      </c>
      <c r="F3712" t="inlineStr">
        <is>
          <t>Vuurbakens op de Kusten van Noorweegen.</t>
        </is>
      </c>
      <c r="G3712">
        <f>HYPERLINK("https://images.diginfra.net/iiif/NL-HaNA_1.01.02/3780/NL-HaNA_1.01.02_3780_0020.jpg/297,303,1081,3131/full/0/default.jpg", "iiif_url")</f>
        <v/>
      </c>
    </row>
    <row r="3713">
      <c r="A3713" t="inlineStr">
        <is>
          <t>NL-HaNA_1.01.02_3780_0020-page-38</t>
        </is>
      </c>
      <c r="B3713" t="inlineStr">
        <is>
          <t>NL-HaNA_1.01.02_3780_0020-column-397-403-881-2931</t>
        </is>
      </c>
      <c r="C3713" t="inlineStr">
        <is>
          <t>lemma</t>
        </is>
      </c>
      <c r="D3713" t="n">
        <v>441</v>
      </c>
      <c r="E3713" t="n">
        <v>2894</v>
      </c>
      <c r="F3713" t="inlineStr">
        <is>
          <t>Tro.</t>
        </is>
      </c>
      <c r="G3713">
        <f>HYPERLINK("https://images.diginfra.net/iiif/NL-HaNA_1.01.02/3780/NL-HaNA_1.01.02_3780_0020.jpg/297,303,1081,3131/full/0/default.jpg", "iiif_url")</f>
        <v/>
      </c>
    </row>
    <row r="3714">
      <c r="A3714" t="inlineStr">
        <is>
          <t>NL-HaNA_1.01.02_3780_0020-page-38</t>
        </is>
      </c>
      <c r="B3714" t="inlineStr">
        <is>
          <t>NL-HaNA_1.01.02_3780_0020-column-397-403-881-2931</t>
        </is>
      </c>
      <c r="C3714" t="inlineStr">
        <is>
          <t>repeat_lemma</t>
        </is>
      </c>
      <c r="D3714" t="n">
        <v>568</v>
      </c>
      <c r="E3714" t="n">
        <v>2926</v>
      </c>
      <c r="F3714" t="inlineStr">
        <is>
          <t xml:space="preserve">        item bet advis van de selve Admi-</t>
        </is>
      </c>
      <c r="G3714">
        <f>HYPERLINK("https://images.diginfra.net/iiif/NL-HaNA_1.01.02/3780/NL-HaNA_1.01.02_3780_0020.jpg/297,303,1081,3131/full/0/default.jpg", "iiif_url")</f>
        <v/>
      </c>
    </row>
    <row r="3715">
      <c r="A3715" t="inlineStr">
        <is>
          <t>NL-HaNA_1.01.02_3780_0020-page-38</t>
        </is>
      </c>
      <c r="B3715" t="inlineStr">
        <is>
          <t>NL-HaNA_1.01.02_3780_0020-column-397-403-881-2931</t>
        </is>
      </c>
      <c r="C3715" t="inlineStr">
        <is>
          <t>lemma</t>
        </is>
      </c>
      <c r="D3715" t="n">
        <v>434</v>
      </c>
      <c r="E3715" t="n">
        <v>2981</v>
      </c>
      <c r="F3715" t="inlineStr">
        <is>
          <t>raliteyt op de Missive van vanden Bosch,</t>
        </is>
      </c>
      <c r="G3715">
        <f>HYPERLINK("https://images.diginfra.net/iiif/NL-HaNA_1.01.02/3780/NL-HaNA_1.01.02_3780_0020.jpg/297,303,1081,3131/full/0/default.jpg", "iiif_url")</f>
        <v/>
      </c>
    </row>
    <row r="3716">
      <c r="A3716" t="inlineStr">
        <is>
          <t>NL-HaNA_1.01.02_3780_0020-page-38</t>
        </is>
      </c>
      <c r="B3716" t="inlineStr">
        <is>
          <t>NL-HaNA_1.01.02_3780_0020-column-397-403-881-2931</t>
        </is>
      </c>
      <c r="C3716" t="inlineStr">
        <is>
          <t>lemma</t>
        </is>
      </c>
      <c r="D3716" t="n">
        <v>434</v>
      </c>
      <c r="E3716" t="n">
        <v>3031</v>
      </c>
      <c r="F3716" t="inlineStr">
        <is>
          <t>raakende den aangroey van de Schip-</t>
        </is>
      </c>
      <c r="G3716">
        <f>HYPERLINK("https://images.diginfra.net/iiif/NL-HaNA_1.01.02/3780/NL-HaNA_1.01.02_3780_0020.jpg/297,303,1081,3131/full/0/default.jpg", "iiif_url")</f>
        <v/>
      </c>
    </row>
    <row r="3717">
      <c r="A3717" t="inlineStr">
        <is>
          <t>NL-HaNA_1.01.02_3780_0020-page-38</t>
        </is>
      </c>
      <c r="B3717" t="inlineStr">
        <is>
          <t>NL-HaNA_1.01.02_3780_0020-column-397-403-881-2931</t>
        </is>
      </c>
      <c r="C3717" t="inlineStr">
        <is>
          <t>lemma</t>
        </is>
      </c>
      <c r="D3717" t="n">
        <v>432</v>
      </c>
      <c r="E3717" t="n">
        <v>3077</v>
      </c>
      <c r="F3717" t="inlineStr">
        <is>
          <t>pers van het Eylandt Borkum op Altena en</t>
        </is>
      </c>
      <c r="G3717">
        <f>HYPERLINK("https://images.diginfra.net/iiif/NL-HaNA_1.01.02/3780/NL-HaNA_1.01.02_3780_0020.jpg/297,303,1081,3131/full/0/default.jpg", "iiif_url")</f>
        <v/>
      </c>
    </row>
    <row r="3718">
      <c r="A3718" t="inlineStr">
        <is>
          <t>NL-HaNA_1.01.02_3780_0020-page-38</t>
        </is>
      </c>
      <c r="B3718" t="inlineStr">
        <is>
          <t>NL-HaNA_1.01.02_3780_0020-column-397-403-881-2931</t>
        </is>
      </c>
      <c r="C3718" t="inlineStr">
        <is>
          <t>lemma</t>
        </is>
      </c>
      <c r="D3718" t="n">
        <v>437</v>
      </c>
      <c r="E3718" t="n">
        <v>3127</v>
      </c>
      <c r="F3718" t="inlineStr">
        <is>
          <t>Hamburgh. 151.</t>
        </is>
      </c>
      <c r="G3718">
        <f>HYPERLINK("https://images.diginfra.net/iiif/NL-HaNA_1.01.02/3780/NL-HaNA_1.01.02_3780_0020.jpg/297,303,1081,3131/full/0/default.jpg", "iiif_url")</f>
        <v/>
      </c>
    </row>
    <row r="3719">
      <c r="A3719" t="inlineStr">
        <is>
          <t>NL-HaNA_1.01.02_3780_0020-page-38</t>
        </is>
      </c>
      <c r="B3719" t="inlineStr">
        <is>
          <t>NL-HaNA_1.01.02_3780_0020-column-397-403-881-2931</t>
        </is>
      </c>
      <c r="C3719" t="inlineStr">
        <is>
          <t>repeat_lemma</t>
        </is>
      </c>
      <c r="D3719" t="n">
        <v>556</v>
      </c>
      <c r="E3719" t="n">
        <v>3170</v>
      </c>
      <c r="F3719" t="inlineStr">
        <is>
          <t xml:space="preserve">        item de Misive van de Raaden tor</t>
        </is>
      </c>
      <c r="G3719">
        <f>HYPERLINK("https://images.diginfra.net/iiif/NL-HaNA_1.01.02/3780/NL-HaNA_1.01.02_3780_0020.jpg/297,303,1081,3131/full/0/default.jpg", "iiif_url")</f>
        <v/>
      </c>
    </row>
    <row r="3720">
      <c r="A3720" t="inlineStr">
        <is>
          <t>NL-HaNA_1.01.02_3780_0020-page-38</t>
        </is>
      </c>
      <c r="B3720" t="inlineStr">
        <is>
          <t>NL-HaNA_1.01.02_3780_0020-column-397-403-881-2931</t>
        </is>
      </c>
      <c r="C3720" t="inlineStr">
        <is>
          <t>lemma</t>
        </is>
      </c>
      <c r="D3720" t="n">
        <v>430</v>
      </c>
      <c r="E3720" t="n">
        <v>3219</v>
      </c>
      <c r="F3720" t="inlineStr">
        <is>
          <t>de Nalatenschap wegens hartdruckende hon-</t>
        </is>
      </c>
      <c r="G3720">
        <f>HYPERLINK("https://images.diginfra.net/iiif/NL-HaNA_1.01.02/3780/NL-HaNA_1.01.02_3780_0020.jpg/297,303,1081,3131/full/0/default.jpg", "iiif_url")</f>
        <v/>
      </c>
    </row>
    <row r="3721">
      <c r="A3721" t="inlineStr">
        <is>
          <t>NL-HaNA_1.01.02_3780_0020-page-38</t>
        </is>
      </c>
      <c r="B3721" t="inlineStr">
        <is>
          <t>NL-HaNA_1.01.02_3780_0020-column-397-403-881-2931</t>
        </is>
      </c>
      <c r="C3721" t="inlineStr">
        <is>
          <t>lemma</t>
        </is>
      </c>
      <c r="D3721" t="n">
        <v>432</v>
      </c>
      <c r="E3721" t="n">
        <v>3269</v>
      </c>
      <c r="F3721" t="inlineStr">
        <is>
          <t>dertste en twechonderiste Penningen. 164.</t>
        </is>
      </c>
      <c r="G3721">
        <f>HYPERLINK("https://images.diginfra.net/iiif/NL-HaNA_1.01.02/3780/NL-HaNA_1.01.02_3780_0020.jpg/297,303,1081,3131/full/0/default.jpg", "iiif_url")</f>
        <v/>
      </c>
    </row>
    <row r="3723">
      <c r="A3723" t="inlineStr">
        <is>
          <t>NL-HaNA_1.01.02_3780_0020-page-38</t>
        </is>
      </c>
      <c r="B3723" t="inlineStr">
        <is>
          <t>NL-HaNA_1.01.02_3780_0020-column-1361-398-893-2941</t>
        </is>
      </c>
      <c r="C3723" t="inlineStr">
        <is>
          <t>non_index_line</t>
        </is>
      </c>
      <c r="D3723" t="n">
        <v>1555</v>
      </c>
      <c r="E3723" t="n">
        <v>396</v>
      </c>
      <c r="F3723" t="inlineStr">
        <is>
          <t xml:space="preserve">        wersoght haar te informeeren op de</t>
        </is>
      </c>
      <c r="G3723">
        <f>HYPERLINK("https://images.diginfra.net/iiif/NL-HaNA_1.01.02/3780/NL-HaNA_1.01.02_3780_0020.jpg/1261,298,1093,3141/full/0/default.jpg", "iiif_url")</f>
        <v/>
      </c>
    </row>
    <row r="3724">
      <c r="A3724" t="inlineStr">
        <is>
          <t>NL-HaNA_1.01.02_3780_0020-page-38</t>
        </is>
      </c>
      <c r="B3724" t="inlineStr">
        <is>
          <t>NL-HaNA_1.01.02_3780_0020-column-1361-398-893-2941</t>
        </is>
      </c>
      <c r="C3724" t="inlineStr">
        <is>
          <t>unknown_line_type</t>
        </is>
      </c>
      <c r="D3724" t="n">
        <v>1417</v>
      </c>
      <c r="E3724" t="n">
        <v>443</v>
      </c>
      <c r="F3724" t="inlineStr">
        <is>
          <t xml:space="preserve">        klagbten van den Agent vander Betgb over</t>
        </is>
      </c>
      <c r="G3724">
        <f>HYPERLINK("https://images.diginfra.net/iiif/NL-HaNA_1.01.02/3780/NL-HaNA_1.01.02_3780_0020.jpg/1261,298,1093,3141/full/0/default.jpg", "iiif_url")</f>
        <v/>
      </c>
    </row>
    <row r="3725">
      <c r="A3725" t="inlineStr">
        <is>
          <t>NL-HaNA_1.01.02_3780_0020-page-38</t>
        </is>
      </c>
      <c r="B3725" t="inlineStr">
        <is>
          <t>NL-HaNA_1.01.02_3780_0020-column-1361-398-893-2941</t>
        </is>
      </c>
      <c r="C3725" t="inlineStr">
        <is>
          <t>continuation</t>
        </is>
      </c>
      <c r="D3725" t="n">
        <v>1414</v>
      </c>
      <c r="E3725" t="n">
        <v>494</v>
      </c>
      <c r="F3725" t="inlineStr">
        <is>
          <t xml:space="preserve">    seekere aanstoctelycke periode inde Quin-</t>
        </is>
      </c>
      <c r="G3725">
        <f>HYPERLINK("https://images.diginfra.net/iiif/NL-HaNA_1.01.02/3780/NL-HaNA_1.01.02_3780_0020.jpg/1261,298,1093,3141/full/0/default.jpg", "iiif_url")</f>
        <v/>
      </c>
    </row>
    <row r="3726">
      <c r="A3726" t="inlineStr">
        <is>
          <t>NL-HaNA_1.01.02_3780_0020-page-38</t>
        </is>
      </c>
      <c r="B3726" t="inlineStr">
        <is>
          <t>NL-HaNA_1.01.02_3780_0020-column-1361-398-893-2941</t>
        </is>
      </c>
      <c r="C3726" t="inlineStr">
        <is>
          <t>continuation</t>
        </is>
      </c>
      <c r="D3726" t="n">
        <v>1419</v>
      </c>
      <c r="E3726" t="n">
        <v>539</v>
      </c>
      <c r="F3726" t="inlineStr">
        <is>
          <t xml:space="preserve">    tessence, versoeckende: dar den Autheur en</t>
        </is>
      </c>
      <c r="G3726">
        <f>HYPERLINK("https://images.diginfra.net/iiif/NL-HaNA_1.01.02/3780/NL-HaNA_1.01.02_3780_0020.jpg/1261,298,1093,3141/full/0/default.jpg", "iiif_url")</f>
        <v/>
      </c>
    </row>
    <row r="3727">
      <c r="A3727" t="inlineStr">
        <is>
          <t>NL-HaNA_1.01.02_3780_0020-page-38</t>
        </is>
      </c>
      <c r="B3727" t="inlineStr">
        <is>
          <t>NL-HaNA_1.01.02_3780_0020-column-1361-398-893-2941</t>
        </is>
      </c>
      <c r="C3727" t="inlineStr">
        <is>
          <t>continuation</t>
        </is>
      </c>
      <c r="D3727" t="n">
        <v>1421</v>
      </c>
      <c r="E3727" t="n">
        <v>589</v>
      </c>
      <c r="F3727" t="inlineStr">
        <is>
          <t xml:space="preserve">    Drucker daar van publycq mosen zer den ge-</t>
        </is>
      </c>
      <c r="G3727">
        <f>HYPERLINK("https://images.diginfra.net/iiif/NL-HaNA_1.01.02/3780/NL-HaNA_1.01.02_3780_0020.jpg/1261,298,1093,3141/full/0/default.jpg", "iiif_url")</f>
        <v/>
      </c>
    </row>
    <row r="3728">
      <c r="A3728" t="inlineStr">
        <is>
          <t>NL-HaNA_1.01.02_3780_0020-page-38</t>
        </is>
      </c>
      <c r="B3728" t="inlineStr">
        <is>
          <t>NL-HaNA_1.01.02_3780_0020-column-1361-398-893-2941</t>
        </is>
      </c>
      <c r="C3728" t="inlineStr">
        <is>
          <t>continuation</t>
        </is>
      </c>
      <c r="D3728" t="n">
        <v>1414</v>
      </c>
      <c r="E3728" t="n">
        <v>636</v>
      </c>
      <c r="F3728" t="inlineStr">
        <is>
          <t xml:space="preserve">    strast. 170.</t>
        </is>
      </c>
      <c r="G3728">
        <f>HYPERLINK("https://images.diginfra.net/iiif/NL-HaNA_1.01.02/3780/NL-HaNA_1.01.02_3780_0020.jpg/1261,298,1093,3141/full/0/default.jpg", "iiif_url")</f>
        <v/>
      </c>
    </row>
    <row r="3729">
      <c r="A3729" t="inlineStr">
        <is>
          <t>NL-HaNA_1.01.02_3780_0020-page-38</t>
        </is>
      </c>
      <c r="B3729" t="inlineStr">
        <is>
          <t>NL-HaNA_1.01.02_3780_0020-column-1361-398-893-2941</t>
        </is>
      </c>
      <c r="C3729" t="inlineStr">
        <is>
          <t>repeat_lemma</t>
        </is>
      </c>
      <c r="D3729" t="n">
        <v>1541</v>
      </c>
      <c r="E3729" t="n">
        <v>690</v>
      </c>
      <c r="F3729" t="inlineStr">
        <is>
          <t xml:space="preserve">        overgenomen de Missitve van den Raad</t>
        </is>
      </c>
      <c r="G3729">
        <f>HYPERLINK("https://images.diginfra.net/iiif/NL-HaNA_1.01.02/3780/NL-HaNA_1.01.02_3780_0020.jpg/1261,298,1093,3141/full/0/default.jpg", "iiif_url")</f>
        <v/>
      </c>
    </row>
    <row r="3730">
      <c r="A3730" t="inlineStr">
        <is>
          <t>NL-HaNA_1.01.02_3780_0020-page-38</t>
        </is>
      </c>
      <c r="B3730" t="inlineStr">
        <is>
          <t>NL-HaNA_1.01.02_3780_0020-column-1361-398-893-2941</t>
        </is>
      </c>
      <c r="C3730" t="inlineStr">
        <is>
          <t>continuation</t>
        </is>
      </c>
      <c r="D3730" t="n">
        <v>1424</v>
      </c>
      <c r="E3730" t="n">
        <v>730</v>
      </c>
      <c r="F3730" t="inlineStr">
        <is>
          <t xml:space="preserve">    van Brabandt wegens executie vou hondert t-</t>
        </is>
      </c>
      <c r="G3730">
        <f>HYPERLINK("https://images.diginfra.net/iiif/NL-HaNA_1.01.02/3780/NL-HaNA_1.01.02_3780_0020.jpg/1261,298,1093,3141/full/0/default.jpg", "iiif_url")</f>
        <v/>
      </c>
    </row>
    <row r="3731">
      <c r="A3731" t="inlineStr">
        <is>
          <t>NL-HaNA_1.01.02_3780_0020-page-38</t>
        </is>
      </c>
      <c r="B3731" t="inlineStr">
        <is>
          <t>NL-HaNA_1.01.02_3780_0020-column-1361-398-893-2941</t>
        </is>
      </c>
      <c r="C3731" t="inlineStr">
        <is>
          <t>continuation</t>
        </is>
      </c>
      <c r="D3731" t="n">
        <v>1417</v>
      </c>
      <c r="E3731" t="n">
        <v>785</v>
      </c>
      <c r="F3731" t="inlineStr">
        <is>
          <t xml:space="preserve">    ste en tweshondertsle Penningen. 175.</t>
        </is>
      </c>
      <c r="G3731">
        <f>HYPERLINK("https://images.diginfra.net/iiif/NL-HaNA_1.01.02/3780/NL-HaNA_1.01.02_3780_0020.jpg/1261,298,1093,3141/full/0/default.jpg", "iiif_url")</f>
        <v/>
      </c>
    </row>
    <row r="3732">
      <c r="A3732" t="inlineStr">
        <is>
          <t>NL-HaNA_1.01.02_3780_0020-page-38</t>
        </is>
      </c>
      <c r="B3732" t="inlineStr">
        <is>
          <t>NL-HaNA_1.01.02_3780_0020-column-1361-398-893-2941</t>
        </is>
      </c>
      <c r="C3732" t="inlineStr">
        <is>
          <t>repeat_lemma</t>
        </is>
      </c>
      <c r="D3732" t="n">
        <v>1539</v>
      </c>
      <c r="E3732" t="n">
        <v>829</v>
      </c>
      <c r="F3732" t="inlineStr">
        <is>
          <t xml:space="preserve">        op haar instantien den Ambassadeur</t>
        </is>
      </c>
      <c r="G3732">
        <f>HYPERLINK("https://images.diginfra.net/iiif/NL-HaNA_1.01.02/3780/NL-HaNA_1.01.02_3780_0020.jpg/1261,298,1093,3141/full/0/default.jpg", "iiif_url")</f>
        <v/>
      </c>
    </row>
    <row r="3733">
      <c r="A3733" t="inlineStr">
        <is>
          <t>NL-HaNA_1.01.02_3780_0020-page-38</t>
        </is>
      </c>
      <c r="B3733" t="inlineStr">
        <is>
          <t>NL-HaNA_1.01.02_3780_0020-column-1361-398-893-2941</t>
        </is>
      </c>
      <c r="C3733" t="inlineStr">
        <is>
          <t>lemma</t>
        </is>
      </c>
      <c r="D3733" t="n">
        <v>1421</v>
      </c>
      <c r="E3733" t="n">
        <v>880</v>
      </c>
      <c r="F3733" t="inlineStr">
        <is>
          <t>Hop gelast nogh ses weeken in den Hage te,</t>
        </is>
      </c>
      <c r="G3733">
        <f>HYPERLINK("https://images.diginfra.net/iiif/NL-HaNA_1.01.02/3780/NL-HaNA_1.01.02_3780_0020.jpg/1261,298,1093,3141/full/0/default.jpg", "iiif_url")</f>
        <v/>
      </c>
    </row>
    <row r="3734">
      <c r="A3734" t="inlineStr">
        <is>
          <t>NL-HaNA_1.01.02_3780_0020-page-38</t>
        </is>
      </c>
      <c r="B3734" t="inlineStr">
        <is>
          <t>NL-HaNA_1.01.02_3780_0020-column-1361-398-893-2941</t>
        </is>
      </c>
      <c r="C3734" t="inlineStr">
        <is>
          <t>continuation</t>
        </is>
      </c>
      <c r="D3734" t="n">
        <v>1541</v>
      </c>
      <c r="E3734" t="n">
        <v>936</v>
      </c>
      <c r="F3734" t="inlineStr">
        <is>
          <t xml:space="preserve">    179.</t>
        </is>
      </c>
      <c r="G3734">
        <f>HYPERLINK("https://images.diginfra.net/iiif/NL-HaNA_1.01.02/3780/NL-HaNA_1.01.02_3780_0020.jpg/1261,298,1093,3141/full/0/default.jpg", "iiif_url")</f>
        <v/>
      </c>
    </row>
    <row r="3735">
      <c r="A3735" t="inlineStr">
        <is>
          <t>NL-HaNA_1.01.02_3780_0020-page-38</t>
        </is>
      </c>
      <c r="B3735" t="inlineStr">
        <is>
          <t>NL-HaNA_1.01.02_3780_0020-column-1361-398-893-2941</t>
        </is>
      </c>
      <c r="C3735" t="inlineStr">
        <is>
          <t>lemma</t>
        </is>
      </c>
      <c r="D3735" t="n">
        <v>1417</v>
      </c>
      <c r="E3735" t="n">
        <v>928</v>
      </c>
      <c r="F3735" t="inlineStr">
        <is>
          <t>blyven</t>
        </is>
      </c>
      <c r="G3735">
        <f>HYPERLINK("https://images.diginfra.net/iiif/NL-HaNA_1.01.02/3780/NL-HaNA_1.01.02_3780_0020.jpg/1261,298,1093,3141/full/0/default.jpg", "iiif_url")</f>
        <v/>
      </c>
    </row>
    <row r="3736">
      <c r="A3736" t="inlineStr">
        <is>
          <t>NL-HaNA_1.01.02_3780_0020-page-38</t>
        </is>
      </c>
      <c r="B3736" t="inlineStr">
        <is>
          <t>NL-HaNA_1.01.02_3780_0020-column-1361-398-893-2941</t>
        </is>
      </c>
      <c r="C3736" t="inlineStr">
        <is>
          <t>continuation</t>
        </is>
      </c>
      <c r="D3736" t="n">
        <v>1545</v>
      </c>
      <c r="E3736" t="n">
        <v>980</v>
      </c>
      <c r="F3736" t="inlineStr">
        <is>
          <t xml:space="preserve">    versoght voorsieninge te doen op de</t>
        </is>
      </c>
      <c r="G3736">
        <f>HYPERLINK("https://images.diginfra.net/iiif/NL-HaNA_1.01.02/3780/NL-HaNA_1.01.02_3780_0020.jpg/1261,298,1093,3141/full/0/default.jpg", "iiif_url")</f>
        <v/>
      </c>
    </row>
    <row r="3737">
      <c r="A3737" t="inlineStr">
        <is>
          <t>NL-HaNA_1.01.02_3780_0020-page-38</t>
        </is>
      </c>
      <c r="B3737" t="inlineStr">
        <is>
          <t>NL-HaNA_1.01.02_3780_0020-column-1361-398-893-2941</t>
        </is>
      </c>
      <c r="C3737" t="inlineStr">
        <is>
          <t>lemma</t>
        </is>
      </c>
      <c r="D3737" t="n">
        <v>1419</v>
      </c>
      <c r="E3737" t="n">
        <v>1019</v>
      </c>
      <c r="F3737" t="inlineStr">
        <is>
          <t>klaghten van wanden Bosch over den Aam-</t>
        </is>
      </c>
      <c r="G3737">
        <f>HYPERLINK("https://images.diginfra.net/iiif/NL-HaNA_1.01.02/3780/NL-HaNA_1.01.02_3780_0020.jpg/1261,298,1093,3141/full/0/default.jpg", "iiif_url")</f>
        <v/>
      </c>
    </row>
    <row r="3738">
      <c r="A3738" t="inlineStr">
        <is>
          <t>NL-HaNA_1.01.02_3780_0020-page-38</t>
        </is>
      </c>
      <c r="B3738" t="inlineStr">
        <is>
          <t>NL-HaNA_1.01.02_3780_0020-column-1361-398-893-2941</t>
        </is>
      </c>
      <c r="C3738" t="inlineStr">
        <is>
          <t>lemma</t>
        </is>
      </c>
      <c r="D3738" t="n">
        <v>1417</v>
      </c>
      <c r="E3738" t="n">
        <v>1070</v>
      </c>
      <c r="F3738" t="inlineStr">
        <is>
          <t>sterdamschen Courantier. 180.</t>
        </is>
      </c>
      <c r="G3738">
        <f>HYPERLINK("https://images.diginfra.net/iiif/NL-HaNA_1.01.02/3780/NL-HaNA_1.01.02_3780_0020.jpg/1261,298,1093,3141/full/0/default.jpg", "iiif_url")</f>
        <v/>
      </c>
    </row>
    <row r="3739">
      <c r="A3739" t="inlineStr">
        <is>
          <t>NL-HaNA_1.01.02_3780_0020-page-38</t>
        </is>
      </c>
      <c r="B3739" t="inlineStr">
        <is>
          <t>NL-HaNA_1.01.02_3780_0020-column-1361-398-893-2941</t>
        </is>
      </c>
      <c r="C3739" t="inlineStr">
        <is>
          <t>continuation</t>
        </is>
      </c>
      <c r="D3739" t="n">
        <v>1544</v>
      </c>
      <c r="E3739" t="n">
        <v>1116</v>
      </c>
      <c r="F3739" t="inlineStr">
        <is>
          <t xml:space="preserve">    Resolutie wegens de Actes van. de-</t>
        </is>
      </c>
      <c r="G3739">
        <f>HYPERLINK("https://images.diginfra.net/iiif/NL-HaNA_1.01.02/3780/NL-HaNA_1.01.02_3780_0020.jpg/1261,298,1093,3141/full/0/default.jpg", "iiif_url")</f>
        <v/>
      </c>
    </row>
    <row r="3740">
      <c r="A3740" t="inlineStr">
        <is>
          <t>NL-HaNA_1.01.02_3780_0020-page-38</t>
        </is>
      </c>
      <c r="B3740" t="inlineStr">
        <is>
          <t>NL-HaNA_1.01.02_3780_0020-column-1361-398-893-2941</t>
        </is>
      </c>
      <c r="C3740" t="inlineStr">
        <is>
          <t>lemma</t>
        </is>
      </c>
      <c r="D3740" t="n">
        <v>1414</v>
      </c>
      <c r="E3740" t="n">
        <v>1167</v>
      </c>
      <c r="F3740" t="inlineStr">
        <is>
          <t>charge door den Raadt van Staate aan den</t>
        </is>
      </c>
      <c r="G3740">
        <f>HYPERLINK("https://images.diginfra.net/iiif/NL-HaNA_1.01.02/3780/NL-HaNA_1.01.02_3780_0020.jpg/1261,298,1093,3141/full/0/default.jpg", "iiif_url")</f>
        <v/>
      </c>
    </row>
    <row r="3741">
      <c r="A3741" t="inlineStr">
        <is>
          <t>NL-HaNA_1.01.02_3780_0020-page-38</t>
        </is>
      </c>
      <c r="B3741" t="inlineStr">
        <is>
          <t>NL-HaNA_1.01.02_3780_0020-column-1361-398-893-2941</t>
        </is>
      </c>
      <c r="C3741" t="inlineStr">
        <is>
          <t>lemma</t>
        </is>
      </c>
      <c r="D3741" t="n">
        <v>1417</v>
      </c>
      <c r="E3741" t="n">
        <v>1214</v>
      </c>
      <c r="F3741" t="inlineStr">
        <is>
          <t>Ontfanger Hogendorp verleent. 188.</t>
        </is>
      </c>
      <c r="G3741">
        <f>HYPERLINK("https://images.diginfra.net/iiif/NL-HaNA_1.01.02/3780/NL-HaNA_1.01.02_3780_0020.jpg/1261,298,1093,3141/full/0/default.jpg", "iiif_url")</f>
        <v/>
      </c>
    </row>
    <row r="3742">
      <c r="A3742" t="inlineStr">
        <is>
          <t>NL-HaNA_1.01.02_3780_0020-page-38</t>
        </is>
      </c>
      <c r="B3742" t="inlineStr">
        <is>
          <t>NL-HaNA_1.01.02_3780_0020-column-1361-398-893-2941</t>
        </is>
      </c>
      <c r="C3742" t="inlineStr">
        <is>
          <t>repeat_lemma</t>
        </is>
      </c>
      <c r="D3742" t="n">
        <v>1543</v>
      </c>
      <c r="E3742" t="n">
        <v>1261</v>
      </c>
      <c r="F3742" t="inlineStr">
        <is>
          <t xml:space="preserve">        Resolutie wegens revisie van sententie</t>
        </is>
      </c>
      <c r="G3742">
        <f>HYPERLINK("https://images.diginfra.net/iiif/NL-HaNA_1.01.02/3780/NL-HaNA_1.01.02_3780_0020.jpg/1261,298,1093,3141/full/0/default.jpg", "iiif_url")</f>
        <v/>
      </c>
    </row>
    <row r="3743">
      <c r="A3743" t="inlineStr">
        <is>
          <t>NL-HaNA_1.01.02_3780_0020-page-38</t>
        </is>
      </c>
      <c r="B3743" t="inlineStr">
        <is>
          <t>NL-HaNA_1.01.02_3780_0020-column-1361-398-893-2941</t>
        </is>
      </c>
      <c r="C3743" t="inlineStr">
        <is>
          <t>lemma</t>
        </is>
      </c>
      <c r="D3743" t="n">
        <v>1412</v>
      </c>
      <c r="E3743" t="n">
        <v>1312</v>
      </c>
      <c r="F3743" t="inlineStr">
        <is>
          <t>tegens den Ontfanger Hogendorp. 188.</t>
        </is>
      </c>
      <c r="G3743">
        <f>HYPERLINK("https://images.diginfra.net/iiif/NL-HaNA_1.01.02/3780/NL-HaNA_1.01.02_3780_0020.jpg/1261,298,1093,3141/full/0/default.jpg", "iiif_url")</f>
        <v/>
      </c>
    </row>
    <row r="3744">
      <c r="A3744" t="inlineStr">
        <is>
          <t>NL-HaNA_1.01.02_3780_0020-page-38</t>
        </is>
      </c>
      <c r="B3744" t="inlineStr">
        <is>
          <t>NL-HaNA_1.01.02_3780_0020-column-1361-398-893-2941</t>
        </is>
      </c>
      <c r="C3744" t="inlineStr">
        <is>
          <t>repeat_lemma</t>
        </is>
      </c>
      <c r="D3744" t="n">
        <v>1546</v>
      </c>
      <c r="E3744" t="n">
        <v>1360</v>
      </c>
      <c r="F3744" t="inlineStr">
        <is>
          <t xml:space="preserve">        consent in de Petitie en Staat van</t>
        </is>
      </c>
      <c r="G3744">
        <f>HYPERLINK("https://images.diginfra.net/iiif/NL-HaNA_1.01.02/3780/NL-HaNA_1.01.02_3780_0020.jpg/1261,298,1093,3141/full/0/default.jpg", "iiif_url")</f>
        <v/>
      </c>
    </row>
    <row r="3745">
      <c r="A3745" t="inlineStr">
        <is>
          <t>NL-HaNA_1.01.02_3780_0020-page-38</t>
        </is>
      </c>
      <c r="B3745" t="inlineStr">
        <is>
          <t>NL-HaNA_1.01.02_3780_0020-column-1361-398-893-2941</t>
        </is>
      </c>
      <c r="C3745" t="inlineStr">
        <is>
          <t>lemma</t>
        </is>
      </c>
      <c r="D3745" t="n">
        <v>1419</v>
      </c>
      <c r="E3745" t="n">
        <v>1404</v>
      </c>
      <c r="F3745" t="inlineStr">
        <is>
          <t>Oorlogh. 191.</t>
        </is>
      </c>
      <c r="G3745">
        <f>HYPERLINK("https://images.diginfra.net/iiif/NL-HaNA_1.01.02/3780/NL-HaNA_1.01.02_3780_0020.jpg/1261,298,1093,3141/full/0/default.jpg", "iiif_url")</f>
        <v/>
      </c>
    </row>
    <row r="3746">
      <c r="A3746" t="inlineStr">
        <is>
          <t>NL-HaNA_1.01.02_3780_0020-page-38</t>
        </is>
      </c>
      <c r="B3746" t="inlineStr">
        <is>
          <t>NL-HaNA_1.01.02_3780_0020-column-1361-398-893-2941</t>
        </is>
      </c>
      <c r="C3746" t="inlineStr">
        <is>
          <t>repeat_lemma</t>
        </is>
      </c>
      <c r="D3746" t="n">
        <v>1532</v>
      </c>
      <c r="E3746" t="n">
        <v>1458</v>
      </c>
      <c r="F3746" t="inlineStr">
        <is>
          <t xml:space="preserve">        overgenomen de Missive van Broegh,</t>
        </is>
      </c>
      <c r="G3746">
        <f>HYPERLINK("https://images.diginfra.net/iiif/NL-HaNA_1.01.02/3780/NL-HaNA_1.01.02_3780_0020.jpg/1261,298,1093,3141/full/0/default.jpg", "iiif_url")</f>
        <v/>
      </c>
    </row>
    <row r="3747">
      <c r="A3747" t="inlineStr">
        <is>
          <t>NL-HaNA_1.01.02_3780_0020-page-38</t>
        </is>
      </c>
      <c r="B3747" t="inlineStr">
        <is>
          <t>NL-HaNA_1.01.02_3780_0020-column-1361-398-893-2941</t>
        </is>
      </c>
      <c r="C3747" t="inlineStr">
        <is>
          <t>lemma</t>
        </is>
      </c>
      <c r="D3747" t="n">
        <v>1414</v>
      </c>
      <c r="E3747" t="n">
        <v>1500</v>
      </c>
      <c r="F3747" t="inlineStr">
        <is>
          <t>houdende tydingen aldaar ingekomen, nopen-</t>
        </is>
      </c>
      <c r="G3747">
        <f>HYPERLINK("https://images.diginfra.net/iiif/NL-HaNA_1.01.02/3780/NL-HaNA_1.01.02_3780_0020.jpg/1261,298,1093,3141/full/0/default.jpg", "iiif_url")</f>
        <v/>
      </c>
    </row>
    <row r="3748">
      <c r="A3748" t="inlineStr">
        <is>
          <t>NL-HaNA_1.01.02_3780_0020-page-38</t>
        </is>
      </c>
      <c r="B3748" t="inlineStr">
        <is>
          <t>NL-HaNA_1.01.02_3780_0020-column-1361-398-893-2941</t>
        </is>
      </c>
      <c r="C3748" t="inlineStr">
        <is>
          <t>lemma</t>
        </is>
      </c>
      <c r="D3748" t="n">
        <v>1412</v>
      </c>
      <c r="E3748" t="n">
        <v>1553</v>
      </c>
      <c r="F3748" t="inlineStr">
        <is>
          <t>de den toestandt der Algiersche Roofschepen.</t>
        </is>
      </c>
      <c r="G3748">
        <f>HYPERLINK("https://images.diginfra.net/iiif/NL-HaNA_1.01.02/3780/NL-HaNA_1.01.02_3780_0020.jpg/1261,298,1093,3141/full/0/default.jpg", "iiif_url")</f>
        <v/>
      </c>
    </row>
    <row r="3749">
      <c r="A3749" t="inlineStr">
        <is>
          <t>NL-HaNA_1.01.02_3780_0020-page-38</t>
        </is>
      </c>
      <c r="B3749" t="inlineStr">
        <is>
          <t>NL-HaNA_1.01.02_3780_0020-column-1361-398-893-2941</t>
        </is>
      </c>
      <c r="C3749" t="inlineStr">
        <is>
          <t>continuation</t>
        </is>
      </c>
      <c r="D3749" t="n">
        <v>1414</v>
      </c>
      <c r="E3749" t="n">
        <v>1613</v>
      </c>
      <c r="F3749" t="inlineStr">
        <is>
          <t xml:space="preserve">    203.</t>
        </is>
      </c>
      <c r="G3749">
        <f>HYPERLINK("https://images.diginfra.net/iiif/NL-HaNA_1.01.02/3780/NL-HaNA_1.01.02_3780_0020.jpg/1261,298,1093,3141/full/0/default.jpg", "iiif_url")</f>
        <v/>
      </c>
    </row>
    <row r="3750">
      <c r="A3750" t="inlineStr">
        <is>
          <t>NL-HaNA_1.01.02_3780_0020-page-38</t>
        </is>
      </c>
      <c r="B3750" t="inlineStr">
        <is>
          <t>NL-HaNA_1.01.02_3780_0020-column-1361-398-893-2941</t>
        </is>
      </c>
      <c r="C3750" t="inlineStr">
        <is>
          <t>repeat_lemma</t>
        </is>
      </c>
      <c r="D3750" t="n">
        <v>1530</v>
      </c>
      <c r="E3750" t="n">
        <v>1611</v>
      </c>
      <c r="F3750" t="inlineStr">
        <is>
          <t xml:space="preserve">        item het creditif van Spaigne op Don</t>
        </is>
      </c>
      <c r="G3750">
        <f>HYPERLINK("https://images.diginfra.net/iiif/NL-HaNA_1.01.02/3780/NL-HaNA_1.01.02_3780_0020.jpg/1261,298,1093,3141/full/0/default.jpg", "iiif_url")</f>
        <v/>
      </c>
    </row>
    <row r="3751">
      <c r="A3751" t="inlineStr">
        <is>
          <t>NL-HaNA_1.01.02_3780_0020-page-38</t>
        </is>
      </c>
      <c r="B3751" t="inlineStr">
        <is>
          <t>NL-HaNA_1.01.02_3780_0020-column-1361-398-893-2941</t>
        </is>
      </c>
      <c r="C3751" t="inlineStr">
        <is>
          <t>lemma</t>
        </is>
      </c>
      <c r="D3751" t="n">
        <v>1414</v>
      </c>
      <c r="E3751" t="n">
        <v>1695</v>
      </c>
      <c r="F3751" t="inlineStr">
        <is>
          <t>Bernardino Sala als Consul tot Amsterdam.</t>
        </is>
      </c>
      <c r="G3751">
        <f>HYPERLINK("https://images.diginfra.net/iiif/NL-HaNA_1.01.02/3780/NL-HaNA_1.01.02_3780_0020.jpg/1261,298,1093,3141/full/0/default.jpg", "iiif_url")</f>
        <v/>
      </c>
    </row>
    <row r="3752">
      <c r="A3752" t="inlineStr">
        <is>
          <t>NL-HaNA_1.01.02_3780_0020-page-38</t>
        </is>
      </c>
      <c r="B3752" t="inlineStr">
        <is>
          <t>NL-HaNA_1.01.02_3780_0020-column-1361-398-893-2941</t>
        </is>
      </c>
      <c r="C3752" t="inlineStr">
        <is>
          <t>continuation</t>
        </is>
      </c>
      <c r="D3752" t="n">
        <v>1428</v>
      </c>
      <c r="E3752" t="n">
        <v>1756</v>
      </c>
      <c r="F3752" t="inlineStr">
        <is>
          <t xml:space="preserve">    51.</t>
        </is>
      </c>
      <c r="G3752">
        <f>HYPERLINK("https://images.diginfra.net/iiif/NL-HaNA_1.01.02/3780/NL-HaNA_1.01.02_3780_0020.jpg/1261,298,1093,3141/full/0/default.jpg", "iiif_url")</f>
        <v/>
      </c>
    </row>
    <row r="3753">
      <c r="A3753" t="inlineStr">
        <is>
          <t>NL-HaNA_1.01.02_3780_0020-page-38</t>
        </is>
      </c>
      <c r="B3753" t="inlineStr">
        <is>
          <t>NL-HaNA_1.01.02_3780_0020-column-1361-398-893-2941</t>
        </is>
      </c>
      <c r="C3753" t="inlineStr">
        <is>
          <t>repeat_lemma</t>
        </is>
      </c>
      <c r="D3753" t="n">
        <v>1532</v>
      </c>
      <c r="E3753" t="n">
        <v>1764</v>
      </c>
      <c r="F3753" t="inlineStr">
        <is>
          <t xml:space="preserve">        item de Missive van Canton van Bern,</t>
        </is>
      </c>
      <c r="G3753">
        <f>HYPERLINK("https://images.diginfra.net/iiif/NL-HaNA_1.01.02/3780/NL-HaNA_1.01.02_3780_0020.jpg/1261,298,1093,3141/full/0/default.jpg", "iiif_url")</f>
        <v/>
      </c>
    </row>
    <row r="3754">
      <c r="A3754" t="inlineStr">
        <is>
          <t>NL-HaNA_1.01.02_3780_0020-page-38</t>
        </is>
      </c>
      <c r="B3754" t="inlineStr">
        <is>
          <t>NL-HaNA_1.01.02_3780_0020-column-1361-398-893-2941</t>
        </is>
      </c>
      <c r="C3754" t="inlineStr">
        <is>
          <t>continuation</t>
        </is>
      </c>
      <c r="D3754" t="n">
        <v>1410</v>
      </c>
      <c r="E3754" t="n">
        <v>1843</v>
      </c>
      <c r="F3754" t="inlineStr">
        <is>
          <t xml:space="preserve">    versoeckende, dat den Brigadier Cbambrier</t>
        </is>
      </c>
      <c r="G3754">
        <f>HYPERLINK("https://images.diginfra.net/iiif/NL-HaNA_1.01.02/3780/NL-HaNA_1.01.02_3780_0020.jpg/1261,298,1093,3141/full/0/default.jpg", "iiif_url")</f>
        <v/>
      </c>
    </row>
    <row r="3755">
      <c r="A3755" t="inlineStr">
        <is>
          <t>NL-HaNA_1.01.02_3780_0020-page-38</t>
        </is>
      </c>
      <c r="B3755" t="inlineStr">
        <is>
          <t>NL-HaNA_1.01.02_3780_0020-column-1361-398-893-2941</t>
        </is>
      </c>
      <c r="C3755" t="inlineStr">
        <is>
          <t>lemma</t>
        </is>
      </c>
      <c r="D3755" t="n">
        <v>1405</v>
      </c>
      <c r="E3755" t="n">
        <v>1892</v>
      </c>
      <c r="F3755" t="inlineStr">
        <is>
          <t>moge werde gelast een andere nominatie over</t>
        </is>
      </c>
      <c r="G3755">
        <f>HYPERLINK("https://images.diginfra.net/iiif/NL-HaNA_1.01.02/3780/NL-HaNA_1.01.02_3780_0020.jpg/1261,298,1093,3141/full/0/default.jpg", "iiif_url")</f>
        <v/>
      </c>
    </row>
    <row r="3756">
      <c r="A3756" t="inlineStr">
        <is>
          <t>NL-HaNA_1.01.02_3780_0020-page-38</t>
        </is>
      </c>
      <c r="B3756" t="inlineStr">
        <is>
          <t>NL-HaNA_1.01.02_3780_0020-column-1361-398-893-2941</t>
        </is>
      </c>
      <c r="C3756" t="inlineStr">
        <is>
          <t>lemma</t>
        </is>
      </c>
      <c r="D3756" t="n">
        <v>1410</v>
      </c>
      <c r="E3756" t="n">
        <v>1934</v>
      </c>
      <c r="F3756" t="inlineStr">
        <is>
          <t>te senden. 252.</t>
        </is>
      </c>
      <c r="G3756">
        <f>HYPERLINK("https://images.diginfra.net/iiif/NL-HaNA_1.01.02/3780/NL-HaNA_1.01.02_3780_0020.jpg/1261,298,1093,3141/full/0/default.jpg", "iiif_url")</f>
        <v/>
      </c>
    </row>
    <row r="3757">
      <c r="A3757" t="inlineStr">
        <is>
          <t>NL-HaNA_1.01.02_3780_0020-page-38</t>
        </is>
      </c>
      <c r="B3757" t="inlineStr">
        <is>
          <t>NL-HaNA_1.01.02_3780_0020-column-1361-398-893-2941</t>
        </is>
      </c>
      <c r="C3757" t="inlineStr">
        <is>
          <t>repeat_lemma</t>
        </is>
      </c>
      <c r="D3757" t="n">
        <v>1534</v>
      </c>
      <c r="E3757" t="n">
        <v>1983</v>
      </c>
      <c r="F3757" t="inlineStr">
        <is>
          <t xml:space="preserve">        Commissie voor den Heere Gallas ter</t>
        </is>
      </c>
      <c r="G3757">
        <f>HYPERLINK("https://images.diginfra.net/iiif/NL-HaNA_1.01.02/3780/NL-HaNA_1.01.02_3780_0020.jpg/1261,298,1093,3141/full/0/default.jpg", "iiif_url")</f>
        <v/>
      </c>
    </row>
    <row r="3758">
      <c r="A3758" t="inlineStr">
        <is>
          <t>NL-HaNA_1.01.02_3780_0020-page-38</t>
        </is>
      </c>
      <c r="B3758" t="inlineStr">
        <is>
          <t>NL-HaNA_1.01.02_3780_0020-column-1361-398-893-2941</t>
        </is>
      </c>
      <c r="C3758" t="inlineStr">
        <is>
          <t>lemma</t>
        </is>
      </c>
      <c r="D3758" t="n">
        <v>1412</v>
      </c>
      <c r="E3758" t="n">
        <v>2030</v>
      </c>
      <c r="F3758" t="inlineStr">
        <is>
          <t>Admiraliteyt op de Maze. 260.</t>
        </is>
      </c>
      <c r="G3758">
        <f>HYPERLINK("https://images.diginfra.net/iiif/NL-HaNA_1.01.02/3780/NL-HaNA_1.01.02_3780_0020.jpg/1261,298,1093,3141/full/0/default.jpg", "iiif_url")</f>
        <v/>
      </c>
    </row>
    <row r="3759">
      <c r="A3759" t="inlineStr">
        <is>
          <t>NL-HaNA_1.01.02_3780_0020-page-38</t>
        </is>
      </c>
      <c r="B3759" t="inlineStr">
        <is>
          <t>NL-HaNA_1.01.02_3780_0020-column-1361-398-893-2941</t>
        </is>
      </c>
      <c r="C3759" t="inlineStr">
        <is>
          <t>repeat_lemma</t>
        </is>
      </c>
      <c r="D3759" t="n">
        <v>1550</v>
      </c>
      <c r="E3759" t="n">
        <v>2084</v>
      </c>
      <c r="F3759" t="inlineStr">
        <is>
          <t xml:space="preserve">        item voor den Heer Velius ter</t>
        </is>
      </c>
      <c r="G3759">
        <f>HYPERLINK("https://images.diginfra.net/iiif/NL-HaNA_1.01.02/3780/NL-HaNA_1.01.02_3780_0020.jpg/1261,298,1093,3141/full/0/default.jpg", "iiif_url")</f>
        <v/>
      </c>
    </row>
    <row r="3760">
      <c r="A3760" t="inlineStr">
        <is>
          <t>NL-HaNA_1.01.02_3780_0020-page-38</t>
        </is>
      </c>
      <c r="B3760" t="inlineStr">
        <is>
          <t>NL-HaNA_1.01.02_3780_0020-column-1361-398-893-2941</t>
        </is>
      </c>
      <c r="C3760" t="inlineStr">
        <is>
          <t>lemma</t>
        </is>
      </c>
      <c r="D3760" t="n">
        <v>1410</v>
      </c>
      <c r="E3760" t="n">
        <v>2129</v>
      </c>
      <c r="F3760" t="inlineStr">
        <is>
          <t>Admiraliteyt in het Noorder Quartier.</t>
        </is>
      </c>
      <c r="G3760">
        <f>HYPERLINK("https://images.diginfra.net/iiif/NL-HaNA_1.01.02/3780/NL-HaNA_1.01.02_3780_0020.jpg/1261,298,1093,3141/full/0/default.jpg", "iiif_url")</f>
        <v/>
      </c>
    </row>
    <row r="3761">
      <c r="A3761" t="inlineStr">
        <is>
          <t>NL-HaNA_1.01.02_3780_0020-page-38</t>
        </is>
      </c>
      <c r="B3761" t="inlineStr">
        <is>
          <t>NL-HaNA_1.01.02_3780_0020-column-1361-398-893-2941</t>
        </is>
      </c>
      <c r="C3761" t="inlineStr">
        <is>
          <t>continuation</t>
        </is>
      </c>
      <c r="D3761" t="n">
        <v>1412</v>
      </c>
      <c r="E3761" t="n">
        <v>2188</v>
      </c>
      <c r="F3761" t="inlineStr">
        <is>
          <t xml:space="preserve">    304.</t>
        </is>
      </c>
      <c r="G3761">
        <f>HYPERLINK("https://images.diginfra.net/iiif/NL-HaNA_1.01.02/3780/NL-HaNA_1.01.02_3780_0020.jpg/1261,298,1093,3141/full/0/default.jpg", "iiif_url")</f>
        <v/>
      </c>
    </row>
    <row r="3762">
      <c r="A3762" t="inlineStr">
        <is>
          <t>NL-HaNA_1.01.02_3780_0020-page-38</t>
        </is>
      </c>
      <c r="B3762" t="inlineStr">
        <is>
          <t>NL-HaNA_1.01.02_3780_0020-column-1361-398-893-2941</t>
        </is>
      </c>
      <c r="C3762" t="inlineStr">
        <is>
          <t>repeat_lemma</t>
        </is>
      </c>
      <c r="D3762" t="n">
        <v>1530</v>
      </c>
      <c r="E3762" t="n">
        <v>2199</v>
      </c>
      <c r="F3762" t="inlineStr">
        <is>
          <t xml:space="preserve">        item voor den Heer Paats in den</t>
        </is>
      </c>
      <c r="G3762">
        <f>HYPERLINK("https://images.diginfra.net/iiif/NL-HaNA_1.01.02/3780/NL-HaNA_1.01.02_3780_0020.jpg/1261,298,1093,3141/full/0/default.jpg", "iiif_url")</f>
        <v/>
      </c>
    </row>
    <row r="3763">
      <c r="A3763" t="inlineStr">
        <is>
          <t>NL-HaNA_1.01.02_3780_0020-page-38</t>
        </is>
      </c>
      <c r="B3763" t="inlineStr">
        <is>
          <t>NL-HaNA_1.01.02_3780_0020-column-1361-398-893-2941</t>
        </is>
      </c>
      <c r="C3763" t="inlineStr">
        <is>
          <t>lemma</t>
        </is>
      </c>
      <c r="D3763" t="n">
        <v>1410</v>
      </c>
      <c r="E3763" t="n">
        <v>2273</v>
      </c>
      <c r="F3763" t="inlineStr">
        <is>
          <t>Raadt van Staate. 327.</t>
        </is>
      </c>
      <c r="G3763">
        <f>HYPERLINK("https://images.diginfra.net/iiif/NL-HaNA_1.01.02/3780/NL-HaNA_1.01.02_3780_0020.jpg/1261,298,1093,3141/full/0/default.jpg", "iiif_url")</f>
        <v/>
      </c>
    </row>
    <row r="3764">
      <c r="A3764" t="inlineStr">
        <is>
          <t>NL-HaNA_1.01.02_3780_0020-page-38</t>
        </is>
      </c>
      <c r="B3764" t="inlineStr">
        <is>
          <t>NL-HaNA_1.01.02_3780_0020-column-1361-398-893-2941</t>
        </is>
      </c>
      <c r="C3764" t="inlineStr">
        <is>
          <t>repeat_lemma</t>
        </is>
      </c>
      <c r="D3764" t="n">
        <v>1527</v>
      </c>
      <c r="E3764" t="n">
        <v>2323</v>
      </c>
      <c r="F3764" t="inlineStr">
        <is>
          <t xml:space="preserve">        item voor den Heer Spieringh in des</t>
        </is>
      </c>
      <c r="G3764">
        <f>HYPERLINK("https://images.diginfra.net/iiif/NL-HaNA_1.01.02/3780/NL-HaNA_1.01.02_3780_0020.jpg/1261,298,1093,3141/full/0/default.jpg", "iiif_url")</f>
        <v/>
      </c>
    </row>
    <row r="3765">
      <c r="A3765" t="inlineStr">
        <is>
          <t>NL-HaNA_1.01.02_3780_0020-page-38</t>
        </is>
      </c>
      <c r="B3765" t="inlineStr">
        <is>
          <t>NL-HaNA_1.01.02_3780_0020-column-1361-398-893-2941</t>
        </is>
      </c>
      <c r="C3765" t="inlineStr">
        <is>
          <t>lemma</t>
        </is>
      </c>
      <c r="D3765" t="n">
        <v>1410</v>
      </c>
      <c r="E3765" t="n">
        <v>2370</v>
      </c>
      <c r="F3765" t="inlineStr">
        <is>
          <t>Generaliteyts Reekenkamer. 327.</t>
        </is>
      </c>
      <c r="G3765">
        <f>HYPERLINK("https://images.diginfra.net/iiif/NL-HaNA_1.01.02/3780/NL-HaNA_1.01.02_3780_0020.jpg/1261,298,1093,3141/full/0/default.jpg", "iiif_url")</f>
        <v/>
      </c>
    </row>
    <row r="3766">
      <c r="A3766" t="inlineStr">
        <is>
          <t>NL-HaNA_1.01.02_3780_0020-page-38</t>
        </is>
      </c>
      <c r="B3766" t="inlineStr">
        <is>
          <t>NL-HaNA_1.01.02_3780_0020-column-1361-398-893-2941</t>
        </is>
      </c>
      <c r="C3766" t="inlineStr">
        <is>
          <t>repeat_lemma</t>
        </is>
      </c>
      <c r="D3766" t="n">
        <v>1520</v>
      </c>
      <c r="E3766" t="n">
        <v>2418</v>
      </c>
      <c r="F3766" t="inlineStr">
        <is>
          <t xml:space="preserve">        item voor den Heer Haack na Vlaan-</t>
        </is>
      </c>
      <c r="G3766">
        <f>HYPERLINK("https://images.diginfra.net/iiif/NL-HaNA_1.01.02/3780/NL-HaNA_1.01.02_3780_0020.jpg/1261,298,1093,3141/full/0/default.jpg", "iiif_url")</f>
        <v/>
      </c>
    </row>
    <row r="3767">
      <c r="A3767" t="inlineStr">
        <is>
          <t>NL-HaNA_1.01.02_3780_0020-page-38</t>
        </is>
      </c>
      <c r="B3767" t="inlineStr">
        <is>
          <t>NL-HaNA_1.01.02_3780_0020-column-1361-398-893-2941</t>
        </is>
      </c>
      <c r="C3767" t="inlineStr">
        <is>
          <t>lemma</t>
        </is>
      </c>
      <c r="D3767" t="n">
        <v>1403</v>
      </c>
      <c r="E3767" t="n">
        <v>2460</v>
      </c>
      <c r="F3767" t="inlineStr">
        <is>
          <t>deren. 334.</t>
        </is>
      </c>
      <c r="G3767">
        <f>HYPERLINK("https://images.diginfra.net/iiif/NL-HaNA_1.01.02/3780/NL-HaNA_1.01.02_3780_0020.jpg/1261,298,1093,3141/full/0/default.jpg", "iiif_url")</f>
        <v/>
      </c>
    </row>
    <row r="3768">
      <c r="A3768" t="inlineStr">
        <is>
          <t>NL-HaNA_1.01.02_3780_0020-page-38</t>
        </is>
      </c>
      <c r="B3768" t="inlineStr">
        <is>
          <t>NL-HaNA_1.01.02_3780_0020-column-1361-398-893-2941</t>
        </is>
      </c>
      <c r="C3768" t="inlineStr">
        <is>
          <t>continuation</t>
        </is>
      </c>
      <c r="D3768" t="n">
        <v>1525</v>
      </c>
      <c r="E3768" t="n">
        <v>2516</v>
      </c>
      <c r="F3768" t="inlineStr">
        <is>
          <t xml:space="preserve">    overgenomen de Missive vun den Heer</t>
        </is>
      </c>
      <c r="G3768">
        <f>HYPERLINK("https://images.diginfra.net/iiif/NL-HaNA_1.01.02/3780/NL-HaNA_1.01.02_3780_0020.jpg/1261,298,1093,3141/full/0/default.jpg", "iiif_url")</f>
        <v/>
      </c>
    </row>
    <row r="3769">
      <c r="A3769" t="inlineStr">
        <is>
          <t>NL-HaNA_1.01.02_3780_0020-page-38</t>
        </is>
      </c>
      <c r="B3769" t="inlineStr">
        <is>
          <t>NL-HaNA_1.01.02_3780_0020-column-1361-398-893-2941</t>
        </is>
      </c>
      <c r="C3769" t="inlineStr">
        <is>
          <t>lemma</t>
        </is>
      </c>
      <c r="D3769" t="n">
        <v>1403</v>
      </c>
      <c r="E3769" t="n">
        <v>2561</v>
      </c>
      <c r="F3769" t="inlineStr">
        <is>
          <t>vander Meer in faveur van den Consul</t>
        </is>
      </c>
      <c r="G3769">
        <f>HYPERLINK("https://images.diginfra.net/iiif/NL-HaNA_1.01.02/3780/NL-HaNA_1.01.02_3780_0020.jpg/1261,298,1093,3141/full/0/default.jpg", "iiif_url")</f>
        <v/>
      </c>
    </row>
    <row r="3770">
      <c r="A3770" t="inlineStr">
        <is>
          <t>NL-HaNA_1.01.02_3780_0020-page-38</t>
        </is>
      </c>
      <c r="B3770" t="inlineStr">
        <is>
          <t>NL-HaNA_1.01.02_3780_0020-column-1361-398-893-2941</t>
        </is>
      </c>
      <c r="C3770" t="inlineStr">
        <is>
          <t>lemma</t>
        </is>
      </c>
      <c r="D3770" t="n">
        <v>1405</v>
      </c>
      <c r="E3770" t="n">
        <v>2608</v>
      </c>
      <c r="F3770" t="inlineStr">
        <is>
          <t>Croesen. 336,</t>
        </is>
      </c>
      <c r="G3770">
        <f>HYPERLINK("https://images.diginfra.net/iiif/NL-HaNA_1.01.02/3780/NL-HaNA_1.01.02_3780_0020.jpg/1261,298,1093,3141/full/0/default.jpg", "iiif_url")</f>
        <v/>
      </c>
    </row>
    <row r="3771">
      <c r="A3771" t="inlineStr">
        <is>
          <t>NL-HaNA_1.01.02_3780_0020-page-38</t>
        </is>
      </c>
      <c r="B3771" t="inlineStr">
        <is>
          <t>NL-HaNA_1.01.02_3780_0020-column-1361-398-893-2941</t>
        </is>
      </c>
      <c r="C3771" t="inlineStr">
        <is>
          <t>continuation</t>
        </is>
      </c>
      <c r="D3771" t="n">
        <v>1529</v>
      </c>
      <c r="E3771" t="n">
        <v>2660</v>
      </c>
      <c r="F3771" t="inlineStr">
        <is>
          <t xml:space="preserve">    item de Missive van den selven om</t>
        </is>
      </c>
      <c r="G3771">
        <f>HYPERLINK("https://images.diginfra.net/iiif/NL-HaNA_1.01.02/3780/NL-HaNA_1.01.02_3780_0020.jpg/1261,298,1093,3141/full/0/default.jpg", "iiif_url")</f>
        <v/>
      </c>
    </row>
    <row r="3772">
      <c r="A3772" t="inlineStr">
        <is>
          <t>NL-HaNA_1.01.02_3780_0020-page-38</t>
        </is>
      </c>
      <c r="B3772" t="inlineStr">
        <is>
          <t>NL-HaNA_1.01.02_3780_0020-column-1361-398-893-2941</t>
        </is>
      </c>
      <c r="C3772" t="inlineStr">
        <is>
          <t>lemma</t>
        </is>
      </c>
      <c r="D3772" t="n">
        <v>1405</v>
      </c>
      <c r="E3772" t="n">
        <v>2707</v>
      </c>
      <c r="F3772" t="inlineStr">
        <is>
          <t>vrydom van impositien voor den Minister</t>
        </is>
      </c>
      <c r="G3772">
        <f>HYPERLINK("https://images.diginfra.net/iiif/NL-HaNA_1.01.02/3780/NL-HaNA_1.01.02_3780_0020.jpg/1261,298,1093,3141/full/0/default.jpg", "iiif_url")</f>
        <v/>
      </c>
    </row>
    <row r="3773">
      <c r="A3773" t="inlineStr">
        <is>
          <t>NL-HaNA_1.01.02_3780_0020-page-38</t>
        </is>
      </c>
      <c r="B3773" t="inlineStr">
        <is>
          <t>NL-HaNA_1.01.02_3780_0020-column-1361-398-893-2941</t>
        </is>
      </c>
      <c r="C3773" t="inlineStr">
        <is>
          <t>lemma</t>
        </is>
      </c>
      <c r="D3773" t="n">
        <v>1403</v>
      </c>
      <c r="E3773" t="n">
        <v>2755</v>
      </c>
      <c r="F3773" t="inlineStr">
        <is>
          <t>van Portugaal en fijn Bedienden. 336.</t>
        </is>
      </c>
      <c r="G3773">
        <f>HYPERLINK("https://images.diginfra.net/iiif/NL-HaNA_1.01.02/3780/NL-HaNA_1.01.02_3780_0020.jpg/1261,298,1093,3141/full/0/default.jpg", "iiif_url")</f>
        <v/>
      </c>
    </row>
    <row r="3774">
      <c r="A3774" t="inlineStr">
        <is>
          <t>NL-HaNA_1.01.02_3780_0020-page-38</t>
        </is>
      </c>
      <c r="B3774" t="inlineStr">
        <is>
          <t>NL-HaNA_1.01.02_3780_0020-column-1361-398-893-2941</t>
        </is>
      </c>
      <c r="C3774" t="inlineStr">
        <is>
          <t>repeat_lemma</t>
        </is>
      </c>
      <c r="D3774" t="n">
        <v>1527</v>
      </c>
      <c r="E3774" t="n">
        <v>2805</v>
      </c>
      <c r="F3774" t="inlineStr">
        <is>
          <t xml:space="preserve">        item het versoeck van de Hochepied</t>
        </is>
      </c>
      <c r="G3774">
        <f>HYPERLINK("https://images.diginfra.net/iiif/NL-HaNA_1.01.02/3780/NL-HaNA_1.01.02_3780_0020.jpg/1261,298,1093,3141/full/0/default.jpg", "iiif_url")</f>
        <v/>
      </c>
    </row>
    <row r="3775">
      <c r="A3775" t="inlineStr">
        <is>
          <t>NL-HaNA_1.01.02_3780_0020-page-38</t>
        </is>
      </c>
      <c r="B3775" t="inlineStr">
        <is>
          <t>NL-HaNA_1.01.02_3780_0020-column-1361-398-893-2941</t>
        </is>
      </c>
      <c r="C3775" t="inlineStr">
        <is>
          <t>lemma</t>
        </is>
      </c>
      <c r="D3775" t="n">
        <v>1403</v>
      </c>
      <c r="E3775" t="n">
        <v>2849</v>
      </c>
      <c r="F3775" t="inlineStr">
        <is>
          <t>om aangesteldt te werden als haar Hoogh</t>
        </is>
      </c>
      <c r="G3775">
        <f>HYPERLINK("https://images.diginfra.net/iiif/NL-HaNA_1.01.02/3780/NL-HaNA_1.01.02_3780_0020.jpg/1261,298,1093,3141/full/0/default.jpg", "iiif_url")</f>
        <v/>
      </c>
    </row>
    <row r="3776">
      <c r="A3776" t="inlineStr">
        <is>
          <t>NL-HaNA_1.01.02_3780_0020-page-38</t>
        </is>
      </c>
      <c r="B3776" t="inlineStr">
        <is>
          <t>NL-HaNA_1.01.02_3780_0020-column-1361-398-893-2941</t>
        </is>
      </c>
      <c r="C3776" t="inlineStr">
        <is>
          <t>lemma</t>
        </is>
      </c>
      <c r="D3776" t="n">
        <v>1407</v>
      </c>
      <c r="E3776" t="n">
        <v>2897</v>
      </c>
      <c r="F3776" t="inlineStr">
        <is>
          <t>Mogende Ambassadeur by de Ottomannische</t>
        </is>
      </c>
      <c r="G3776">
        <f>HYPERLINK("https://images.diginfra.net/iiif/NL-HaNA_1.01.02/3780/NL-HaNA_1.01.02_3780_0020.jpg/1261,298,1093,3141/full/0/default.jpg", "iiif_url")</f>
        <v/>
      </c>
    </row>
    <row r="3777">
      <c r="A3777" t="inlineStr">
        <is>
          <t>NL-HaNA_1.01.02_3780_0020-page-38</t>
        </is>
      </c>
      <c r="B3777" t="inlineStr">
        <is>
          <t>NL-HaNA_1.01.02_3780_0020-column-1361-398-893-2941</t>
        </is>
      </c>
      <c r="C3777" t="inlineStr">
        <is>
          <t>lemma</t>
        </is>
      </c>
      <c r="D3777" t="n">
        <v>1403</v>
      </c>
      <c r="E3777" t="n">
        <v>2944</v>
      </c>
      <c r="F3777" t="inlineStr">
        <is>
          <t>Porte. 362.</t>
        </is>
      </c>
      <c r="G3777">
        <f>HYPERLINK("https://images.diginfra.net/iiif/NL-HaNA_1.01.02/3780/NL-HaNA_1.01.02_3780_0020.jpg/1261,298,1093,3141/full/0/default.jpg", "iiif_url")</f>
        <v/>
      </c>
    </row>
    <row r="3778">
      <c r="A3778" t="inlineStr">
        <is>
          <t>NL-HaNA_1.01.02_3780_0020-page-38</t>
        </is>
      </c>
      <c r="B3778" t="inlineStr">
        <is>
          <t>NL-HaNA_1.01.02_3780_0020-column-1361-398-893-2941</t>
        </is>
      </c>
      <c r="C3778" t="inlineStr">
        <is>
          <t>repeat_lemma</t>
        </is>
      </c>
      <c r="D3778" t="n">
        <v>1529</v>
      </c>
      <c r="E3778" t="n">
        <v>2999</v>
      </c>
      <c r="F3778" t="inlineStr">
        <is>
          <t xml:space="preserve">        Commissie voor den Heer van Leyden</t>
        </is>
      </c>
      <c r="G3778">
        <f>HYPERLINK("https://images.diginfra.net/iiif/NL-HaNA_1.01.02/3780/NL-HaNA_1.01.02_3780_0020.jpg/1261,298,1093,3141/full/0/default.jpg", "iiif_url")</f>
        <v/>
      </c>
    </row>
    <row r="3779">
      <c r="A3779" t="inlineStr">
        <is>
          <t>NL-HaNA_1.01.02_3780_0020-page-38</t>
        </is>
      </c>
      <c r="B3779" t="inlineStr">
        <is>
          <t>NL-HaNA_1.01.02_3780_0020-column-1361-398-893-2941</t>
        </is>
      </c>
      <c r="C3779" t="inlineStr">
        <is>
          <t>lemma</t>
        </is>
      </c>
      <c r="D3779" t="n">
        <v>1403</v>
      </c>
      <c r="E3779" t="n">
        <v>3044</v>
      </c>
      <c r="F3779" t="inlineStr">
        <is>
          <t>ter Admiraliteyt op de Maze. 387.</t>
        </is>
      </c>
      <c r="G3779">
        <f>HYPERLINK("https://images.diginfra.net/iiif/NL-HaNA_1.01.02/3780/NL-HaNA_1.01.02_3780_0020.jpg/1261,298,1093,3141/full/0/default.jpg", "iiif_url")</f>
        <v/>
      </c>
    </row>
    <row r="3780">
      <c r="A3780" t="inlineStr">
        <is>
          <t>NL-HaNA_1.01.02_3780_0020-page-38</t>
        </is>
      </c>
      <c r="B3780" t="inlineStr">
        <is>
          <t>NL-HaNA_1.01.02_3780_0020-column-1361-398-893-2941</t>
        </is>
      </c>
      <c r="C3780" t="inlineStr">
        <is>
          <t>repeat_lemma</t>
        </is>
      </c>
      <c r="D3780" t="n">
        <v>1525</v>
      </c>
      <c r="E3780" t="n">
        <v>3095</v>
      </c>
      <c r="F3780" t="inlineStr">
        <is>
          <t xml:space="preserve">        item de Missive van de Hochepied</t>
        </is>
      </c>
      <c r="G3780">
        <f>HYPERLINK("https://images.diginfra.net/iiif/NL-HaNA_1.01.02/3780/NL-HaNA_1.01.02_3780_0020.jpg/1261,298,1093,3141/full/0/default.jpg", "iiif_url")</f>
        <v/>
      </c>
    </row>
    <row r="3781">
      <c r="A3781" t="inlineStr">
        <is>
          <t>NL-HaNA_1.01.02_3780_0020-page-38</t>
        </is>
      </c>
      <c r="B3781" t="inlineStr">
        <is>
          <t>NL-HaNA_1.01.02_3780_0020-column-1361-398-893-2941</t>
        </is>
      </c>
      <c r="C3781" t="inlineStr">
        <is>
          <t>lemma</t>
        </is>
      </c>
      <c r="D3781" t="n">
        <v>1403</v>
      </c>
      <c r="E3781" t="n">
        <v>3140</v>
      </c>
      <c r="F3781" t="inlineStr">
        <is>
          <t>wegens het Turckse Esquadre. 368.</t>
        </is>
      </c>
      <c r="G3781">
        <f>HYPERLINK("https://images.diginfra.net/iiif/NL-HaNA_1.01.02/3780/NL-HaNA_1.01.02_3780_0020.jpg/1261,298,1093,3141/full/0/default.jpg", "iiif_url")</f>
        <v/>
      </c>
    </row>
    <row r="3782">
      <c r="A3782" t="inlineStr">
        <is>
          <t>NL-HaNA_1.01.02_3780_0020-page-38</t>
        </is>
      </c>
      <c r="B3782" t="inlineStr">
        <is>
          <t>NL-HaNA_1.01.02_3780_0020-column-1361-398-893-2941</t>
        </is>
      </c>
      <c r="C3782" t="inlineStr">
        <is>
          <t>repeat_lemma</t>
        </is>
      </c>
      <c r="D3782" t="n">
        <v>1518</v>
      </c>
      <c r="E3782" t="n">
        <v>3194</v>
      </c>
      <c r="F3782" t="inlineStr">
        <is>
          <t xml:space="preserve">        aangenomen haar te verklaren op de</t>
        </is>
      </c>
      <c r="G3782">
        <f>HYPERLINK("https://images.diginfra.net/iiif/NL-HaNA_1.01.02/3780/NL-HaNA_1.01.02_3780_0020.jpg/1261,298,1093,3141/full/0/default.jpg", "iiif_url")</f>
        <v/>
      </c>
    </row>
    <row r="3783">
      <c r="A3783" t="inlineStr">
        <is>
          <t>NL-HaNA_1.01.02_3780_0020-page-38</t>
        </is>
      </c>
      <c r="B3783" t="inlineStr">
        <is>
          <t>NL-HaNA_1.01.02_3780_0020-column-1361-398-893-2941</t>
        </is>
      </c>
      <c r="C3783" t="inlineStr">
        <is>
          <t>lemma</t>
        </is>
      </c>
      <c r="D3783" t="n">
        <v>1401</v>
      </c>
      <c r="E3783" t="n">
        <v>3237</v>
      </c>
      <c r="F3783" t="inlineStr">
        <is>
          <t>propositie van den Raadt van Staate we-</t>
        </is>
      </c>
      <c r="G3783">
        <f>HYPERLINK("https://images.diginfra.net/iiif/NL-HaNA_1.01.02/3780/NL-HaNA_1.01.02_3780_0020.jpg/1261,298,1093,3141/full/0/default.jpg", "iiif_url")</f>
        <v/>
      </c>
    </row>
    <row r="3784">
      <c r="A3784" t="inlineStr">
        <is>
          <t>NL-HaNA_1.01.02_3780_0020-page-38</t>
        </is>
      </c>
      <c r="B3784" t="inlineStr">
        <is>
          <t>NL-HaNA_1.01.02_3780_0020-column-1361-398-893-2941</t>
        </is>
      </c>
      <c r="C3784" t="inlineStr">
        <is>
          <t>lemma</t>
        </is>
      </c>
      <c r="D3784" t="n">
        <v>1398</v>
      </c>
      <c r="E3784" t="n">
        <v>3283</v>
      </c>
      <c r="F3784" t="inlineStr">
        <is>
          <t>gens hondertste Penningen. 368.</t>
        </is>
      </c>
      <c r="G3784">
        <f>HYPERLINK("https://images.diginfra.net/iiif/NL-HaNA_1.01.02/3780/NL-HaNA_1.01.02_3780_0020.jpg/1261,298,1093,3141/full/0/default.jpg", "iiif_url")</f>
        <v/>
      </c>
    </row>
    <row r="3788">
      <c r="A3788" t="inlineStr">
        <is>
          <t>NL-HaNA_1.01.02_3780_0020-page-39</t>
        </is>
      </c>
      <c r="B3788" t="inlineStr">
        <is>
          <t>NL-HaNA_1.01.02_3780_0020-column-2505-413-927-2891</t>
        </is>
      </c>
      <c r="C3788" t="inlineStr">
        <is>
          <t>non_index_line</t>
        </is>
      </c>
      <c r="D3788" t="n">
        <v>2701</v>
      </c>
      <c r="E3788" t="n">
        <v>391</v>
      </c>
      <c r="F3788" t="inlineStr">
        <is>
          <t xml:space="preserve">        Resolutie , raakende eenige desecten</t>
        </is>
      </c>
      <c r="G3788">
        <f>HYPERLINK("https://images.diginfra.net/iiif/NL-HaNA_1.01.02/3780/NL-HaNA_1.01.02_3780_0020.jpg/2405,313,1127,3091/full/0/default.jpg", "iiif_url")</f>
        <v/>
      </c>
    </row>
    <row r="3789">
      <c r="A3789" t="inlineStr">
        <is>
          <t>NL-HaNA_1.01.02_3780_0020-page-39</t>
        </is>
      </c>
      <c r="B3789" t="inlineStr">
        <is>
          <t>NL-HaNA_1.01.02_3780_0020-column-2505-413-927-2891</t>
        </is>
      </c>
      <c r="C3789" t="inlineStr">
        <is>
          <t>lemma</t>
        </is>
      </c>
      <c r="D3789" t="n">
        <v>2574</v>
      </c>
      <c r="E3789" t="n">
        <v>453</v>
      </c>
      <c r="F3789" t="inlineStr">
        <is>
          <t>omirent de Militie. 370.</t>
        </is>
      </c>
      <c r="G3789">
        <f>HYPERLINK("https://images.diginfra.net/iiif/NL-HaNA_1.01.02/3780/NL-HaNA_1.01.02_3780_0020.jpg/2405,313,1127,3091/full/0/default.jpg", "iiif_url")</f>
        <v/>
      </c>
    </row>
    <row r="3790">
      <c r="A3790" t="inlineStr">
        <is>
          <t>NL-HaNA_1.01.02_3780_0020-page-39</t>
        </is>
      </c>
      <c r="B3790" t="inlineStr">
        <is>
          <t>NL-HaNA_1.01.02_3780_0020-column-2505-413-927-2891</t>
        </is>
      </c>
      <c r="C3790" t="inlineStr">
        <is>
          <t>continuation</t>
        </is>
      </c>
      <c r="D3790" t="n">
        <v>2687</v>
      </c>
      <c r="E3790" t="n">
        <v>487</v>
      </c>
      <c r="F3790" t="inlineStr">
        <is>
          <t xml:space="preserve">    propositie wegens den uytvoer van Ha-</t>
        </is>
      </c>
      <c r="G3790">
        <f>HYPERLINK("https://images.diginfra.net/iiif/NL-HaNA_1.01.02/3780/NL-HaNA_1.01.02_3780_0020.jpg/2405,313,1127,3091/full/0/default.jpg", "iiif_url")</f>
        <v/>
      </c>
    </row>
    <row r="3791">
      <c r="A3791" t="inlineStr">
        <is>
          <t>NL-HaNA_1.01.02_3780_0020-page-39</t>
        </is>
      </c>
      <c r="B3791" t="inlineStr">
        <is>
          <t>NL-HaNA_1.01.02_3780_0020-column-2505-413-927-2891</t>
        </is>
      </c>
      <c r="C3791" t="inlineStr">
        <is>
          <t>continuation</t>
        </is>
      </c>
      <c r="D3791" t="n">
        <v>2574</v>
      </c>
      <c r="E3791" t="n">
        <v>546</v>
      </c>
      <c r="F3791" t="inlineStr">
        <is>
          <t xml:space="preserve">    ringbtonnen , &amp;c. en Placaat daar tegens.</t>
        </is>
      </c>
      <c r="G3791">
        <f>HYPERLINK("https://images.diginfra.net/iiif/NL-HaNA_1.01.02/3780/NL-HaNA_1.01.02_3780_0020.jpg/2405,313,1127,3091/full/0/default.jpg", "iiif_url")</f>
        <v/>
      </c>
    </row>
    <row r="3792">
      <c r="A3792" t="inlineStr">
        <is>
          <t>NL-HaNA_1.01.02_3780_0020-page-39</t>
        </is>
      </c>
      <c r="B3792" t="inlineStr">
        <is>
          <t>NL-HaNA_1.01.02_3780_0020-column-2505-413-927-2891</t>
        </is>
      </c>
      <c r="C3792" t="inlineStr">
        <is>
          <t>continuation</t>
        </is>
      </c>
      <c r="D3792" t="n">
        <v>2581</v>
      </c>
      <c r="E3792" t="n">
        <v>610</v>
      </c>
      <c r="F3792" t="inlineStr">
        <is>
          <t xml:space="preserve">    372.</t>
        </is>
      </c>
      <c r="G3792">
        <f>HYPERLINK("https://images.diginfra.net/iiif/NL-HaNA_1.01.02/3780/NL-HaNA_1.01.02_3780_0020.jpg/2405,313,1127,3091/full/0/default.jpg", "iiif_url")</f>
        <v/>
      </c>
    </row>
    <row r="3793">
      <c r="A3793" t="inlineStr">
        <is>
          <t>NL-HaNA_1.01.02_3780_0020-page-39</t>
        </is>
      </c>
      <c r="B3793" t="inlineStr">
        <is>
          <t>NL-HaNA_1.01.02_3780_0020-column-2505-413-927-2891</t>
        </is>
      </c>
      <c r="C3793" t="inlineStr">
        <is>
          <t>non_index_line</t>
        </is>
      </c>
      <c r="D3793" t="n">
        <v>2696</v>
      </c>
      <c r="E3793" t="n">
        <v>626</v>
      </c>
      <c r="F3793" t="inlineStr">
        <is>
          <t xml:space="preserve">        overgenomen de Mijssive van Hoche-</t>
        </is>
      </c>
      <c r="G3793">
        <f>HYPERLINK("https://images.diginfra.net/iiif/NL-HaNA_1.01.02/3780/NL-HaNA_1.01.02_3780_0020.jpg/2405,313,1127,3091/full/0/default.jpg", "iiif_url")</f>
        <v/>
      </c>
    </row>
    <row r="3794">
      <c r="A3794" t="inlineStr">
        <is>
          <t>NL-HaNA_1.01.02_3780_0020-page-39</t>
        </is>
      </c>
      <c r="B3794" t="inlineStr">
        <is>
          <t>NL-HaNA_1.01.02_3780_0020-column-2505-413-927-2891</t>
        </is>
      </c>
      <c r="C3794" t="inlineStr">
        <is>
          <t>continuation</t>
        </is>
      </c>
      <c r="D3794" t="n">
        <v>2569</v>
      </c>
      <c r="E3794" t="n">
        <v>692</v>
      </c>
      <c r="F3794" t="inlineStr">
        <is>
          <t xml:space="preserve">    pied wegens het gepasseerde in prajuditie van</t>
        </is>
      </c>
      <c r="G3794">
        <f>HYPERLINK("https://images.diginfra.net/iiif/NL-HaNA_1.01.02/3780/NL-HaNA_1.01.02_3780_0020.jpg/2405,313,1127,3091/full/0/default.jpg", "iiif_url")</f>
        <v/>
      </c>
    </row>
    <row r="3795">
      <c r="A3795" t="inlineStr">
        <is>
          <t>NL-HaNA_1.01.02_3780_0020-page-39</t>
        </is>
      </c>
      <c r="B3795" t="inlineStr">
        <is>
          <t>NL-HaNA_1.01.02_3780_0020-column-2505-413-927-2891</t>
        </is>
      </c>
      <c r="C3795" t="inlineStr">
        <is>
          <t>continuation</t>
        </is>
      </c>
      <c r="D3795" t="n">
        <v>2571</v>
      </c>
      <c r="E3795" t="n">
        <v>740</v>
      </c>
      <c r="F3795" t="inlineStr">
        <is>
          <t xml:space="preserve">    de Nederlandische Naiie. 408.</t>
        </is>
      </c>
      <c r="G3795">
        <f>HYPERLINK("https://images.diginfra.net/iiif/NL-HaNA_1.01.02/3780/NL-HaNA_1.01.02_3780_0020.jpg/2405,313,1127,3091/full/0/default.jpg", "iiif_url")</f>
        <v/>
      </c>
    </row>
    <row r="3796">
      <c r="A3796" t="inlineStr">
        <is>
          <t>NL-HaNA_1.01.02_3780_0020-page-39</t>
        </is>
      </c>
      <c r="B3796" t="inlineStr">
        <is>
          <t>NL-HaNA_1.01.02_3780_0020-column-2505-413-927-2891</t>
        </is>
      </c>
      <c r="C3796" t="inlineStr">
        <is>
          <t>repeat_lemma</t>
        </is>
      </c>
      <c r="D3796" t="n">
        <v>2691</v>
      </c>
      <c r="E3796" t="n">
        <v>775</v>
      </c>
      <c r="F3796" t="inlineStr">
        <is>
          <t xml:space="preserve">        item de Missive van de Directeurs</t>
        </is>
      </c>
      <c r="G3796">
        <f>HYPERLINK("https://images.diginfra.net/iiif/NL-HaNA_1.01.02/3780/NL-HaNA_1.01.02_3780_0020.jpg/2405,313,1127,3091/full/0/default.jpg", "iiif_url")</f>
        <v/>
      </c>
    </row>
    <row r="3797">
      <c r="A3797" t="inlineStr">
        <is>
          <t>NL-HaNA_1.01.02_3780_0020-page-39</t>
        </is>
      </c>
      <c r="B3797" t="inlineStr">
        <is>
          <t>NL-HaNA_1.01.02_3780_0020-column-2505-413-927-2891</t>
        </is>
      </c>
      <c r="C3797" t="inlineStr">
        <is>
          <t>continuation</t>
        </is>
      </c>
      <c r="D3797" t="n">
        <v>2574</v>
      </c>
      <c r="E3797" t="n">
        <v>833</v>
      </c>
      <c r="F3797" t="inlineStr">
        <is>
          <t xml:space="preserve">    van den Levanischen Handel om ontlast te</t>
        </is>
      </c>
      <c r="G3797">
        <f>HYPERLINK("https://images.diginfra.net/iiif/NL-HaNA_1.01.02/3780/NL-HaNA_1.01.02_3780_0020.jpg/2405,313,1127,3091/full/0/default.jpg", "iiif_url")</f>
        <v/>
      </c>
    </row>
    <row r="3798">
      <c r="A3798" t="inlineStr">
        <is>
          <t>NL-HaNA_1.01.02_3780_0020-page-39</t>
        </is>
      </c>
      <c r="B3798" t="inlineStr">
        <is>
          <t>NL-HaNA_1.01.02_3780_0020-column-2505-413-927-2891</t>
        </is>
      </c>
      <c r="C3798" t="inlineStr">
        <is>
          <t>continuation</t>
        </is>
      </c>
      <c r="D3798" t="n">
        <v>2574</v>
      </c>
      <c r="E3798" t="n">
        <v>884</v>
      </c>
      <c r="F3798" t="inlineStr">
        <is>
          <t xml:space="preserve">    zijn van betalinge van tiactementen van</t>
        </is>
      </c>
      <c r="G3798">
        <f>HYPERLINK("https://images.diginfra.net/iiif/NL-HaNA_1.01.02/3780/NL-HaNA_1.01.02_3780_0020.jpg/2405,313,1127,3091/full/0/default.jpg", "iiif_url")</f>
        <v/>
      </c>
    </row>
    <row r="3799">
      <c r="A3799" t="inlineStr">
        <is>
          <t>NL-HaNA_1.01.02_3780_0020-page-39</t>
        </is>
      </c>
      <c r="B3799" t="inlineStr">
        <is>
          <t>NL-HaNA_1.01.02_3780_0020-column-2505-413-927-2891</t>
        </is>
      </c>
      <c r="C3799" t="inlineStr">
        <is>
          <t>continuation</t>
        </is>
      </c>
      <c r="D3799" t="n">
        <v>2574</v>
      </c>
      <c r="E3799" t="n">
        <v>937</v>
      </c>
      <c r="F3799" t="inlineStr">
        <is>
          <t xml:space="preserve">    Ministers. 411.</t>
        </is>
      </c>
      <c r="G3799">
        <f>HYPERLINK("https://images.diginfra.net/iiif/NL-HaNA_1.01.02/3780/NL-HaNA_1.01.02_3780_0020.jpg/2405,313,1127,3091/full/0/default.jpg", "iiif_url")</f>
        <v/>
      </c>
    </row>
    <row r="3800">
      <c r="A3800" t="inlineStr">
        <is>
          <t>NL-HaNA_1.01.02_3780_0020-page-39</t>
        </is>
      </c>
      <c r="B3800" t="inlineStr">
        <is>
          <t>NL-HaNA_1.01.02_3780_0020-column-2505-413-927-2891</t>
        </is>
      </c>
      <c r="C3800" t="inlineStr">
        <is>
          <t>continuation</t>
        </is>
      </c>
      <c r="D3800" t="n">
        <v>2693</v>
      </c>
      <c r="E3800" t="n">
        <v>971</v>
      </c>
      <c r="F3800" t="inlineStr">
        <is>
          <t xml:space="preserve">    overgenomen het versoeck van Enge-</t>
        </is>
      </c>
      <c r="G3800">
        <f>HYPERLINK("https://images.diginfra.net/iiif/NL-HaNA_1.01.02/3780/NL-HaNA_1.01.02_3780_0020.jpg/2405,313,1127,3091/full/0/default.jpg", "iiif_url")</f>
        <v/>
      </c>
    </row>
    <row r="3801">
      <c r="A3801" t="inlineStr">
        <is>
          <t>NL-HaNA_1.01.02_3780_0020-page-39</t>
        </is>
      </c>
      <c r="B3801" t="inlineStr">
        <is>
          <t>NL-HaNA_1.01.02_3780_0020-column-2505-413-927-2891</t>
        </is>
      </c>
      <c r="C3801" t="inlineStr">
        <is>
          <t>continuation</t>
        </is>
      </c>
      <c r="D3801" t="n">
        <v>2574</v>
      </c>
      <c r="E3801" t="n">
        <v>1029</v>
      </c>
      <c r="F3801" t="inlineStr">
        <is>
          <t xml:space="preserve">    lenburgb om de saken te Hamburgh by pro-</t>
        </is>
      </c>
      <c r="G3801">
        <f>HYPERLINK("https://images.diginfra.net/iiif/NL-HaNA_1.01.02/3780/NL-HaNA_1.01.02_3780_0020.jpg/2405,313,1127,3091/full/0/default.jpg", "iiif_url")</f>
        <v/>
      </c>
    </row>
    <row r="3802">
      <c r="A3802" t="inlineStr">
        <is>
          <t>NL-HaNA_1.01.02_3780_0020-page-39</t>
        </is>
      </c>
      <c r="B3802" t="inlineStr">
        <is>
          <t>NL-HaNA_1.01.02_3780_0020-column-2505-413-927-2891</t>
        </is>
      </c>
      <c r="C3802" t="inlineStr">
        <is>
          <t>continuation</t>
        </is>
      </c>
      <c r="D3802" t="n">
        <v>2574</v>
      </c>
      <c r="E3802" t="n">
        <v>1078</v>
      </c>
      <c r="F3802" t="inlineStr">
        <is>
          <t xml:space="preserve">    visie waar te nemen. 420.</t>
        </is>
      </c>
      <c r="G3802">
        <f>HYPERLINK("https://images.diginfra.net/iiif/NL-HaNA_1.01.02/3780/NL-HaNA_1.01.02_3780_0020.jpg/2405,313,1127,3091/full/0/default.jpg", "iiif_url")</f>
        <v/>
      </c>
    </row>
    <row r="3803">
      <c r="A3803" t="inlineStr">
        <is>
          <t>NL-HaNA_1.01.02_3780_0020-page-39</t>
        </is>
      </c>
      <c r="B3803" t="inlineStr">
        <is>
          <t>NL-HaNA_1.01.02_3780_0020-column-2505-413-927-2891</t>
        </is>
      </c>
      <c r="C3803" t="inlineStr">
        <is>
          <t>non_index_line</t>
        </is>
      </c>
      <c r="D3803" t="n">
        <v>2703</v>
      </c>
      <c r="E3803" t="n">
        <v>1114</v>
      </c>
      <c r="F3803" t="inlineStr">
        <is>
          <t xml:space="preserve">        item de Mijssive van Hochepied 2ve-</t>
        </is>
      </c>
      <c r="G3803">
        <f>HYPERLINK("https://images.diginfra.net/iiif/NL-HaNA_1.01.02/3780/NL-HaNA_1.01.02_3780_0020.jpg/2405,313,1127,3091/full/0/default.jpg", "iiif_url")</f>
        <v/>
      </c>
    </row>
    <row r="3804">
      <c r="A3804" t="inlineStr">
        <is>
          <t>NL-HaNA_1.01.02_3780_0020-page-39</t>
        </is>
      </c>
      <c r="B3804" t="inlineStr">
        <is>
          <t>NL-HaNA_1.01.02_3780_0020-column-2505-413-927-2891</t>
        </is>
      </c>
      <c r="C3804" t="inlineStr">
        <is>
          <t>continuation</t>
        </is>
      </c>
      <c r="D3804" t="n">
        <v>2571</v>
      </c>
      <c r="E3804" t="n">
        <v>1173</v>
      </c>
      <c r="F3804" t="inlineStr">
        <is>
          <t xml:space="preserve">    gens bet begeeven van de Nederlanutsche</t>
        </is>
      </c>
      <c r="G3804">
        <f>HYPERLINK("https://images.diginfra.net/iiif/NL-HaNA_1.01.02/3780/NL-HaNA_1.01.02_3780_0020.jpg/2405,313,1127,3091/full/0/default.jpg", "iiif_url")</f>
        <v/>
      </c>
    </row>
    <row r="3805">
      <c r="A3805" t="inlineStr">
        <is>
          <t>NL-HaNA_1.01.02_3780_0020-page-39</t>
        </is>
      </c>
      <c r="B3805" t="inlineStr">
        <is>
          <t>NL-HaNA_1.01.02_3780_0020-column-2505-413-927-2891</t>
        </is>
      </c>
      <c r="C3805" t="inlineStr">
        <is>
          <t>continuation</t>
        </is>
      </c>
      <c r="D3805" t="n">
        <v>2571</v>
      </c>
      <c r="E3805" t="n">
        <v>1220</v>
      </c>
      <c r="F3805" t="inlineStr">
        <is>
          <t xml:space="preserve">    Koopileden onder de protectie van den Engel-</t>
        </is>
      </c>
      <c r="G3805">
        <f>HYPERLINK("https://images.diginfra.net/iiif/NL-HaNA_1.01.02/3780/NL-HaNA_1.01.02_3780_0020.jpg/2405,313,1127,3091/full/0/default.jpg", "iiif_url")</f>
        <v/>
      </c>
    </row>
    <row r="3806">
      <c r="A3806" t="inlineStr">
        <is>
          <t>NL-HaNA_1.01.02_3780_0020-page-39</t>
        </is>
      </c>
      <c r="B3806" t="inlineStr">
        <is>
          <t>NL-HaNA_1.01.02_3780_0020-column-2505-413-927-2891</t>
        </is>
      </c>
      <c r="C3806" t="inlineStr">
        <is>
          <t>continuation</t>
        </is>
      </c>
      <c r="D3806" t="n">
        <v>2569</v>
      </c>
      <c r="E3806" t="n">
        <v>1274</v>
      </c>
      <c r="F3806" t="inlineStr">
        <is>
          <t xml:space="preserve">    chen Minister. 427.</t>
        </is>
      </c>
      <c r="G3806">
        <f>HYPERLINK("https://images.diginfra.net/iiif/NL-HaNA_1.01.02/3780/NL-HaNA_1.01.02_3780_0020.jpg/2405,313,1127,3091/full/0/default.jpg", "iiif_url")</f>
        <v/>
      </c>
    </row>
    <row r="3807">
      <c r="A3807" t="inlineStr">
        <is>
          <t>NL-HaNA_1.01.02_3780_0020-page-39</t>
        </is>
      </c>
      <c r="B3807" t="inlineStr">
        <is>
          <t>NL-HaNA_1.01.02_3780_0020-column-2505-413-927-2891</t>
        </is>
      </c>
      <c r="C3807" t="inlineStr">
        <is>
          <t>repeat_lemma</t>
        </is>
      </c>
      <c r="D3807" t="n">
        <v>2685</v>
      </c>
      <c r="E3807" t="n">
        <v>1307</v>
      </c>
      <c r="F3807" t="inlineStr">
        <is>
          <t xml:space="preserve">        item de issive van de Jyeduwe Ho-</t>
        </is>
      </c>
      <c r="G3807">
        <f>HYPERLINK("https://images.diginfra.net/iiif/NL-HaNA_1.01.02/3780/NL-HaNA_1.01.02_3780_0020.jpg/2405,313,1127,3091/full/0/default.jpg", "iiif_url")</f>
        <v/>
      </c>
    </row>
    <row r="3808">
      <c r="A3808" t="inlineStr">
        <is>
          <t>NL-HaNA_1.01.02_3780_0020-page-39</t>
        </is>
      </c>
      <c r="B3808" t="inlineStr">
        <is>
          <t>NL-HaNA_1.01.02_3780_0020-column-2505-413-927-2891</t>
        </is>
      </c>
      <c r="C3808" t="inlineStr">
        <is>
          <t>continuation</t>
        </is>
      </c>
      <c r="D3808" t="n">
        <v>2571</v>
      </c>
      <c r="E3808" t="n">
        <v>1364</v>
      </c>
      <c r="F3808" t="inlineStr">
        <is>
          <t xml:space="preserve">    chepied , ten eynde haar Hoogh Mog. een</t>
        </is>
      </c>
      <c r="G3808">
        <f>HYPERLINK("https://images.diginfra.net/iiif/NL-HaNA_1.01.02/3780/NL-HaNA_1.01.02_3780_0020.jpg/2405,313,1127,3091/full/0/default.jpg", "iiif_url")</f>
        <v/>
      </c>
    </row>
    <row r="3809">
      <c r="A3809" t="inlineStr">
        <is>
          <t>NL-HaNA_1.01.02_3780_0020-page-39</t>
        </is>
      </c>
      <c r="B3809" t="inlineStr">
        <is>
          <t>NL-HaNA_1.01.02_3780_0020-column-2505-413-927-2891</t>
        </is>
      </c>
      <c r="C3809" t="inlineStr">
        <is>
          <t>continuation</t>
        </is>
      </c>
      <c r="D3809" t="n">
        <v>2574</v>
      </c>
      <c r="E3809" t="n">
        <v>1413</v>
      </c>
      <c r="F3809" t="inlineStr">
        <is>
          <t xml:space="preserve">    van haare Soonen met de Ambassade aan</t>
        </is>
      </c>
      <c r="G3809">
        <f>HYPERLINK("https://images.diginfra.net/iiif/NL-HaNA_1.01.02/3780/NL-HaNA_1.01.02_3780_0020.jpg/2405,313,1127,3091/full/0/default.jpg", "iiif_url")</f>
        <v/>
      </c>
    </row>
    <row r="3810">
      <c r="A3810" t="inlineStr">
        <is>
          <t>NL-HaNA_1.01.02_3780_0020-page-39</t>
        </is>
      </c>
      <c r="B3810" t="inlineStr">
        <is>
          <t>NL-HaNA_1.01.02_3780_0020-column-2505-413-927-2891</t>
        </is>
      </c>
      <c r="C3810" t="inlineStr">
        <is>
          <t>continuation</t>
        </is>
      </c>
      <c r="D3810" t="n">
        <v>2571</v>
      </c>
      <c r="E3810" t="n">
        <v>1462</v>
      </c>
      <c r="F3810" t="inlineStr">
        <is>
          <t xml:space="preserve">    het Turcksche Hof gelieven te beguustigen.</t>
        </is>
      </c>
      <c r="G3810">
        <f>HYPERLINK("https://images.diginfra.net/iiif/NL-HaNA_1.01.02/3780/NL-HaNA_1.01.02_3780_0020.jpg/2405,313,1127,3091/full/0/default.jpg", "iiif_url")</f>
        <v/>
      </c>
    </row>
    <row r="3811">
      <c r="A3811" t="inlineStr">
        <is>
          <t>NL-HaNA_1.01.02_3780_0020-page-39</t>
        </is>
      </c>
      <c r="B3811" t="inlineStr">
        <is>
          <t>NL-HaNA_1.01.02_3780_0020-column-2505-413-927-2891</t>
        </is>
      </c>
      <c r="C3811" t="inlineStr">
        <is>
          <t>continuation</t>
        </is>
      </c>
      <c r="D3811" t="n">
        <v>2574</v>
      </c>
      <c r="E3811" t="n">
        <v>1521</v>
      </c>
      <c r="F3811" t="inlineStr">
        <is>
          <t xml:space="preserve">    428.</t>
        </is>
      </c>
      <c r="G3811">
        <f>HYPERLINK("https://images.diginfra.net/iiif/NL-HaNA_1.01.02/3780/NL-HaNA_1.01.02_3780_0020.jpg/2405,313,1127,3091/full/0/default.jpg", "iiif_url")</f>
        <v/>
      </c>
    </row>
    <row r="3812">
      <c r="A3812" t="inlineStr">
        <is>
          <t>NL-HaNA_1.01.02_3780_0020-page-39</t>
        </is>
      </c>
      <c r="B3812" t="inlineStr">
        <is>
          <t>NL-HaNA_1.01.02_3780_0020-column-2505-413-927-2891</t>
        </is>
      </c>
      <c r="C3812" t="inlineStr">
        <is>
          <t>continuation</t>
        </is>
      </c>
      <c r="D3812" t="n">
        <v>2693</v>
      </c>
      <c r="E3812" t="n">
        <v>1540</v>
      </c>
      <c r="F3812" t="inlineStr">
        <is>
          <t xml:space="preserve">    advis op het subject van de Resfiden-</t>
        </is>
      </c>
      <c r="G3812">
        <f>HYPERLINK("https://images.diginfra.net/iiif/NL-HaNA_1.01.02/3780/NL-HaNA_1.01.02_3780_0020.jpg/2405,313,1127,3091/full/0/default.jpg", "iiif_url")</f>
        <v/>
      </c>
    </row>
    <row r="3813">
      <c r="A3813" t="inlineStr">
        <is>
          <t>NL-HaNA_1.01.02_3780_0020-page-39</t>
        </is>
      </c>
      <c r="B3813" t="inlineStr">
        <is>
          <t>NL-HaNA_1.01.02_3780_0020-column-2505-413-927-2891</t>
        </is>
      </c>
      <c r="C3813" t="inlineStr">
        <is>
          <t>continuation</t>
        </is>
      </c>
      <c r="D3813" t="n">
        <v>2574</v>
      </c>
      <c r="E3813" t="n">
        <v>1606</v>
      </c>
      <c r="F3813" t="inlineStr">
        <is>
          <t xml:space="preserve">    tie van de Officianten in bet Dijiriet van</t>
        </is>
      </c>
      <c r="G3813">
        <f>HYPERLINK("https://images.diginfra.net/iiif/NL-HaNA_1.01.02/3780/NL-HaNA_1.01.02_3780_0020.jpg/2405,313,1127,3091/full/0/default.jpg", "iiif_url")</f>
        <v/>
      </c>
    </row>
    <row r="3814">
      <c r="A3814" t="inlineStr">
        <is>
          <t>NL-HaNA_1.01.02_3780_0020-page-39</t>
        </is>
      </c>
      <c r="B3814" t="inlineStr">
        <is>
          <t>NL-HaNA_1.01.02_3780_0020-column-2505-413-927-2891</t>
        </is>
      </c>
      <c r="C3814" t="inlineStr">
        <is>
          <t>continuation</t>
        </is>
      </c>
      <c r="D3814" t="n">
        <v>2574</v>
      </c>
      <c r="E3814" t="n">
        <v>1656</v>
      </c>
      <c r="F3814" t="inlineStr">
        <is>
          <t xml:space="preserve">    de Generaliteyt en van die van de Cullegien</t>
        </is>
      </c>
      <c r="G3814">
        <f>HYPERLINK("https://images.diginfra.net/iiif/NL-HaNA_1.01.02/3780/NL-HaNA_1.01.02_3780_0020.jpg/2405,313,1127,3091/full/0/default.jpg", "iiif_url")</f>
        <v/>
      </c>
    </row>
    <row r="3815">
      <c r="A3815" t="inlineStr">
        <is>
          <t>NL-HaNA_1.01.02_3780_0020-page-39</t>
        </is>
      </c>
      <c r="B3815" t="inlineStr">
        <is>
          <t>NL-HaNA_1.01.02_3780_0020-column-2505-413-927-2891</t>
        </is>
      </c>
      <c r="C3815" t="inlineStr">
        <is>
          <t>continuation</t>
        </is>
      </c>
      <c r="D3815" t="n">
        <v>2574</v>
      </c>
      <c r="E3815" t="n">
        <v>1709</v>
      </c>
      <c r="F3815" t="inlineStr">
        <is>
          <t xml:space="preserve">    ter Admiraliteyt. 448.</t>
        </is>
      </c>
      <c r="G3815">
        <f>HYPERLINK("https://images.diginfra.net/iiif/NL-HaNA_1.01.02/3780/NL-HaNA_1.01.02_3780_0020.jpg/2405,313,1127,3091/full/0/default.jpg", "iiif_url")</f>
        <v/>
      </c>
    </row>
    <row r="3816">
      <c r="A3816" t="inlineStr">
        <is>
          <t>NL-HaNA_1.01.02_3780_0020-page-39</t>
        </is>
      </c>
      <c r="B3816" t="inlineStr">
        <is>
          <t>NL-HaNA_1.01.02_3780_0020-column-2505-413-927-2891</t>
        </is>
      </c>
      <c r="C3816" t="inlineStr">
        <is>
          <t>non_index_line</t>
        </is>
      </c>
      <c r="D3816" t="n">
        <v>2698</v>
      </c>
      <c r="E3816" t="n">
        <v>1739</v>
      </c>
      <c r="F3816" t="inlineStr">
        <is>
          <t xml:space="preserve">        wegens de saken van Religie in Po-</t>
        </is>
      </c>
      <c r="G3816">
        <f>HYPERLINK("https://images.diginfra.net/iiif/NL-HaNA_1.01.02/3780/NL-HaNA_1.01.02_3780_0020.jpg/2405,313,1127,3091/full/0/default.jpg", "iiif_url")</f>
        <v/>
      </c>
    </row>
    <row r="3817">
      <c r="A3817" t="inlineStr">
        <is>
          <t>NL-HaNA_1.01.02_3780_0020-page-39</t>
        </is>
      </c>
      <c r="B3817" t="inlineStr">
        <is>
          <t>NL-HaNA_1.01.02_3780_0020-column-2505-413-927-2891</t>
        </is>
      </c>
      <c r="C3817" t="inlineStr">
        <is>
          <t>continuation</t>
        </is>
      </c>
      <c r="D3817" t="n">
        <v>2576</v>
      </c>
      <c r="E3817" t="n">
        <v>1803</v>
      </c>
      <c r="F3817" t="inlineStr">
        <is>
          <t xml:space="preserve">    len en resolutie. 452.</t>
        </is>
      </c>
      <c r="G3817">
        <f>HYPERLINK("https://images.diginfra.net/iiif/NL-HaNA_1.01.02/3780/NL-HaNA_1.01.02_3780_0020.jpg/2405,313,1127,3091/full/0/default.jpg", "iiif_url")</f>
        <v/>
      </c>
    </row>
    <row r="3818">
      <c r="A3818" t="inlineStr">
        <is>
          <t>NL-HaNA_1.01.02_3780_0020-page-39</t>
        </is>
      </c>
      <c r="B3818" t="inlineStr">
        <is>
          <t>NL-HaNA_1.01.02_3780_0020-column-2505-413-927-2891</t>
        </is>
      </c>
      <c r="C3818" t="inlineStr">
        <is>
          <t>non_index_line</t>
        </is>
      </c>
      <c r="D3818" t="n">
        <v>2701</v>
      </c>
      <c r="E3818" t="n">
        <v>1836</v>
      </c>
      <c r="F3818" t="inlineStr">
        <is>
          <t xml:space="preserve">        overgenomen de Missive van Opten-</t>
        </is>
      </c>
      <c r="G3818">
        <f>HYPERLINK("https://images.diginfra.net/iiif/NL-HaNA_1.01.02/3780/NL-HaNA_1.01.02_3780_0020.jpg/2405,313,1127,3091/full/0/default.jpg", "iiif_url")</f>
        <v/>
      </c>
    </row>
    <row r="3819">
      <c r="A3819" t="inlineStr">
        <is>
          <t>NL-HaNA_1.01.02_3780_0020-page-39</t>
        </is>
      </c>
      <c r="B3819" t="inlineStr">
        <is>
          <t>NL-HaNA_1.01.02_3780_0020-column-2505-413-927-2891</t>
        </is>
      </c>
      <c r="C3819" t="inlineStr">
        <is>
          <t>continuation</t>
        </is>
      </c>
      <c r="D3819" t="n">
        <v>2578</v>
      </c>
      <c r="E3819" t="n">
        <v>1895</v>
      </c>
      <c r="F3819" t="inlineStr">
        <is>
          <t xml:space="preserve">    noort wegens genegentbeyt van deu Keyscr</t>
        </is>
      </c>
      <c r="G3819">
        <f>HYPERLINK("https://images.diginfra.net/iiif/NL-HaNA_1.01.02/3780/NL-HaNA_1.01.02_3780_0020.jpg/2405,313,1127,3091/full/0/default.jpg", "iiif_url")</f>
        <v/>
      </c>
    </row>
    <row r="3820">
      <c r="A3820" t="inlineStr">
        <is>
          <t>NL-HaNA_1.01.02_3780_0020-page-39</t>
        </is>
      </c>
      <c r="B3820" t="inlineStr">
        <is>
          <t>NL-HaNA_1.01.02_3780_0020-column-2505-413-927-2891</t>
        </is>
      </c>
      <c r="C3820" t="inlineStr">
        <is>
          <t>continuation</t>
        </is>
      </c>
      <c r="D3820" t="n">
        <v>2574</v>
      </c>
      <c r="E3820" t="n">
        <v>1943</v>
      </c>
      <c r="F3820" t="inlineStr">
        <is>
          <t xml:space="preserve">    van Marocco, om de Jreede te vernieuwen.</t>
        </is>
      </c>
      <c r="G3820">
        <f>HYPERLINK("https://images.diginfra.net/iiif/NL-HaNA_1.01.02/3780/NL-HaNA_1.01.02_3780_0020.jpg/2405,313,1127,3091/full/0/default.jpg", "iiif_url")</f>
        <v/>
      </c>
    </row>
    <row r="3821">
      <c r="A3821" t="inlineStr">
        <is>
          <t>NL-HaNA_1.01.02_3780_0020-page-39</t>
        </is>
      </c>
      <c r="B3821" t="inlineStr">
        <is>
          <t>NL-HaNA_1.01.02_3780_0020-column-2505-413-927-2891</t>
        </is>
      </c>
      <c r="C3821" t="inlineStr">
        <is>
          <t>continuation</t>
        </is>
      </c>
      <c r="D3821" t="n">
        <v>2578</v>
      </c>
      <c r="E3821" t="n">
        <v>1998</v>
      </c>
      <c r="F3821" t="inlineStr">
        <is>
          <t xml:space="preserve">    485.</t>
        </is>
      </c>
      <c r="G3821">
        <f>HYPERLINK("https://images.diginfra.net/iiif/NL-HaNA_1.01.02/3780/NL-HaNA_1.01.02_3780_0020.jpg/2405,313,1127,3091/full/0/default.jpg", "iiif_url")</f>
        <v/>
      </c>
    </row>
    <row r="3822">
      <c r="A3822" t="inlineStr">
        <is>
          <t>NL-HaNA_1.01.02_3780_0020-page-39</t>
        </is>
      </c>
      <c r="B3822" t="inlineStr">
        <is>
          <t>NL-HaNA_1.01.02_3780_0020-column-2505-413-927-2891</t>
        </is>
      </c>
      <c r="C3822" t="inlineStr">
        <is>
          <t>non_index_line</t>
        </is>
      </c>
      <c r="D3822" t="n">
        <v>2698</v>
      </c>
      <c r="E3822" t="n">
        <v>2022</v>
      </c>
      <c r="F3822" t="inlineStr">
        <is>
          <t xml:space="preserve">        item bet advis van de Admiraliteyt</t>
        </is>
      </c>
      <c r="G3822">
        <f>HYPERLINK("https://images.diginfra.net/iiif/NL-HaNA_1.01.02/3780/NL-HaNA_1.01.02_3780_0020.jpg/2405,313,1127,3091/full/0/default.jpg", "iiif_url")</f>
        <v/>
      </c>
    </row>
    <row r="3823">
      <c r="A3823" t="inlineStr">
        <is>
          <t>NL-HaNA_1.01.02_3780_0020-page-39</t>
        </is>
      </c>
      <c r="B3823" t="inlineStr">
        <is>
          <t>NL-HaNA_1.01.02_3780_0020-column-2505-413-927-2891</t>
        </is>
      </c>
      <c r="C3823" t="inlineStr">
        <is>
          <t>continuation</t>
        </is>
      </c>
      <c r="D3823" t="n">
        <v>2576</v>
      </c>
      <c r="E3823" t="n">
        <v>2085</v>
      </c>
      <c r="F3823" t="inlineStr">
        <is>
          <t xml:space="preserve">    tot amsterdam wegens het Schip de Jenny</t>
        </is>
      </c>
      <c r="G3823">
        <f>HYPERLINK("https://images.diginfra.net/iiif/NL-HaNA_1.01.02/3780/NL-HaNA_1.01.02_3780_0020.jpg/2405,313,1127,3091/full/0/default.jpg", "iiif_url")</f>
        <v/>
      </c>
    </row>
    <row r="3824">
      <c r="A3824" t="inlineStr">
        <is>
          <t>NL-HaNA_1.01.02_3780_0020-page-39</t>
        </is>
      </c>
      <c r="B3824" t="inlineStr">
        <is>
          <t>NL-HaNA_1.01.02_3780_0020-column-2505-413-927-2891</t>
        </is>
      </c>
      <c r="C3824" t="inlineStr">
        <is>
          <t>continuation</t>
        </is>
      </c>
      <c r="D3824" t="n">
        <v>2581</v>
      </c>
      <c r="E3824" t="n">
        <v>2140</v>
      </c>
      <c r="F3824" t="inlineStr">
        <is>
          <t xml:space="preserve">    Galley. 2486.</t>
        </is>
      </c>
      <c r="G3824">
        <f>HYPERLINK("https://images.diginfra.net/iiif/NL-HaNA_1.01.02/3780/NL-HaNA_1.01.02_3780_0020.jpg/2405,313,1127,3091/full/0/default.jpg", "iiif_url")</f>
        <v/>
      </c>
    </row>
    <row r="3825">
      <c r="A3825" t="inlineStr">
        <is>
          <t>NL-HaNA_1.01.02_3780_0020-page-39</t>
        </is>
      </c>
      <c r="B3825" t="inlineStr">
        <is>
          <t>NL-HaNA_1.01.02_3780_0020-column-2505-413-927-2891</t>
        </is>
      </c>
      <c r="C3825" t="inlineStr">
        <is>
          <t>non_index_line</t>
        </is>
      </c>
      <c r="D3825" t="n">
        <v>2703</v>
      </c>
      <c r="E3825" t="n">
        <v>2174</v>
      </c>
      <c r="F3825" t="inlineStr">
        <is>
          <t xml:space="preserve">        item het versoeck van Deurs om een</t>
        </is>
      </c>
      <c r="G3825">
        <f>HYPERLINK("https://images.diginfra.net/iiif/NL-HaNA_1.01.02/3780/NL-HaNA_1.01.02_3780_0020.jpg/2405,313,1127,3091/full/0/default.jpg", "iiif_url")</f>
        <v/>
      </c>
    </row>
    <row r="3826">
      <c r="A3826" t="inlineStr">
        <is>
          <t>NL-HaNA_1.01.02_3780_0020-page-39</t>
        </is>
      </c>
      <c r="B3826" t="inlineStr">
        <is>
          <t>NL-HaNA_1.01.02_3780_0020-column-2505-413-927-2891</t>
        </is>
      </c>
      <c r="C3826" t="inlineStr">
        <is>
          <t>continuation</t>
        </is>
      </c>
      <c r="D3826" t="n">
        <v>2585</v>
      </c>
      <c r="E3826" t="n">
        <v>2233</v>
      </c>
      <c r="F3826" t="inlineStr">
        <is>
          <t xml:space="preserve">    keer herzaaris te doen. 485.</t>
        </is>
      </c>
      <c r="G3826">
        <f>HYPERLINK("https://images.diginfra.net/iiif/NL-HaNA_1.01.02/3780/NL-HaNA_1.01.02_3780_0020.jpg/2405,313,1127,3091/full/0/default.jpg", "iiif_url")</f>
        <v/>
      </c>
    </row>
    <row r="3827">
      <c r="A3827" t="inlineStr">
        <is>
          <t>NL-HaNA_1.01.02_3780_0020-page-39</t>
        </is>
      </c>
      <c r="B3827" t="inlineStr">
        <is>
          <t>NL-HaNA_1.01.02_3780_0020-column-2505-413-927-2891</t>
        </is>
      </c>
      <c r="C3827" t="inlineStr">
        <is>
          <t>non_index_line</t>
        </is>
      </c>
      <c r="D3827" t="n">
        <v>2712</v>
      </c>
      <c r="E3827" t="n">
        <v>2268</v>
      </c>
      <c r="F3827" t="inlineStr">
        <is>
          <t xml:space="preserve">        item de Missive van van Dulen om</t>
        </is>
      </c>
      <c r="G3827">
        <f>HYPERLINK("https://images.diginfra.net/iiif/NL-HaNA_1.01.02/3780/NL-HaNA_1.01.02_3780_0020.jpg/2405,313,1127,3091/full/0/default.jpg", "iiif_url")</f>
        <v/>
      </c>
    </row>
    <row r="3828">
      <c r="A3828" t="inlineStr">
        <is>
          <t>NL-HaNA_1.01.02_3780_0020-page-39</t>
        </is>
      </c>
      <c r="B3828" t="inlineStr">
        <is>
          <t>NL-HaNA_1.01.02_3780_0020-column-2505-413-927-2891</t>
        </is>
      </c>
      <c r="C3828" t="inlineStr">
        <is>
          <t>continuation</t>
        </is>
      </c>
      <c r="D3828" t="n">
        <v>2578</v>
      </c>
      <c r="E3828" t="n">
        <v>2328</v>
      </c>
      <c r="F3828" t="inlineStr">
        <is>
          <t xml:space="preserve">    achterstallen. 491.</t>
        </is>
      </c>
      <c r="G3828">
        <f>HYPERLINK("https://images.diginfra.net/iiif/NL-HaNA_1.01.02/3780/NL-HaNA_1.01.02_3780_0020.jpg/2405,313,1127,3091/full/0/default.jpg", "iiif_url")</f>
        <v/>
      </c>
    </row>
    <row r="3829">
      <c r="A3829" t="inlineStr">
        <is>
          <t>NL-HaNA_1.01.02_3780_0020-page-39</t>
        </is>
      </c>
      <c r="B3829" t="inlineStr">
        <is>
          <t>NL-HaNA_1.01.02_3780_0020-column-2505-413-927-2891</t>
        </is>
      </c>
      <c r="C3829" t="inlineStr">
        <is>
          <t>non_index_line</t>
        </is>
      </c>
      <c r="D3829" t="n">
        <v>2712</v>
      </c>
      <c r="E3829" t="n">
        <v>2362</v>
      </c>
      <c r="F3829" t="inlineStr">
        <is>
          <t xml:space="preserve">        item de Missive van Hochepied we-</t>
        </is>
      </c>
      <c r="G3829">
        <f>HYPERLINK("https://images.diginfra.net/iiif/NL-HaNA_1.01.02/3780/NL-HaNA_1.01.02_3780_0020.jpg/2405,313,1127,3091/full/0/default.jpg", "iiif_url")</f>
        <v/>
      </c>
    </row>
    <row r="3830">
      <c r="A3830" t="inlineStr">
        <is>
          <t>NL-HaNA_1.01.02_3780_0020-page-39</t>
        </is>
      </c>
      <c r="B3830" t="inlineStr">
        <is>
          <t>NL-HaNA_1.01.02_3780_0020-column-2505-413-927-2891</t>
        </is>
      </c>
      <c r="C3830" t="inlineStr">
        <is>
          <t>continuation</t>
        </is>
      </c>
      <c r="D3830" t="n">
        <v>2578</v>
      </c>
      <c r="E3830" t="n">
        <v>2422</v>
      </c>
      <c r="F3830" t="inlineStr">
        <is>
          <t xml:space="preserve">    gens vernieuwinge van dé Vreede met Al-</t>
        </is>
      </c>
      <c r="G3830">
        <f>HYPERLINK("https://images.diginfra.net/iiif/NL-HaNA_1.01.02/3780/NL-HaNA_1.01.02_3780_0020.jpg/2405,313,1127,3091/full/0/default.jpg", "iiif_url")</f>
        <v/>
      </c>
    </row>
    <row r="3831">
      <c r="A3831" t="inlineStr">
        <is>
          <t>NL-HaNA_1.01.02_3780_0020-page-39</t>
        </is>
      </c>
      <c r="B3831" t="inlineStr">
        <is>
          <t>NL-HaNA_1.01.02_3780_0020-column-2505-413-927-2891</t>
        </is>
      </c>
      <c r="C3831" t="inlineStr">
        <is>
          <t>non_index_line</t>
        </is>
      </c>
      <c r="D3831" t="n">
        <v>2724</v>
      </c>
      <c r="E3831" t="n">
        <v>2493</v>
      </c>
      <c r="F3831" t="inlineStr">
        <is>
          <t xml:space="preserve">        499.</t>
        </is>
      </c>
      <c r="G3831">
        <f>HYPERLINK("https://images.diginfra.net/iiif/NL-HaNA_1.01.02/3780/NL-HaNA_1.01.02_3780_0020.jpg/2405,313,1127,3091/full/0/default.jpg", "iiif_url")</f>
        <v/>
      </c>
    </row>
    <row r="3832">
      <c r="A3832" t="inlineStr">
        <is>
          <t>NL-HaNA_1.01.02_3780_0020-page-39</t>
        </is>
      </c>
      <c r="B3832" t="inlineStr">
        <is>
          <t>NL-HaNA_1.01.02_3780_0020-column-2505-413-927-2891</t>
        </is>
      </c>
      <c r="C3832" t="inlineStr">
        <is>
          <t>continuation</t>
        </is>
      </c>
      <c r="D3832" t="n">
        <v>2581</v>
      </c>
      <c r="E3832" t="n">
        <v>2488</v>
      </c>
      <c r="F3832" t="inlineStr">
        <is>
          <t xml:space="preserve">    giers.</t>
        </is>
      </c>
      <c r="G3832">
        <f>HYPERLINK("https://images.diginfra.net/iiif/NL-HaNA_1.01.02/3780/NL-HaNA_1.01.02_3780_0020.jpg/2405,313,1127,3091/full/0/default.jpg", "iiif_url")</f>
        <v/>
      </c>
    </row>
    <row r="3833">
      <c r="A3833" t="inlineStr">
        <is>
          <t>NL-HaNA_1.01.02_3780_0020-page-39</t>
        </is>
      </c>
      <c r="B3833" t="inlineStr">
        <is>
          <t>NL-HaNA_1.01.02_3780_0020-column-2505-413-927-2891</t>
        </is>
      </c>
      <c r="C3833" t="inlineStr">
        <is>
          <t>non_index_line</t>
        </is>
      </c>
      <c r="D3833" t="n">
        <v>2716</v>
      </c>
      <c r="E3833" t="n">
        <v>2507</v>
      </c>
      <c r="F3833" t="inlineStr">
        <is>
          <t xml:space="preserve">        raakende betalingé van achterstallen</t>
        </is>
      </c>
      <c r="G3833">
        <f>HYPERLINK("https://images.diginfra.net/iiif/NL-HaNA_1.01.02/3780/NL-HaNA_1.01.02_3780_0020.jpg/2405,313,1127,3091/full/0/default.jpg", "iiif_url")</f>
        <v/>
      </c>
    </row>
    <row r="3834">
      <c r="A3834" t="inlineStr">
        <is>
          <t>NL-HaNA_1.01.02_3780_0020-page-39</t>
        </is>
      </c>
      <c r="B3834" t="inlineStr">
        <is>
          <t>NL-HaNA_1.01.02_3780_0020-column-2505-413-927-2891</t>
        </is>
      </c>
      <c r="C3834" t="inlineStr">
        <is>
          <t>continuation</t>
        </is>
      </c>
      <c r="D3834" t="n">
        <v>2583</v>
      </c>
      <c r="E3834" t="n">
        <v>2566</v>
      </c>
      <c r="F3834" t="inlineStr">
        <is>
          <t xml:space="preserve">    aan den Hertogh van Wirtenbergh. 501.</t>
        </is>
      </c>
      <c r="G3834">
        <f>HYPERLINK("https://images.diginfra.net/iiif/NL-HaNA_1.01.02/3780/NL-HaNA_1.01.02_3780_0020.jpg/2405,313,1127,3091/full/0/default.jpg", "iiif_url")</f>
        <v/>
      </c>
    </row>
    <row r="3835">
      <c r="A3835" t="inlineStr">
        <is>
          <t>NL-HaNA_1.01.02_3780_0020-page-39</t>
        </is>
      </c>
      <c r="B3835" t="inlineStr">
        <is>
          <t>NL-HaNA_1.01.02_3780_0020-column-2505-413-927-2891</t>
        </is>
      </c>
      <c r="C3835" t="inlineStr">
        <is>
          <t>non_index_line</t>
        </is>
      </c>
      <c r="D3835" t="n">
        <v>2707</v>
      </c>
      <c r="E3835" t="n">
        <v>2616</v>
      </c>
      <c r="F3835" t="inlineStr">
        <is>
          <t xml:space="preserve">        raakende het furnissement in het mil-</t>
        </is>
      </c>
      <c r="G3835">
        <f>HYPERLINK("https://images.diginfra.net/iiif/NL-HaNA_1.01.02/3780/NL-HaNA_1.01.02_3780_0020.jpg/2405,313,1127,3091/full/0/default.jpg", "iiif_url")</f>
        <v/>
      </c>
    </row>
    <row r="3836">
      <c r="A3836" t="inlineStr">
        <is>
          <t>NL-HaNA_1.01.02_3780_0020-page-39</t>
        </is>
      </c>
      <c r="B3836" t="inlineStr">
        <is>
          <t>NL-HaNA_1.01.02_3780_0020-column-2505-413-927-2891</t>
        </is>
      </c>
      <c r="C3836" t="inlineStr">
        <is>
          <t>continuation</t>
        </is>
      </c>
      <c r="D3836" t="n">
        <v>2585</v>
      </c>
      <c r="E3836" t="n">
        <v>2663</v>
      </c>
      <c r="F3836" t="inlineStr">
        <is>
          <t xml:space="preserve">    lioen tot de Fortificatien. sor.</t>
        </is>
      </c>
      <c r="G3836">
        <f>HYPERLINK("https://images.diginfra.net/iiif/NL-HaNA_1.01.02/3780/NL-HaNA_1.01.02_3780_0020.jpg/2405,313,1127,3091/full/0/default.jpg", "iiif_url")</f>
        <v/>
      </c>
    </row>
    <row r="3837">
      <c r="A3837" t="inlineStr">
        <is>
          <t>NL-HaNA_1.01.02_3780_0020-page-39</t>
        </is>
      </c>
      <c r="B3837" t="inlineStr">
        <is>
          <t>NL-HaNA_1.01.02_3780_0020-column-2505-413-927-2891</t>
        </is>
      </c>
      <c r="C3837" t="inlineStr">
        <is>
          <t>non_index_line</t>
        </is>
      </c>
      <c r="D3837" t="n">
        <v>2707</v>
      </c>
      <c r="E3837" t="n">
        <v>2700</v>
      </c>
      <c r="F3837" t="inlineStr">
        <is>
          <t xml:space="preserve">        overgenomen de Resolutie van Vries-</t>
        </is>
      </c>
      <c r="G3837">
        <f>HYPERLINK("https://images.diginfra.net/iiif/NL-HaNA_1.01.02/3780/NL-HaNA_1.01.02_3780_0020.jpg/2405,313,1127,3091/full/0/default.jpg", "iiif_url")</f>
        <v/>
      </c>
    </row>
    <row r="3838">
      <c r="A3838" t="inlineStr">
        <is>
          <t>NL-HaNA_1.01.02_3780_0020-page-39</t>
        </is>
      </c>
      <c r="B3838" t="inlineStr">
        <is>
          <t>NL-HaNA_1.01.02_3780_0020-column-2505-413-927-2891</t>
        </is>
      </c>
      <c r="C3838" t="inlineStr">
        <is>
          <t>continuation</t>
        </is>
      </c>
      <c r="D3838" t="n">
        <v>2588</v>
      </c>
      <c r="E3838" t="n">
        <v>2760</v>
      </c>
      <c r="F3838" t="inlineStr">
        <is>
          <t xml:space="preserve">    landt, raakende bet beffen van de inkomen-</t>
        </is>
      </c>
      <c r="G3838">
        <f>HYPERLINK("https://images.diginfra.net/iiif/NL-HaNA_1.01.02/3780/NL-HaNA_1.01.02_3780_0020.jpg/2405,313,1127,3091/full/0/default.jpg", "iiif_url")</f>
        <v/>
      </c>
    </row>
    <row r="3839">
      <c r="A3839" t="inlineStr">
        <is>
          <t>NL-HaNA_1.01.02_3780_0020-page-39</t>
        </is>
      </c>
      <c r="B3839" t="inlineStr">
        <is>
          <t>NL-HaNA_1.01.02_3780_0020-column-2505-413-927-2891</t>
        </is>
      </c>
      <c r="C3839" t="inlineStr">
        <is>
          <t>continuation</t>
        </is>
      </c>
      <c r="D3839" t="n">
        <v>2588</v>
      </c>
      <c r="E3839" t="n">
        <v>2810</v>
      </c>
      <c r="F3839" t="inlineStr">
        <is>
          <t xml:space="preserve">    de en uytgaande regten van Schepen den</t>
        </is>
      </c>
      <c r="G3839">
        <f>HYPERLINK("https://images.diginfra.net/iiif/NL-HaNA_1.01.02/3780/NL-HaNA_1.01.02_3780_0020.jpg/2405,313,1127,3091/full/0/default.jpg", "iiif_url")</f>
        <v/>
      </c>
    </row>
    <row r="3840">
      <c r="A3840" t="inlineStr">
        <is>
          <t>NL-HaNA_1.01.02_3780_0020-page-39</t>
        </is>
      </c>
      <c r="B3840" t="inlineStr">
        <is>
          <t>NL-HaNA_1.01.02_3780_0020-column-2505-413-927-2891</t>
        </is>
      </c>
      <c r="C3840" t="inlineStr">
        <is>
          <t>continuation</t>
        </is>
      </c>
      <c r="D3840" t="n">
        <v>2592</v>
      </c>
      <c r="E3840" t="n">
        <v>2858</v>
      </c>
      <c r="F3840" t="inlineStr">
        <is>
          <t xml:space="preserve">    Abt en Middelgronden passerende. 514.</t>
        </is>
      </c>
      <c r="G3840">
        <f>HYPERLINK("https://images.diginfra.net/iiif/NL-HaNA_1.01.02/3780/NL-HaNA_1.01.02_3780_0020.jpg/2405,313,1127,3091/full/0/default.jpg", "iiif_url")</f>
        <v/>
      </c>
    </row>
    <row r="3841">
      <c r="A3841" t="inlineStr">
        <is>
          <t>NL-HaNA_1.01.02_3780_0020-page-39</t>
        </is>
      </c>
      <c r="B3841" t="inlineStr">
        <is>
          <t>NL-HaNA_1.01.02_3780_0020-column-2505-413-927-2891</t>
        </is>
      </c>
      <c r="C3841" t="inlineStr">
        <is>
          <t>non_index_line</t>
        </is>
      </c>
      <c r="D3841" t="n">
        <v>2709</v>
      </c>
      <c r="E3841" t="n">
        <v>2907</v>
      </c>
      <c r="F3841" t="inlineStr">
        <is>
          <t xml:space="preserve">        item de Missive van Hop wegens ar-</t>
        </is>
      </c>
      <c r="G3841">
        <f>HYPERLINK("https://images.diginfra.net/iiif/NL-HaNA_1.01.02/3780/NL-HaNA_1.01.02_3780_0020.jpg/2405,313,1127,3091/full/0/default.jpg", "iiif_url")</f>
        <v/>
      </c>
    </row>
    <row r="3842">
      <c r="A3842" t="inlineStr">
        <is>
          <t>NL-HaNA_1.01.02_3780_0020-page-39</t>
        </is>
      </c>
      <c r="B3842" t="inlineStr">
        <is>
          <t>NL-HaNA_1.01.02_3780_0020-column-2505-413-927-2891</t>
        </is>
      </c>
      <c r="C3842" t="inlineStr">
        <is>
          <t>continuation</t>
        </is>
      </c>
      <c r="D3842" t="n">
        <v>2588</v>
      </c>
      <c r="E3842" t="n">
        <v>2952</v>
      </c>
      <c r="F3842" t="inlineStr">
        <is>
          <t xml:space="preserve">    rest van de reghten van de Douane ie Lions.</t>
        </is>
      </c>
      <c r="G3842">
        <f>HYPERLINK("https://images.diginfra.net/iiif/NL-HaNA_1.01.02/3780/NL-HaNA_1.01.02_3780_0020.jpg/2405,313,1127,3091/full/0/default.jpg", "iiif_url")</f>
        <v/>
      </c>
    </row>
    <row r="3843">
      <c r="A3843" t="inlineStr">
        <is>
          <t>NL-HaNA_1.01.02_3780_0020-page-39</t>
        </is>
      </c>
      <c r="B3843" t="inlineStr">
        <is>
          <t>NL-HaNA_1.01.02_3780_0020-column-2505-413-927-2891</t>
        </is>
      </c>
      <c r="C3843" t="inlineStr">
        <is>
          <t>continuation</t>
        </is>
      </c>
      <c r="D3843" t="n">
        <v>2599</v>
      </c>
      <c r="E3843" t="n">
        <v>3017</v>
      </c>
      <c r="F3843" t="inlineStr">
        <is>
          <t xml:space="preserve">    540.</t>
        </is>
      </c>
      <c r="G3843">
        <f>HYPERLINK("https://images.diginfra.net/iiif/NL-HaNA_1.01.02/3780/NL-HaNA_1.01.02_3780_0020.jpg/2405,313,1127,3091/full/0/default.jpg", "iiif_url")</f>
        <v/>
      </c>
    </row>
    <row r="3844">
      <c r="A3844" t="inlineStr">
        <is>
          <t>NL-HaNA_1.01.02_3780_0020-page-39</t>
        </is>
      </c>
      <c r="B3844" t="inlineStr">
        <is>
          <t>NL-HaNA_1.01.02_3780_0020-column-2505-413-927-2891</t>
        </is>
      </c>
      <c r="C3844" t="inlineStr">
        <is>
          <t>non_index_line</t>
        </is>
      </c>
      <c r="D3844" t="n">
        <v>2728</v>
      </c>
      <c r="E3844" t="n">
        <v>3035</v>
      </c>
      <c r="F3844" t="inlineStr">
        <is>
          <t xml:space="preserve">        Placaat en Lyst op den ophef van</t>
        </is>
      </c>
      <c r="G3844">
        <f>HYPERLINK("https://images.diginfra.net/iiif/NL-HaNA_1.01.02/3780/NL-HaNA_1.01.02_3780_0020.jpg/2405,313,1127,3091/full/0/default.jpg", "iiif_url")</f>
        <v/>
      </c>
    </row>
    <row r="3845">
      <c r="A3845" t="inlineStr">
        <is>
          <t>NL-HaNA_1.01.02_3780_0020-page-39</t>
        </is>
      </c>
      <c r="B3845" t="inlineStr">
        <is>
          <t>NL-HaNA_1.01.02_3780_0020-column-2505-413-927-2891</t>
        </is>
      </c>
      <c r="C3845" t="inlineStr">
        <is>
          <t>continuation</t>
        </is>
      </c>
      <c r="D3845" t="n">
        <v>2592</v>
      </c>
      <c r="E3845" t="n">
        <v>3101</v>
      </c>
      <c r="F3845" t="inlineStr">
        <is>
          <t xml:space="preserve">    de Middelen te water buyten concurrentie</t>
        </is>
      </c>
      <c r="G3845">
        <f>HYPERLINK("https://images.diginfra.net/iiif/NL-HaNA_1.01.02/3780/NL-HaNA_1.01.02_3780_0020.jpg/2405,313,1127,3091/full/0/default.jpg", "iiif_url")</f>
        <v/>
      </c>
    </row>
    <row r="3846">
      <c r="A3846" t="inlineStr">
        <is>
          <t>NL-HaNA_1.01.02_3780_0020-page-39</t>
        </is>
      </c>
      <c r="B3846" t="inlineStr">
        <is>
          <t>NL-HaNA_1.01.02_3780_0020-column-2505-413-927-2891</t>
        </is>
      </c>
      <c r="C3846" t="inlineStr">
        <is>
          <t>continuation</t>
        </is>
      </c>
      <c r="D3846" t="n">
        <v>2594</v>
      </c>
      <c r="E3846" t="n">
        <v>3148</v>
      </c>
      <c r="F3846" t="inlineStr">
        <is>
          <t xml:space="preserve">    wan Zeelandt gearresteert. 541.</t>
        </is>
      </c>
      <c r="G3846">
        <f>HYPERLINK("https://images.diginfra.net/iiif/NL-HaNA_1.01.02/3780/NL-HaNA_1.01.02_3780_0020.jpg/2405,313,1127,3091/full/0/default.jpg", "iiif_url")</f>
        <v/>
      </c>
    </row>
    <row r="3847">
      <c r="A3847" t="inlineStr">
        <is>
          <t>NL-HaNA_1.01.02_3780_0020-page-39</t>
        </is>
      </c>
      <c r="B3847" t="inlineStr">
        <is>
          <t>NL-HaNA_1.01.02_3780_0020-column-2505-413-927-2891</t>
        </is>
      </c>
      <c r="C3847" t="inlineStr">
        <is>
          <t>non_index_line</t>
        </is>
      </c>
      <c r="D3847" t="n">
        <v>2719</v>
      </c>
      <c r="E3847" t="n">
        <v>3186</v>
      </c>
      <c r="F3847" t="inlineStr">
        <is>
          <t xml:space="preserve">        overgenomen de Missive van Houwens</t>
        </is>
      </c>
      <c r="G3847">
        <f>HYPERLINK("https://images.diginfra.net/iiif/NL-HaNA_1.01.02/3780/NL-HaNA_1.01.02_3780_0020.jpg/2405,313,1127,3091/full/0/default.jpg", "iiif_url")</f>
        <v/>
      </c>
    </row>
    <row r="3848">
      <c r="A3848" t="inlineStr">
        <is>
          <t>NL-HaNA_1.01.02_3780_0020-page-39</t>
        </is>
      </c>
      <c r="B3848" t="inlineStr">
        <is>
          <t>NL-HaNA_1.01.02_3780_0020-column-2505-413-927-2891</t>
        </is>
      </c>
      <c r="C3848" t="inlineStr">
        <is>
          <t>continuation</t>
        </is>
      </c>
      <c r="D3848" t="n">
        <v>2599</v>
      </c>
      <c r="E3848" t="n">
        <v>3241</v>
      </c>
      <c r="F3848" t="inlineStr">
        <is>
          <t xml:space="preserve">    wegens conferentie, raakende de belangen</t>
        </is>
      </c>
      <c r="G3848">
        <f>HYPERLINK("https://images.diginfra.net/iiif/NL-HaNA_1.01.02/3780/NL-HaNA_1.01.02_3780_0020.jpg/2405,313,1127,3091/full/0/default.jpg", "iiif_url")</f>
        <v/>
      </c>
    </row>
    <row r="3850">
      <c r="A3850" t="inlineStr">
        <is>
          <t>NL-HaNA_1.01.02_3780_0020-page-39</t>
        </is>
      </c>
      <c r="B3850" t="inlineStr">
        <is>
          <t>NL-HaNA_1.01.02_3780_0020-column-3480-327-936-2992</t>
        </is>
      </c>
      <c r="C3850" t="inlineStr">
        <is>
          <t>continuation</t>
        </is>
      </c>
      <c r="D3850" t="n">
        <v>3544</v>
      </c>
      <c r="E3850" t="n">
        <v>396</v>
      </c>
      <c r="F3850" t="inlineStr">
        <is>
          <t xml:space="preserve">    wan de HYest-Indische Compagnie deser Lan-</t>
        </is>
      </c>
      <c r="G3850">
        <f>HYPERLINK("https://images.diginfra.net/iiif/NL-HaNA_1.01.02/3780/NL-HaNA_1.01.02_3780_0020.jpg/3380,227,1136,3192/full/0/default.jpg", "iiif_url")</f>
        <v/>
      </c>
    </row>
    <row r="3851">
      <c r="A3851" t="inlineStr">
        <is>
          <t>NL-HaNA_1.01.02_3780_0020-page-39</t>
        </is>
      </c>
      <c r="B3851" t="inlineStr">
        <is>
          <t>NL-HaNA_1.01.02_3780_0020-column-3480-327-936-2992</t>
        </is>
      </c>
      <c r="C3851" t="inlineStr">
        <is>
          <t>continuation</t>
        </is>
      </c>
      <c r="D3851" t="n">
        <v>3542</v>
      </c>
      <c r="E3851" t="n">
        <v>454</v>
      </c>
      <c r="F3851" t="inlineStr">
        <is>
          <t xml:space="preserve">    den. 594.</t>
        </is>
      </c>
      <c r="G3851">
        <f>HYPERLINK("https://images.diginfra.net/iiif/NL-HaNA_1.01.02/3780/NL-HaNA_1.01.02_3780_0020.jpg/3380,227,1136,3192/full/0/default.jpg", "iiif_url")</f>
        <v/>
      </c>
    </row>
    <row r="3852">
      <c r="A3852" t="inlineStr">
        <is>
          <t>NL-HaNA_1.01.02_3780_0020-page-39</t>
        </is>
      </c>
      <c r="B3852" t="inlineStr">
        <is>
          <t>NL-HaNA_1.01.02_3780_0020-column-3480-327-936-2992</t>
        </is>
      </c>
      <c r="C3852" t="inlineStr">
        <is>
          <t>repeat_lemma</t>
        </is>
      </c>
      <c r="D3852" t="n">
        <v>3669</v>
      </c>
      <c r="E3852" t="n">
        <v>495</v>
      </c>
      <c r="F3852" t="inlineStr">
        <is>
          <t xml:space="preserve">        item het protest van den Consul Diek.</t>
        </is>
      </c>
      <c r="G3852">
        <f>HYPERLINK("https://images.diginfra.net/iiif/NL-HaNA_1.01.02/3780/NL-HaNA_1.01.02_3780_0020.jpg/3380,227,1136,3192/full/0/default.jpg", "iiif_url")</f>
        <v/>
      </c>
    </row>
    <row r="3853">
      <c r="A3853" t="inlineStr">
        <is>
          <t>NL-HaNA_1.01.02_3780_0020-page-39</t>
        </is>
      </c>
      <c r="B3853" t="inlineStr">
        <is>
          <t>NL-HaNA_1.01.02_3780_0020-column-3480-327-936-2992</t>
        </is>
      </c>
      <c r="C3853" t="inlineStr">
        <is>
          <t>continuation</t>
        </is>
      </c>
      <c r="D3853" t="n">
        <v>3551</v>
      </c>
      <c r="E3853" t="n">
        <v>543</v>
      </c>
      <c r="F3853" t="inlineStr">
        <is>
          <t xml:space="preserve">    594.</t>
        </is>
      </c>
      <c r="G3853">
        <f>HYPERLINK("https://images.diginfra.net/iiif/NL-HaNA_1.01.02/3780/NL-HaNA_1.01.02_3780_0020.jpg/3380,227,1136,3192/full/0/default.jpg", "iiif_url")</f>
        <v/>
      </c>
    </row>
    <row r="3854">
      <c r="A3854" t="inlineStr">
        <is>
          <t>NL-HaNA_1.01.02_3780_0020-page-39</t>
        </is>
      </c>
      <c r="B3854" t="inlineStr">
        <is>
          <t>NL-HaNA_1.01.02_3780_0020-column-3480-327-936-2992</t>
        </is>
      </c>
      <c r="C3854" t="inlineStr">
        <is>
          <t>repeat_lemma</t>
        </is>
      </c>
      <c r="D3854" t="n">
        <v>3662</v>
      </c>
      <c r="E3854" t="n">
        <v>556</v>
      </c>
      <c r="F3854" t="inlineStr">
        <is>
          <t xml:space="preserve">        item de Requeste van Directeuren van</t>
        </is>
      </c>
      <c r="G3854">
        <f>HYPERLINK("https://images.diginfra.net/iiif/NL-HaNA_1.01.02/3780/NL-HaNA_1.01.02_3780_0020.jpg/3380,227,1136,3192/full/0/default.jpg", "iiif_url")</f>
        <v/>
      </c>
    </row>
    <row r="3855">
      <c r="A3855" t="inlineStr">
        <is>
          <t>NL-HaNA_1.01.02_3780_0020-page-39</t>
        </is>
      </c>
      <c r="B3855" t="inlineStr">
        <is>
          <t>NL-HaNA_1.01.02_3780_0020-column-3480-327-936-2992</t>
        </is>
      </c>
      <c r="C3855" t="inlineStr">
        <is>
          <t>continuation</t>
        </is>
      </c>
      <c r="D3855" t="n">
        <v>3542</v>
      </c>
      <c r="E3855" t="n">
        <v>632</v>
      </c>
      <c r="F3855" t="inlineStr">
        <is>
          <t xml:space="preserve">    den Levantschen Handel om te mogen hes-</t>
        </is>
      </c>
      <c r="G3855">
        <f>HYPERLINK("https://images.diginfra.net/iiif/NL-HaNA_1.01.02/3780/NL-HaNA_1.01.02_3780_0020.jpg/3380,227,1136,3192/full/0/default.jpg", "iiif_url")</f>
        <v/>
      </c>
    </row>
    <row r="3856">
      <c r="A3856" t="inlineStr">
        <is>
          <t>NL-HaNA_1.01.02_3780_0020-page-39</t>
        </is>
      </c>
      <c r="B3856" t="inlineStr">
        <is>
          <t>NL-HaNA_1.01.02_3780_0020-column-3480-327-936-2992</t>
        </is>
      </c>
      <c r="C3856" t="inlineStr">
        <is>
          <t>continuation</t>
        </is>
      </c>
      <c r="D3856" t="n">
        <v>3538</v>
      </c>
      <c r="E3856" t="n">
        <v>689</v>
      </c>
      <c r="F3856" t="inlineStr">
        <is>
          <t xml:space="preserve">    Jen een ten hondert van alle Ardasseu, gc.</t>
        </is>
      </c>
      <c r="G3856">
        <f>HYPERLINK("https://images.diginfra.net/iiif/NL-HaNA_1.01.02/3780/NL-HaNA_1.01.02_3780_0020.jpg/3380,227,1136,3192/full/0/default.jpg", "iiif_url")</f>
        <v/>
      </c>
    </row>
    <row r="3857">
      <c r="A3857" t="inlineStr">
        <is>
          <t>NL-HaNA_1.01.02_3780_0020-page-39</t>
        </is>
      </c>
      <c r="B3857" t="inlineStr">
        <is>
          <t>NL-HaNA_1.01.02_3780_0020-column-3480-327-936-2992</t>
        </is>
      </c>
      <c r="C3857" t="inlineStr">
        <is>
          <t>continuation</t>
        </is>
      </c>
      <c r="D3857" t="n">
        <v>3540</v>
      </c>
      <c r="E3857" t="n">
        <v>748</v>
      </c>
      <c r="F3857" t="inlineStr">
        <is>
          <t xml:space="preserve">    612.</t>
        </is>
      </c>
      <c r="G3857">
        <f>HYPERLINK("https://images.diginfra.net/iiif/NL-HaNA_1.01.02/3780/NL-HaNA_1.01.02_3780_0020.jpg/3380,227,1136,3192/full/0/default.jpg", "iiif_url")</f>
        <v/>
      </c>
    </row>
    <row r="3858">
      <c r="A3858" t="inlineStr">
        <is>
          <t>NL-HaNA_1.01.02_3780_0020-page-39</t>
        </is>
      </c>
      <c r="B3858" t="inlineStr">
        <is>
          <t>NL-HaNA_1.01.02_3780_0020-column-3480-327-936-2992</t>
        </is>
      </c>
      <c r="C3858" t="inlineStr">
        <is>
          <t>repeat_lemma</t>
        </is>
      </c>
      <c r="D3858" t="n">
        <v>3664</v>
      </c>
      <c r="E3858" t="n">
        <v>747</v>
      </c>
      <c r="F3858" t="inlineStr">
        <is>
          <t xml:space="preserve">        item de Missive van Hochepied noti-</t>
        </is>
      </c>
      <c r="G3858">
        <f>HYPERLINK("https://images.diginfra.net/iiif/NL-HaNA_1.01.02/3780/NL-HaNA_1.01.02_3780_0020.jpg/3380,227,1136,3192/full/0/default.jpg", "iiif_url")</f>
        <v/>
      </c>
    </row>
    <row r="3859">
      <c r="A3859" t="inlineStr">
        <is>
          <t>NL-HaNA_1.01.02_3780_0020-page-39</t>
        </is>
      </c>
      <c r="B3859" t="inlineStr">
        <is>
          <t>NL-HaNA_1.01.02_3780_0020-column-3480-327-936-2992</t>
        </is>
      </c>
      <c r="C3859" t="inlineStr">
        <is>
          <t>continuation</t>
        </is>
      </c>
      <c r="D3859" t="n">
        <v>3540</v>
      </c>
      <c r="E3859" t="n">
        <v>824</v>
      </c>
      <c r="F3859" t="inlineStr">
        <is>
          <t xml:space="preserve">    siceerende seckere Ordonnantie, waar by de</t>
        </is>
      </c>
      <c r="G3859">
        <f>HYPERLINK("https://images.diginfra.net/iiif/NL-HaNA_1.01.02/3780/NL-HaNA_1.01.02_3780_0020.jpg/3380,227,1136,3192/full/0/default.jpg", "iiif_url")</f>
        <v/>
      </c>
    </row>
    <row r="3860">
      <c r="A3860" t="inlineStr">
        <is>
          <t>NL-HaNA_1.01.02_3780_0020-page-39</t>
        </is>
      </c>
      <c r="B3860" t="inlineStr">
        <is>
          <t>NL-HaNA_1.01.02_3780_0020-column-3480-327-936-2992</t>
        </is>
      </c>
      <c r="C3860" t="inlineStr">
        <is>
          <t>continuation</t>
        </is>
      </c>
      <c r="D3860" t="n">
        <v>3542</v>
      </c>
      <c r="E3860" t="n">
        <v>882</v>
      </c>
      <c r="F3860" t="inlineStr">
        <is>
          <t xml:space="preserve">    Engelsche Lakenen door vreemde Scheepen</t>
        </is>
      </c>
      <c r="G3860">
        <f>HYPERLINK("https://images.diginfra.net/iiif/NL-HaNA_1.01.02/3780/NL-HaNA_1.01.02_3780_0020.jpg/3380,227,1136,3192/full/0/default.jpg", "iiif_url")</f>
        <v/>
      </c>
    </row>
    <row r="3861">
      <c r="A3861" t="inlineStr">
        <is>
          <t>NL-HaNA_1.01.02_3780_0020-page-39</t>
        </is>
      </c>
      <c r="B3861" t="inlineStr">
        <is>
          <t>NL-HaNA_1.01.02_3780_0020-column-3480-327-936-2992</t>
        </is>
      </c>
      <c r="C3861" t="inlineStr">
        <is>
          <t>continuation</t>
        </is>
      </c>
      <c r="D3861" t="n">
        <v>3542</v>
      </c>
      <c r="E3861" t="n">
        <v>930</v>
      </c>
      <c r="F3861" t="inlineStr">
        <is>
          <t xml:space="preserve">    ingebraght werdende met twintigh per cento</t>
        </is>
      </c>
      <c r="G3861">
        <f>HYPERLINK("https://images.diginfra.net/iiif/NL-HaNA_1.01.02/3780/NL-HaNA_1.01.02_3780_0020.jpg/3380,227,1136,3192/full/0/default.jpg", "iiif_url")</f>
        <v/>
      </c>
    </row>
    <row r="3862">
      <c r="A3862" t="inlineStr">
        <is>
          <t>NL-HaNA_1.01.02_3780_0020-page-39</t>
        </is>
      </c>
      <c r="B3862" t="inlineStr">
        <is>
          <t>NL-HaNA_1.01.02_3780_0020-column-3480-327-936-2992</t>
        </is>
      </c>
      <c r="C3862" t="inlineStr">
        <is>
          <t>continuation</t>
        </is>
      </c>
      <c r="D3862" t="n">
        <v>3542</v>
      </c>
      <c r="E3862" t="n">
        <v>977</v>
      </c>
      <c r="F3862" t="inlineStr">
        <is>
          <t xml:space="preserve">    belast werden. Si43.</t>
        </is>
      </c>
      <c r="G3862">
        <f>HYPERLINK("https://images.diginfra.net/iiif/NL-HaNA_1.01.02/3780/NL-HaNA_1.01.02_3780_0020.jpg/3380,227,1136,3192/full/0/default.jpg", "iiif_url")</f>
        <v/>
      </c>
    </row>
    <row r="3863">
      <c r="A3863" t="inlineStr">
        <is>
          <t>NL-HaNA_1.01.02_3780_0020-page-39</t>
        </is>
      </c>
      <c r="B3863" t="inlineStr">
        <is>
          <t>NL-HaNA_1.01.02_3780_0020-column-3480-327-936-2992</t>
        </is>
      </c>
      <c r="C3863" t="inlineStr">
        <is>
          <t>repeat_lemma</t>
        </is>
      </c>
      <c r="D3863" t="n">
        <v>3662</v>
      </c>
      <c r="E3863" t="n">
        <v>1017</v>
      </c>
      <c r="F3863" t="inlineStr">
        <is>
          <t xml:space="preserve">        item de Missive van de Wilde om</t>
        </is>
      </c>
      <c r="G3863">
        <f>HYPERLINK("https://images.diginfra.net/iiif/NL-HaNA_1.01.02/3780/NL-HaNA_1.01.02_3780_0020.jpg/3380,227,1136,3192/full/0/default.jpg", "iiif_url")</f>
        <v/>
      </c>
    </row>
    <row r="3864">
      <c r="A3864" t="inlineStr">
        <is>
          <t>NL-HaNA_1.01.02_3780_0020-page-39</t>
        </is>
      </c>
      <c r="B3864" t="inlineStr">
        <is>
          <t>NL-HaNA_1.01.02_3780_0020-column-3480-327-936-2992</t>
        </is>
      </c>
      <c r="C3864" t="inlineStr">
        <is>
          <t>continuation</t>
        </is>
      </c>
      <c r="D3864" t="n">
        <v>3542</v>
      </c>
      <c r="E3864" t="n">
        <v>1065</v>
      </c>
      <c r="F3864" t="inlineStr">
        <is>
          <t xml:space="preserve">    imnjtructie tot het maken van een nieuwe Ta-</t>
        </is>
      </c>
      <c r="G3864">
        <f>HYPERLINK("https://images.diginfra.net/iiif/NL-HaNA_1.01.02/3780/NL-HaNA_1.01.02_3780_0020.jpg/3380,227,1136,3192/full/0/default.jpg", "iiif_url")</f>
        <v/>
      </c>
    </row>
    <row r="3865">
      <c r="A3865" t="inlineStr">
        <is>
          <t>NL-HaNA_1.01.02_3780_0020-page-39</t>
        </is>
      </c>
      <c r="B3865" t="inlineStr">
        <is>
          <t>NL-HaNA_1.01.02_3780_0020-column-3480-327-936-2992</t>
        </is>
      </c>
      <c r="C3865" t="inlineStr">
        <is>
          <t>continuation</t>
        </is>
      </c>
      <c r="D3865" t="n">
        <v>3549</v>
      </c>
      <c r="E3865" t="n">
        <v>1121</v>
      </c>
      <c r="F3865" t="inlineStr">
        <is>
          <t xml:space="preserve">    rif of Reglement. 627.</t>
        </is>
      </c>
      <c r="G3865">
        <f>HYPERLINK("https://images.diginfra.net/iiif/NL-HaNA_1.01.02/3780/NL-HaNA_1.01.02_3780_0020.jpg/3380,227,1136,3192/full/0/default.jpg", "iiif_url")</f>
        <v/>
      </c>
    </row>
    <row r="3866">
      <c r="A3866" t="inlineStr">
        <is>
          <t>NL-HaNA_1.01.02_3780_0020-page-39</t>
        </is>
      </c>
      <c r="B3866" t="inlineStr">
        <is>
          <t>NL-HaNA_1.01.02_3780_0020-column-3480-327-936-2992</t>
        </is>
      </c>
      <c r="C3866" t="inlineStr">
        <is>
          <t>repeat_lemma</t>
        </is>
      </c>
      <c r="D3866" t="n">
        <v>3662</v>
      </c>
      <c r="E3866" t="n">
        <v>1171</v>
      </c>
      <c r="F3866" t="inlineStr">
        <is>
          <t xml:space="preserve">        item de Missive van Houwens, raa-</t>
        </is>
      </c>
      <c r="G3866">
        <f>HYPERLINK("https://images.diginfra.net/iiif/NL-HaNA_1.01.02/3780/NL-HaNA_1.01.02_3780_0020.jpg/3380,227,1136,3192/full/0/default.jpg", "iiif_url")</f>
        <v/>
      </c>
    </row>
    <row r="3867">
      <c r="A3867" t="inlineStr">
        <is>
          <t>NL-HaNA_1.01.02_3780_0020-page-39</t>
        </is>
      </c>
      <c r="B3867" t="inlineStr">
        <is>
          <t>NL-HaNA_1.01.02_3780_0020-column-3480-327-936-2992</t>
        </is>
      </c>
      <c r="C3867" t="inlineStr">
        <is>
          <t>continuation</t>
        </is>
      </c>
      <c r="D3867" t="n">
        <v>3542</v>
      </c>
      <c r="E3867" t="n">
        <v>1212</v>
      </c>
      <c r="F3867" t="inlineStr">
        <is>
          <t xml:space="preserve">    Rende de nieuwe Africaansche Compagnie,</t>
        </is>
      </c>
      <c r="G3867">
        <f>HYPERLINK("https://images.diginfra.net/iiif/NL-HaNA_1.01.02/3780/NL-HaNA_1.01.02_3780_0020.jpg/3380,227,1136,3192/full/0/default.jpg", "iiif_url")</f>
        <v/>
      </c>
    </row>
    <row r="3868">
      <c r="A3868" t="inlineStr">
        <is>
          <t>NL-HaNA_1.01.02_3780_0020-page-39</t>
        </is>
      </c>
      <c r="B3868" t="inlineStr">
        <is>
          <t>NL-HaNA_1.01.02_3780_0020-column-3480-327-936-2992</t>
        </is>
      </c>
      <c r="C3868" t="inlineStr">
        <is>
          <t>continuation</t>
        </is>
      </c>
      <c r="D3868" t="n">
        <v>3540</v>
      </c>
      <c r="E3868" t="n">
        <v>1268</v>
      </c>
      <c r="F3868" t="inlineStr">
        <is>
          <t xml:space="preserve">    en Octroy tot Monopolie van Buskruyt. 627.</t>
        </is>
      </c>
      <c r="G3868">
        <f>HYPERLINK("https://images.diginfra.net/iiif/NL-HaNA_1.01.02/3780/NL-HaNA_1.01.02_3780_0020.jpg/3380,227,1136,3192/full/0/default.jpg", "iiif_url")</f>
        <v/>
      </c>
    </row>
    <row r="3869">
      <c r="A3869" t="inlineStr">
        <is>
          <t>NL-HaNA_1.01.02_3780_0020-page-39</t>
        </is>
      </c>
      <c r="B3869" t="inlineStr">
        <is>
          <t>NL-HaNA_1.01.02_3780_0020-column-3480-327-936-2992</t>
        </is>
      </c>
      <c r="C3869" t="inlineStr">
        <is>
          <t>continuation</t>
        </is>
      </c>
      <c r="D3869" t="n">
        <v>3544</v>
      </c>
      <c r="E3869" t="n">
        <v>1323</v>
      </c>
      <c r="F3869" t="inlineStr">
        <is>
          <t xml:space="preserve">    643.</t>
        </is>
      </c>
      <c r="G3869">
        <f>HYPERLINK("https://images.diginfra.net/iiif/NL-HaNA_1.01.02/3780/NL-HaNA_1.01.02_3780_0020.jpg/3380,227,1136,3192/full/0/default.jpg", "iiif_url")</f>
        <v/>
      </c>
    </row>
    <row r="3870">
      <c r="A3870" t="inlineStr">
        <is>
          <t>NL-HaNA_1.01.02_3780_0020-page-39</t>
        </is>
      </c>
      <c r="B3870" t="inlineStr">
        <is>
          <t>NL-HaNA_1.01.02_3780_0020-column-3480-327-936-2992</t>
        </is>
      </c>
      <c r="C3870" t="inlineStr">
        <is>
          <t>non_index_line</t>
        </is>
      </c>
      <c r="D3870" t="n">
        <v>3676</v>
      </c>
      <c r="E3870" t="n">
        <v>1326</v>
      </c>
      <c r="F3870" t="inlineStr">
        <is>
          <t xml:space="preserve">        raakende het casseeren van de Pro-</t>
        </is>
      </c>
      <c r="G3870">
        <f>HYPERLINK("https://images.diginfra.net/iiif/NL-HaNA_1.01.02/3780/NL-HaNA_1.01.02_3780_0020.jpg/3380,227,1136,3192/full/0/default.jpg", "iiif_url")</f>
        <v/>
      </c>
    </row>
    <row r="3871">
      <c r="A3871" t="inlineStr">
        <is>
          <t>NL-HaNA_1.01.02_3780_0020-page-39</t>
        </is>
      </c>
      <c r="B3871" t="inlineStr">
        <is>
          <t>NL-HaNA_1.01.02_3780_0020-column-3480-327-936-2992</t>
        </is>
      </c>
      <c r="C3871" t="inlineStr">
        <is>
          <t>continuation</t>
        </is>
      </c>
      <c r="D3871" t="n">
        <v>3544</v>
      </c>
      <c r="E3871" t="n">
        <v>1405</v>
      </c>
      <c r="F3871" t="inlineStr">
        <is>
          <t xml:space="preserve">    vinciale en aanstellen van een Generaliteyts</t>
        </is>
      </c>
      <c r="G3871">
        <f>HYPERLINK("https://images.diginfra.net/iiif/NL-HaNA_1.01.02/3780/NL-HaNA_1.01.02_3780_0020.jpg/3380,227,1136,3192/full/0/default.jpg", "iiif_url")</f>
        <v/>
      </c>
    </row>
    <row r="3872">
      <c r="A3872" t="inlineStr">
        <is>
          <t>NL-HaNA_1.01.02_3780_0020-page-39</t>
        </is>
      </c>
      <c r="B3872" t="inlineStr">
        <is>
          <t>NL-HaNA_1.01.02_3780_0020-column-3480-327-936-2992</t>
        </is>
      </c>
      <c r="C3872" t="inlineStr">
        <is>
          <t>continuation</t>
        </is>
      </c>
      <c r="D3872" t="n">
        <v>3549</v>
      </c>
      <c r="E3872" t="n">
        <v>1460</v>
      </c>
      <c r="F3872" t="inlineStr">
        <is>
          <t xml:space="preserve">    Loterye. 833.</t>
        </is>
      </c>
      <c r="G3872">
        <f>HYPERLINK("https://images.diginfra.net/iiif/NL-HaNA_1.01.02/3780/NL-HaNA_1.01.02_3780_0020.jpg/3380,227,1136,3192/full/0/default.jpg", "iiif_url")</f>
        <v/>
      </c>
    </row>
    <row r="3873">
      <c r="A3873" t="inlineStr">
        <is>
          <t>NL-HaNA_1.01.02_3780_0020-page-39</t>
        </is>
      </c>
      <c r="B3873" t="inlineStr">
        <is>
          <t>NL-HaNA_1.01.02_3780_0020-column-3480-327-936-2992</t>
        </is>
      </c>
      <c r="C3873" t="inlineStr">
        <is>
          <t>non_index_line</t>
        </is>
      </c>
      <c r="D3873" t="n">
        <v>3676</v>
      </c>
      <c r="E3873" t="n">
        <v>1510</v>
      </c>
      <c r="F3873" t="inlineStr">
        <is>
          <t xml:space="preserve">        wersoght voorsieninge te doen op de</t>
        </is>
      </c>
      <c r="G3873">
        <f>HYPERLINK("https://images.diginfra.net/iiif/NL-HaNA_1.01.02/3780/NL-HaNA_1.01.02_3780_0020.jpg/3380,227,1136,3192/full/0/default.jpg", "iiif_url")</f>
        <v/>
      </c>
    </row>
    <row r="3874">
      <c r="A3874" t="inlineStr">
        <is>
          <t>NL-HaNA_1.01.02_3780_0020-page-39</t>
        </is>
      </c>
      <c r="B3874" t="inlineStr">
        <is>
          <t>NL-HaNA_1.01.02_3780_0020-column-3480-327-936-2992</t>
        </is>
      </c>
      <c r="C3874" t="inlineStr">
        <is>
          <t>continuation</t>
        </is>
      </c>
      <c r="D3874" t="n">
        <v>3544</v>
      </c>
      <c r="E3874" t="n">
        <v>1546</v>
      </c>
      <c r="F3874" t="inlineStr">
        <is>
          <t xml:space="preserve">    klaghten van vander Meer over de Amster-</t>
        </is>
      </c>
      <c r="G3874">
        <f>HYPERLINK("https://images.diginfra.net/iiif/NL-HaNA_1.01.02/3780/NL-HaNA_1.01.02_3780_0020.jpg/3380,227,1136,3192/full/0/default.jpg", "iiif_url")</f>
        <v/>
      </c>
    </row>
    <row r="3875">
      <c r="A3875" t="inlineStr">
        <is>
          <t>NL-HaNA_1.01.02_3780_0020-page-39</t>
        </is>
      </c>
      <c r="B3875" t="inlineStr">
        <is>
          <t>NL-HaNA_1.01.02_3780_0020-column-3480-327-936-2992</t>
        </is>
      </c>
      <c r="C3875" t="inlineStr">
        <is>
          <t>continuation</t>
        </is>
      </c>
      <c r="D3875" t="n">
        <v>3544</v>
      </c>
      <c r="E3875" t="n">
        <v>1604</v>
      </c>
      <c r="F3875" t="inlineStr">
        <is>
          <t xml:space="preserve">    damsche Fransche Courant. 644.</t>
        </is>
      </c>
      <c r="G3875">
        <f>HYPERLINK("https://images.diginfra.net/iiif/NL-HaNA_1.01.02/3780/NL-HaNA_1.01.02_3780_0020.jpg/3380,227,1136,3192/full/0/default.jpg", "iiif_url")</f>
        <v/>
      </c>
    </row>
    <row r="3876">
      <c r="A3876" t="inlineStr">
        <is>
          <t>NL-HaNA_1.01.02_3780_0020-page-39</t>
        </is>
      </c>
      <c r="B3876" t="inlineStr">
        <is>
          <t>NL-HaNA_1.01.02_3780_0020-column-3480-327-936-2992</t>
        </is>
      </c>
      <c r="C3876" t="inlineStr">
        <is>
          <t>repeat_lemma</t>
        </is>
      </c>
      <c r="D3876" t="n">
        <v>3619</v>
      </c>
      <c r="E3876" t="n">
        <v>1653</v>
      </c>
      <c r="F3876" t="inlineStr">
        <is>
          <t xml:space="preserve">        - item op de klaghten van d'Olivier.</t>
        </is>
      </c>
      <c r="G3876">
        <f>HYPERLINK("https://images.diginfra.net/iiif/NL-HaNA_1.01.02/3780/NL-HaNA_1.01.02_3780_0020.jpg/3380,227,1136,3192/full/0/default.jpg", "iiif_url")</f>
        <v/>
      </c>
    </row>
    <row r="3877">
      <c r="A3877" t="inlineStr">
        <is>
          <t>NL-HaNA_1.01.02_3780_0020-page-39</t>
        </is>
      </c>
      <c r="B3877" t="inlineStr">
        <is>
          <t>NL-HaNA_1.01.02_3780_0020-column-3480-327-936-2992</t>
        </is>
      </c>
      <c r="C3877" t="inlineStr">
        <is>
          <t>continuation</t>
        </is>
      </c>
      <c r="D3877" t="n">
        <v>3551</v>
      </c>
      <c r="E3877" t="n">
        <v>1694</v>
      </c>
      <c r="F3877" t="inlineStr">
        <is>
          <t xml:space="preserve">    651.</t>
        </is>
      </c>
      <c r="G3877">
        <f>HYPERLINK("https://images.diginfra.net/iiif/NL-HaNA_1.01.02/3780/NL-HaNA_1.01.02_3780_0020.jpg/3380,227,1136,3192/full/0/default.jpg", "iiif_url")</f>
        <v/>
      </c>
    </row>
    <row r="3878">
      <c r="A3878" t="inlineStr">
        <is>
          <t>NL-HaNA_1.01.02_3780_0020-page-39</t>
        </is>
      </c>
      <c r="B3878" t="inlineStr">
        <is>
          <t>NL-HaNA_1.01.02_3780_0020-column-3480-327-936-2992</t>
        </is>
      </c>
      <c r="C3878" t="inlineStr">
        <is>
          <t>repeat_lemma</t>
        </is>
      </c>
      <c r="D3878" t="n">
        <v>3662</v>
      </c>
      <c r="E3878" t="n">
        <v>1706</v>
      </c>
      <c r="F3878" t="inlineStr">
        <is>
          <t xml:space="preserve">        overgenomen de Missive van de Wil-</t>
        </is>
      </c>
      <c r="G3878">
        <f>HYPERLINK("https://images.diginfra.net/iiif/NL-HaNA_1.01.02/3780/NL-HaNA_1.01.02_3780_0020.jpg/3380,227,1136,3192/full/0/default.jpg", "iiif_url")</f>
        <v/>
      </c>
    </row>
    <row r="3879">
      <c r="A3879" t="inlineStr">
        <is>
          <t>NL-HaNA_1.01.02_3780_0020-page-39</t>
        </is>
      </c>
      <c r="B3879" t="inlineStr">
        <is>
          <t>NL-HaNA_1.01.02_3780_0020-column-3480-327-936-2992</t>
        </is>
      </c>
      <c r="C3879" t="inlineStr">
        <is>
          <t>continuation</t>
        </is>
      </c>
      <c r="D3879" t="n">
        <v>3544</v>
      </c>
      <c r="E3879" t="n">
        <v>1797</v>
      </c>
      <c r="F3879" t="inlineStr">
        <is>
          <t xml:space="preserve">    de wegens Monopolie van de Zeer. 660.</t>
        </is>
      </c>
      <c r="G3879">
        <f>HYPERLINK("https://images.diginfra.net/iiif/NL-HaNA_1.01.02/3780/NL-HaNA_1.01.02_3780_0020.jpg/3380,227,1136,3192/full/0/default.jpg", "iiif_url")</f>
        <v/>
      </c>
    </row>
    <row r="3880">
      <c r="A3880" t="inlineStr">
        <is>
          <t>NL-HaNA_1.01.02_3780_0020-page-39</t>
        </is>
      </c>
      <c r="B3880" t="inlineStr">
        <is>
          <t>NL-HaNA_1.01.02_3780_0020-column-3480-327-936-2992</t>
        </is>
      </c>
      <c r="C3880" t="inlineStr">
        <is>
          <t>continuation</t>
        </is>
      </c>
      <c r="D3880" t="n">
        <v>3547</v>
      </c>
      <c r="E3880" t="n">
        <v>1865</v>
      </c>
      <c r="F3880" t="inlineStr">
        <is>
          <t xml:space="preserve">    912.</t>
        </is>
      </c>
      <c r="G3880">
        <f>HYPERLINK("https://images.diginfra.net/iiif/NL-HaNA_1.01.02/3780/NL-HaNA_1.01.02_3780_0020.jpg/3380,227,1136,3192/full/0/default.jpg", "iiif_url")</f>
        <v/>
      </c>
    </row>
    <row r="3881">
      <c r="A3881" t="inlineStr">
        <is>
          <t>NL-HaNA_1.01.02_3780_0020-page-39</t>
        </is>
      </c>
      <c r="B3881" t="inlineStr">
        <is>
          <t>NL-HaNA_1.01.02_3780_0020-column-3480-327-936-2992</t>
        </is>
      </c>
      <c r="C3881" t="inlineStr">
        <is>
          <t>repeat_lemma</t>
        </is>
      </c>
      <c r="D3881" t="n">
        <v>3662</v>
      </c>
      <c r="E3881" t="n">
        <v>1860</v>
      </c>
      <c r="F3881" t="inlineStr">
        <is>
          <t xml:space="preserve">        wersogbt ordre te stellen tot het ayt-</t>
        </is>
      </c>
      <c r="G3881">
        <f>HYPERLINK("https://images.diginfra.net/iiif/NL-HaNA_1.01.02/3780/NL-HaNA_1.01.02_3780_0020.jpg/3380,227,1136,3192/full/0/default.jpg", "iiif_url")</f>
        <v/>
      </c>
    </row>
    <row r="3882">
      <c r="A3882" t="inlineStr">
        <is>
          <t>NL-HaNA_1.01.02_3780_0020-page-39</t>
        </is>
      </c>
      <c r="B3882" t="inlineStr">
        <is>
          <t>NL-HaNA_1.01.02_3780_0020-column-3480-327-936-2992</t>
        </is>
      </c>
      <c r="C3882" t="inlineStr">
        <is>
          <t>continuation</t>
        </is>
      </c>
      <c r="D3882" t="n">
        <v>3558</v>
      </c>
      <c r="E3882" t="n">
        <v>1942</v>
      </c>
      <c r="F3882" t="inlineStr">
        <is>
          <t xml:space="preserve">    royen van Heydens ende Landtloopers.</t>
        </is>
      </c>
      <c r="G3882">
        <f>HYPERLINK("https://images.diginfra.net/iiif/NL-HaNA_1.01.02/3780/NL-HaNA_1.01.02_3780_0020.jpg/3380,227,1136,3192/full/0/default.jpg", "iiif_url")</f>
        <v/>
      </c>
    </row>
    <row r="3883">
      <c r="A3883" t="inlineStr">
        <is>
          <t>NL-HaNA_1.01.02_3780_0020-page-39</t>
        </is>
      </c>
      <c r="B3883" t="inlineStr">
        <is>
          <t>NL-HaNA_1.01.02_3780_0020-column-3480-327-936-2992</t>
        </is>
      </c>
      <c r="C3883" t="inlineStr">
        <is>
          <t>continuation</t>
        </is>
      </c>
      <c r="D3883" t="n">
        <v>3558</v>
      </c>
      <c r="E3883" t="n">
        <v>1991</v>
      </c>
      <c r="F3883" t="inlineStr">
        <is>
          <t xml:space="preserve">    666.</t>
        </is>
      </c>
      <c r="G3883">
        <f>HYPERLINK("https://images.diginfra.net/iiif/NL-HaNA_1.01.02/3780/NL-HaNA_1.01.02_3780_0020.jpg/3380,227,1136,3192/full/0/default.jpg", "iiif_url")</f>
        <v/>
      </c>
    </row>
    <row r="3884">
      <c r="A3884" t="inlineStr">
        <is>
          <t>NL-HaNA_1.01.02_3780_0020-page-39</t>
        </is>
      </c>
      <c r="B3884" t="inlineStr">
        <is>
          <t>NL-HaNA_1.01.02_3780_0020-column-3480-327-936-2992</t>
        </is>
      </c>
      <c r="C3884" t="inlineStr">
        <is>
          <t>non_index_line</t>
        </is>
      </c>
      <c r="D3884" t="n">
        <v>3682</v>
      </c>
      <c r="E3884" t="n">
        <v>2005</v>
      </c>
      <c r="F3884" t="inlineStr">
        <is>
          <t xml:space="preserve">        overgenomen de Missive van Fagel</t>
        </is>
      </c>
      <c r="G3884">
        <f>HYPERLINK("https://images.diginfra.net/iiif/NL-HaNA_1.01.02/3780/NL-HaNA_1.01.02_3780_0020.jpg/3380,227,1136,3192/full/0/default.jpg", "iiif_url")</f>
        <v/>
      </c>
    </row>
    <row r="3885">
      <c r="A3885" t="inlineStr">
        <is>
          <t>NL-HaNA_1.01.02_3780_0020-page-39</t>
        </is>
      </c>
      <c r="B3885" t="inlineStr">
        <is>
          <t>NL-HaNA_1.01.02_3780_0020-column-3480-327-936-2992</t>
        </is>
      </c>
      <c r="C3885" t="inlineStr">
        <is>
          <t>continuation</t>
        </is>
      </c>
      <c r="D3885" t="n">
        <v>3544</v>
      </c>
      <c r="E3885" t="n">
        <v>2084</v>
      </c>
      <c r="F3885" t="inlineStr">
        <is>
          <t xml:space="preserve">    qvegens belastinge op Engelsche Lakenen door</t>
        </is>
      </c>
      <c r="G3885">
        <f>HYPERLINK("https://images.diginfra.net/iiif/NL-HaNA_1.01.02/3780/NL-HaNA_1.01.02_3780_0020.jpg/3380,227,1136,3192/full/0/default.jpg", "iiif_url")</f>
        <v/>
      </c>
    </row>
    <row r="3886">
      <c r="A3886" t="inlineStr">
        <is>
          <t>NL-HaNA_1.01.02_3780_0020-page-39</t>
        </is>
      </c>
      <c r="B3886" t="inlineStr">
        <is>
          <t>NL-HaNA_1.01.02_3780_0020-column-3480-327-936-2992</t>
        </is>
      </c>
      <c r="C3886" t="inlineStr">
        <is>
          <t>continuation</t>
        </is>
      </c>
      <c r="D3886" t="n">
        <v>3544</v>
      </c>
      <c r="E3886" t="n">
        <v>2134</v>
      </c>
      <c r="F3886" t="inlineStr">
        <is>
          <t xml:space="preserve">    xreemde Scheepen aldaar gebragt werdondes</t>
        </is>
      </c>
      <c r="G3886">
        <f>HYPERLINK("https://images.diginfra.net/iiif/NL-HaNA_1.01.02/3780/NL-HaNA_1.01.02_3780_0020.jpg/3380,227,1136,3192/full/0/default.jpg", "iiif_url")</f>
        <v/>
      </c>
    </row>
    <row r="3887">
      <c r="A3887" t="inlineStr">
        <is>
          <t>NL-HaNA_1.01.02_3780_0020-page-39</t>
        </is>
      </c>
      <c r="B3887" t="inlineStr">
        <is>
          <t>NL-HaNA_1.01.02_3780_0020-column-3480-327-936-2992</t>
        </is>
      </c>
      <c r="C3887" t="inlineStr">
        <is>
          <t>continuation</t>
        </is>
      </c>
      <c r="D3887" t="n">
        <v>3549</v>
      </c>
      <c r="E3887" t="n">
        <v>2183</v>
      </c>
      <c r="F3887" t="inlineStr">
        <is>
          <t xml:space="preserve">    666.</t>
        </is>
      </c>
      <c r="G3887">
        <f>HYPERLINK("https://images.diginfra.net/iiif/NL-HaNA_1.01.02/3780/NL-HaNA_1.01.02_3780_0020.jpg/3380,227,1136,3192/full/0/default.jpg", "iiif_url")</f>
        <v/>
      </c>
    </row>
    <row r="3888">
      <c r="A3888" t="inlineStr">
        <is>
          <t>NL-HaNA_1.01.02_3780_0020-page-39</t>
        </is>
      </c>
      <c r="B3888" t="inlineStr">
        <is>
          <t>NL-HaNA_1.01.02_3780_0020-column-3480-327-936-2992</t>
        </is>
      </c>
      <c r="C3888" t="inlineStr">
        <is>
          <t>repeat_lemma</t>
        </is>
      </c>
      <c r="D3888" t="n">
        <v>3664</v>
      </c>
      <c r="E3888" t="n">
        <v>2189</v>
      </c>
      <c r="F3888" t="inlineStr">
        <is>
          <t xml:space="preserve">        item de Missive van den Ambassadeur</t>
        </is>
      </c>
      <c r="G3888">
        <f>HYPERLINK("https://images.diginfra.net/iiif/NL-HaNA_1.01.02/3780/NL-HaNA_1.01.02_3780_0020.jpg/3380,227,1136,3192/full/0/default.jpg", "iiif_url")</f>
        <v/>
      </c>
    </row>
    <row r="3889">
      <c r="A3889" t="inlineStr">
        <is>
          <t>NL-HaNA_1.01.02_3780_0020-page-39</t>
        </is>
      </c>
      <c r="B3889" t="inlineStr">
        <is>
          <t>NL-HaNA_1.01.02_3780_0020-column-3480-327-936-2992</t>
        </is>
      </c>
      <c r="C3889" t="inlineStr">
        <is>
          <t>continuation</t>
        </is>
      </c>
      <c r="D3889" t="n">
        <v>3549</v>
      </c>
      <c r="E3889" t="n">
        <v>2274</v>
      </c>
      <c r="F3889" t="inlineStr">
        <is>
          <t xml:space="preserve">    Hop, rakende een nieuw arrest van de regh-</t>
        </is>
      </c>
      <c r="G3889">
        <f>HYPERLINK("https://images.diginfra.net/iiif/NL-HaNA_1.01.02/3780/NL-HaNA_1.01.02_3780_0020.jpg/3380,227,1136,3192/full/0/default.jpg", "iiif_url")</f>
        <v/>
      </c>
    </row>
    <row r="3890">
      <c r="A3890" t="inlineStr">
        <is>
          <t>NL-HaNA_1.01.02_3780_0020-page-39</t>
        </is>
      </c>
      <c r="B3890" t="inlineStr">
        <is>
          <t>NL-HaNA_1.01.02_3780_0020-column-3480-327-936-2992</t>
        </is>
      </c>
      <c r="C3890" t="inlineStr">
        <is>
          <t>continuation</t>
        </is>
      </c>
      <c r="D3890" t="n">
        <v>3549</v>
      </c>
      <c r="E3890" t="n">
        <v>2324</v>
      </c>
      <c r="F3890" t="inlineStr">
        <is>
          <t xml:space="preserve">    ren op bet Zout. 683.</t>
        </is>
      </c>
      <c r="G3890">
        <f>HYPERLINK("https://images.diginfra.net/iiif/NL-HaNA_1.01.02/3780/NL-HaNA_1.01.02_3780_0020.jpg/3380,227,1136,3192/full/0/default.jpg", "iiif_url")</f>
        <v/>
      </c>
    </row>
    <row r="3891">
      <c r="A3891" t="inlineStr">
        <is>
          <t>NL-HaNA_1.01.02_3780_0020-page-39</t>
        </is>
      </c>
      <c r="B3891" t="inlineStr">
        <is>
          <t>NL-HaNA_1.01.02_3780_0020-column-3480-327-936-2992</t>
        </is>
      </c>
      <c r="C3891" t="inlineStr">
        <is>
          <t>non_index_line</t>
        </is>
      </c>
      <c r="D3891" t="n">
        <v>3678</v>
      </c>
      <c r="E3891" t="n">
        <v>2366</v>
      </c>
      <c r="F3891" t="inlineStr">
        <is>
          <t xml:space="preserve">        Commissie voor den Heer Schildhous</t>
        </is>
      </c>
      <c r="G3891">
        <f>HYPERLINK("https://images.diginfra.net/iiif/NL-HaNA_1.01.02/3780/NL-HaNA_1.01.02_3780_0020.jpg/3380,227,1136,3192/full/0/default.jpg", "iiif_url")</f>
        <v/>
      </c>
    </row>
    <row r="3892">
      <c r="A3892" t="inlineStr">
        <is>
          <t>NL-HaNA_1.01.02_3780_0020-page-39</t>
        </is>
      </c>
      <c r="B3892" t="inlineStr">
        <is>
          <t>NL-HaNA_1.01.02_3780_0020-column-3480-327-936-2992</t>
        </is>
      </c>
      <c r="C3892" t="inlineStr">
        <is>
          <t>continuation</t>
        </is>
      </c>
      <c r="D3892" t="n">
        <v>3570</v>
      </c>
      <c r="E3892" t="n">
        <v>2423</v>
      </c>
      <c r="F3892" t="inlineStr">
        <is>
          <t xml:space="preserve">    wer ter Admiraliteyt op de Maaze.</t>
        </is>
      </c>
      <c r="G3892">
        <f>HYPERLINK("https://images.diginfra.net/iiif/NL-HaNA_1.01.02/3780/NL-HaNA_1.01.02_3780_0020.jpg/3380,227,1136,3192/full/0/default.jpg", "iiif_url")</f>
        <v/>
      </c>
    </row>
    <row r="3893">
      <c r="A3893" t="inlineStr">
        <is>
          <t>NL-HaNA_1.01.02_3780_0020-page-39</t>
        </is>
      </c>
      <c r="B3893" t="inlineStr">
        <is>
          <t>NL-HaNA_1.01.02_3780_0020-column-3480-327-936-2992</t>
        </is>
      </c>
      <c r="C3893" t="inlineStr">
        <is>
          <t>continuation</t>
        </is>
      </c>
      <c r="D3893" t="n">
        <v>3570</v>
      </c>
      <c r="E3893" t="n">
        <v>2472</v>
      </c>
      <c r="F3893" t="inlineStr">
        <is>
          <t xml:space="preserve">    696.</t>
        </is>
      </c>
      <c r="G3893">
        <f>HYPERLINK("https://images.diginfra.net/iiif/NL-HaNA_1.01.02/3780/NL-HaNA_1.01.02_3780_0020.jpg/3380,227,1136,3192/full/0/default.jpg", "iiif_url")</f>
        <v/>
      </c>
    </row>
    <row r="3894">
      <c r="A3894" t="inlineStr">
        <is>
          <t>NL-HaNA_1.01.02_3780_0020-page-39</t>
        </is>
      </c>
      <c r="B3894" t="inlineStr">
        <is>
          <t>NL-HaNA_1.01.02_3780_0020-column-3480-327-936-2992</t>
        </is>
      </c>
      <c r="C3894" t="inlineStr">
        <is>
          <t>repeat_lemma</t>
        </is>
      </c>
      <c r="D3894" t="n">
        <v>3663</v>
      </c>
      <c r="E3894" t="n">
        <v>2512</v>
      </c>
      <c r="F3894" t="inlineStr">
        <is>
          <t xml:space="preserve">        klaghten van den substituyt Drossard</t>
        </is>
      </c>
      <c r="G3894">
        <f>HYPERLINK("https://images.diginfra.net/iiif/NL-HaNA_1.01.02/3780/NL-HaNA_1.01.02_3780_0020.jpg/3380,227,1136,3192/full/0/default.jpg", "iiif_url")</f>
        <v/>
      </c>
    </row>
    <row r="3895">
      <c r="A3895" t="inlineStr">
        <is>
          <t>NL-HaNA_1.01.02_3780_0020-page-39</t>
        </is>
      </c>
      <c r="B3895" t="inlineStr">
        <is>
          <t>NL-HaNA_1.01.02_3780_0020-column-3480-327-936-2992</t>
        </is>
      </c>
      <c r="C3895" t="inlineStr">
        <is>
          <t>continuation</t>
        </is>
      </c>
      <c r="D3895" t="n">
        <v>3549</v>
      </c>
      <c r="E3895" t="n">
        <v>2567</v>
      </c>
      <c r="F3895" t="inlineStr">
        <is>
          <t xml:space="preserve">    wan Heusden over de Detachementen, den</t>
        </is>
      </c>
      <c r="G3895">
        <f>HYPERLINK("https://images.diginfra.net/iiif/NL-HaNA_1.01.02/3780/NL-HaNA_1.01.02_3780_0020.jpg/3380,227,1136,3192/full/0/default.jpg", "iiif_url")</f>
        <v/>
      </c>
    </row>
    <row r="3896">
      <c r="A3896" t="inlineStr">
        <is>
          <t>NL-HaNA_1.01.02_3780_0020-page-39</t>
        </is>
      </c>
      <c r="B3896" t="inlineStr">
        <is>
          <t>NL-HaNA_1.01.02_3780_0020-column-3480-327-936-2992</t>
        </is>
      </c>
      <c r="C3896" t="inlineStr">
        <is>
          <t>continuation</t>
        </is>
      </c>
      <c r="D3896" t="n">
        <v>3556</v>
      </c>
      <c r="E3896" t="n">
        <v>2611</v>
      </c>
      <c r="F3896" t="inlineStr">
        <is>
          <t xml:space="preserve">    Generaal Friesheym te berichten. 697.</t>
        </is>
      </c>
      <c r="G3896">
        <f>HYPERLINK("https://images.diginfra.net/iiif/NL-HaNA_1.01.02/3780/NL-HaNA_1.01.02_3780_0020.jpg/3380,227,1136,3192/full/0/default.jpg", "iiif_url")</f>
        <v/>
      </c>
    </row>
    <row r="3897">
      <c r="A3897" t="inlineStr">
        <is>
          <t>NL-HaNA_1.01.02_3780_0020-page-39</t>
        </is>
      </c>
      <c r="B3897" t="inlineStr">
        <is>
          <t>NL-HaNA_1.01.02_3780_0020-column-3480-327-936-2992</t>
        </is>
      </c>
      <c r="C3897" t="inlineStr">
        <is>
          <t>non_index_line</t>
        </is>
      </c>
      <c r="D3897" t="n">
        <v>3680</v>
      </c>
      <c r="E3897" t="n">
        <v>2663</v>
      </c>
      <c r="F3897" t="inlineStr">
        <is>
          <t xml:space="preserve">        overgenomen de klaghten van de Oost-</t>
        </is>
      </c>
      <c r="G3897">
        <f>HYPERLINK("https://images.diginfra.net/iiif/NL-HaNA_1.01.02/3780/NL-HaNA_1.01.02_3780_0020.jpg/3380,227,1136,3192/full/0/default.jpg", "iiif_url")</f>
        <v/>
      </c>
    </row>
    <row r="3898">
      <c r="A3898" t="inlineStr">
        <is>
          <t>NL-HaNA_1.01.02_3780_0020-page-39</t>
        </is>
      </c>
      <c r="B3898" t="inlineStr">
        <is>
          <t>NL-HaNA_1.01.02_3780_0020-column-3480-327-936-2992</t>
        </is>
      </c>
      <c r="C3898" t="inlineStr">
        <is>
          <t>continuation</t>
        </is>
      </c>
      <c r="D3898" t="n">
        <v>3561</v>
      </c>
      <c r="E3898" t="n">
        <v>2704</v>
      </c>
      <c r="F3898" t="inlineStr">
        <is>
          <t xml:space="preserve">    Indische Compagnie over die van de Oosten-</t>
        </is>
      </c>
      <c r="G3898">
        <f>HYPERLINK("https://images.diginfra.net/iiif/NL-HaNA_1.01.02/3780/NL-HaNA_1.01.02_3780_0020.jpg/3380,227,1136,3192/full/0/default.jpg", "iiif_url")</f>
        <v/>
      </c>
    </row>
    <row r="3899">
      <c r="A3899" t="inlineStr">
        <is>
          <t>NL-HaNA_1.01.02_3780_0020-page-39</t>
        </is>
      </c>
      <c r="B3899" t="inlineStr">
        <is>
          <t>NL-HaNA_1.01.02_3780_0020-column-3480-327-936-2992</t>
        </is>
      </c>
      <c r="C3899" t="inlineStr">
        <is>
          <t>continuation</t>
        </is>
      </c>
      <c r="D3899" t="n">
        <v>3558</v>
      </c>
      <c r="E3899" t="n">
        <v>2758</v>
      </c>
      <c r="F3899" t="inlineStr">
        <is>
          <t xml:space="preserve">    rycksche Nederlanden. 7o1.</t>
        </is>
      </c>
      <c r="G3899">
        <f>HYPERLINK("https://images.diginfra.net/iiif/NL-HaNA_1.01.02/3780/NL-HaNA_1.01.02_3780_0020.jpg/3380,227,1136,3192/full/0/default.jpg", "iiif_url")</f>
        <v/>
      </c>
    </row>
    <row r="3900">
      <c r="A3900" t="inlineStr">
        <is>
          <t>NL-HaNA_1.01.02_3780_0020-page-39</t>
        </is>
      </c>
      <c r="B3900" t="inlineStr">
        <is>
          <t>NL-HaNA_1.01.02_3780_0020-column-3480-327-936-2992</t>
        </is>
      </c>
      <c r="C3900" t="inlineStr">
        <is>
          <t>non_index_line</t>
        </is>
      </c>
      <c r="D3900" t="n">
        <v>3682</v>
      </c>
      <c r="E3900" t="n">
        <v>2798</v>
      </c>
      <c r="F3900" t="inlineStr">
        <is>
          <t xml:space="preserve">        ampele propositie, raakende den toe-</t>
        </is>
      </c>
      <c r="G3900">
        <f>HYPERLINK("https://images.diginfra.net/iiif/NL-HaNA_1.01.02/3780/NL-HaNA_1.01.02_3780_0020.jpg/3380,227,1136,3192/full/0/default.jpg", "iiif_url")</f>
        <v/>
      </c>
    </row>
    <row r="3901">
      <c r="A3901" t="inlineStr">
        <is>
          <t>NL-HaNA_1.01.02_3780_0020-page-39</t>
        </is>
      </c>
      <c r="B3901" t="inlineStr">
        <is>
          <t>NL-HaNA_1.01.02_3780_0020-column-3480-327-936-2992</t>
        </is>
      </c>
      <c r="C3901" t="inlineStr">
        <is>
          <t>continuation</t>
        </is>
      </c>
      <c r="D3901" t="n">
        <v>3561</v>
      </c>
      <c r="E3901" t="n">
        <v>2855</v>
      </c>
      <c r="F3901" t="inlineStr">
        <is>
          <t xml:space="preserve">    standt van de Finantie van de Unie by de</t>
        </is>
      </c>
      <c r="G3901">
        <f>HYPERLINK("https://images.diginfra.net/iiif/NL-HaNA_1.01.02/3780/NL-HaNA_1.01.02_3780_0020.jpg/3380,227,1136,3192/full/0/default.jpg", "iiif_url")</f>
        <v/>
      </c>
    </row>
    <row r="3902">
      <c r="A3902" t="inlineStr">
        <is>
          <t>NL-HaNA_1.01.02_3780_0020-page-39</t>
        </is>
      </c>
      <c r="B3902" t="inlineStr">
        <is>
          <t>NL-HaNA_1.01.02_3780_0020-column-3480-327-936-2992</t>
        </is>
      </c>
      <c r="C3902" t="inlineStr">
        <is>
          <t>continuation</t>
        </is>
      </c>
      <c r="D3902" t="n">
        <v>3565</v>
      </c>
      <c r="E3902" t="n">
        <v>2903</v>
      </c>
      <c r="F3902" t="inlineStr">
        <is>
          <t xml:space="preserve">    Provincien overgenomen. 704.</t>
        </is>
      </c>
      <c r="G3902">
        <f>HYPERLINK("https://images.diginfra.net/iiif/NL-HaNA_1.01.02/3780/NL-HaNA_1.01.02_3780_0020.jpg/3380,227,1136,3192/full/0/default.jpg", "iiif_url")</f>
        <v/>
      </c>
    </row>
    <row r="3903">
      <c r="A3903" t="inlineStr">
        <is>
          <t>NL-HaNA_1.01.02_3780_0020-page-39</t>
        </is>
      </c>
      <c r="B3903" t="inlineStr">
        <is>
          <t>NL-HaNA_1.01.02_3780_0020-column-3480-327-936-2992</t>
        </is>
      </c>
      <c r="C3903" t="inlineStr">
        <is>
          <t>non_index_line</t>
        </is>
      </c>
      <c r="D3903" t="n">
        <v>3682</v>
      </c>
      <c r="E3903" t="n">
        <v>2951</v>
      </c>
      <c r="F3903" t="inlineStr">
        <is>
          <t xml:space="preserve">        Commissie voor vander Waayen ter</t>
        </is>
      </c>
      <c r="G3903">
        <f>HYPERLINK("https://images.diginfra.net/iiif/NL-HaNA_1.01.02/3780/NL-HaNA_1.01.02_3780_0020.jpg/3380,227,1136,3192/full/0/default.jpg", "iiif_url")</f>
        <v/>
      </c>
    </row>
    <row r="3904">
      <c r="A3904" t="inlineStr">
        <is>
          <t>NL-HaNA_1.01.02_3780_0020-page-39</t>
        </is>
      </c>
      <c r="B3904" t="inlineStr">
        <is>
          <t>NL-HaNA_1.01.02_3780_0020-column-3480-327-936-2992</t>
        </is>
      </c>
      <c r="C3904" t="inlineStr">
        <is>
          <t>continuation</t>
        </is>
      </c>
      <c r="D3904" t="n">
        <v>3565</v>
      </c>
      <c r="E3904" t="n">
        <v>2996</v>
      </c>
      <c r="F3904" t="inlineStr">
        <is>
          <t xml:space="preserve">    Admiraliteyt tot Amsterdam. 716.</t>
        </is>
      </c>
      <c r="G3904">
        <f>HYPERLINK("https://images.diginfra.net/iiif/NL-HaNA_1.01.02/3780/NL-HaNA_1.01.02_3780_0020.jpg/3380,227,1136,3192/full/0/default.jpg", "iiif_url")</f>
        <v/>
      </c>
    </row>
    <row r="3905">
      <c r="A3905" t="inlineStr">
        <is>
          <t>NL-HaNA_1.01.02_3780_0020-page-39</t>
        </is>
      </c>
      <c r="B3905" t="inlineStr">
        <is>
          <t>NL-HaNA_1.01.02_3780_0020-column-3480-327-936-2992</t>
        </is>
      </c>
      <c r="C3905" t="inlineStr">
        <is>
          <t>non_index_line</t>
        </is>
      </c>
      <c r="D3905" t="n">
        <v>3685</v>
      </c>
      <c r="E3905" t="n">
        <v>3043</v>
      </c>
      <c r="F3905" t="inlineStr">
        <is>
          <t xml:space="preserve">        avegens het opreghten van cen Gene-</t>
        </is>
      </c>
      <c r="G3905">
        <f>HYPERLINK("https://images.diginfra.net/iiif/NL-HaNA_1.01.02/3780/NL-HaNA_1.01.02_3780_0020.jpg/3380,227,1136,3192/full/0/default.jpg", "iiif_url")</f>
        <v/>
      </c>
    </row>
    <row r="3906">
      <c r="A3906" t="inlineStr">
        <is>
          <t>NL-HaNA_1.01.02_3780_0020-page-39</t>
        </is>
      </c>
      <c r="B3906" t="inlineStr">
        <is>
          <t>NL-HaNA_1.01.02_3780_0020-column-3480-327-936-2992</t>
        </is>
      </c>
      <c r="C3906" t="inlineStr">
        <is>
          <t>continuation</t>
        </is>
      </c>
      <c r="D3906" t="n">
        <v>3565</v>
      </c>
      <c r="E3906" t="n">
        <v>3095</v>
      </c>
      <c r="F3906" t="inlineStr">
        <is>
          <t xml:space="preserve">    raliteyts Loterye, Provincien versogbt haar</t>
        </is>
      </c>
      <c r="G3906">
        <f>HYPERLINK("https://images.diginfra.net/iiif/NL-HaNA_1.01.02/3780/NL-HaNA_1.01.02_3780_0020.jpg/3380,227,1136,3192/full/0/default.jpg", "iiif_url")</f>
        <v/>
      </c>
    </row>
    <row r="3907">
      <c r="A3907" t="inlineStr">
        <is>
          <t>NL-HaNA_1.01.02_3780_0020-page-39</t>
        </is>
      </c>
      <c r="B3907" t="inlineStr">
        <is>
          <t>NL-HaNA_1.01.02_3780_0020-column-3480-327-936-2992</t>
        </is>
      </c>
      <c r="C3907" t="inlineStr">
        <is>
          <t>continuation</t>
        </is>
      </c>
      <c r="D3907" t="n">
        <v>3567</v>
      </c>
      <c r="E3907" t="n">
        <v>3147</v>
      </c>
      <c r="F3907" t="inlineStr">
        <is>
          <t xml:space="preserve">    te verklaren. 720.</t>
        </is>
      </c>
      <c r="G3907">
        <f>HYPERLINK("https://images.diginfra.net/iiif/NL-HaNA_1.01.02/3780/NL-HaNA_1.01.02_3780_0020.jpg/3380,227,1136,3192/full/0/default.jpg", "iiif_url")</f>
        <v/>
      </c>
    </row>
    <row r="3908">
      <c r="A3908" t="inlineStr">
        <is>
          <t>NL-HaNA_1.01.02_3780_0020-page-39</t>
        </is>
      </c>
      <c r="B3908" t="inlineStr">
        <is>
          <t>NL-HaNA_1.01.02_3780_0020-column-3480-327-936-2992</t>
        </is>
      </c>
      <c r="C3908" t="inlineStr">
        <is>
          <t>non_index_line</t>
        </is>
      </c>
      <c r="D3908" t="n">
        <v>3687</v>
      </c>
      <c r="E3908" t="n">
        <v>3183</v>
      </c>
      <c r="F3908" t="inlineStr">
        <is>
          <t xml:space="preserve">        Boreel geproponeert en adangesteldt als</t>
        </is>
      </c>
      <c r="G3908">
        <f>HYPERLINK("https://images.diginfra.net/iiif/NL-HaNA_1.01.02/3780/NL-HaNA_1.01.02_3780_0020.jpg/3380,227,1136,3192/full/0/default.jpg", "iiif_url")</f>
        <v/>
      </c>
    </row>
    <row r="3909">
      <c r="A3909" t="inlineStr">
        <is>
          <t>NL-HaNA_1.01.02_3780_0020-page-39</t>
        </is>
      </c>
      <c r="B3909" t="inlineStr">
        <is>
          <t>NL-HaNA_1.01.02_3780_0020-column-3480-327-936-2992</t>
        </is>
      </c>
      <c r="C3909" t="inlineStr">
        <is>
          <t>continuation</t>
        </is>
      </c>
      <c r="D3909" t="n">
        <v>3572</v>
      </c>
      <c r="E3909" t="n">
        <v>3230</v>
      </c>
      <c r="F3909" t="inlineStr">
        <is>
          <t xml:space="preserve">    Ambassadeur na Vranckryck. 720.</t>
        </is>
      </c>
      <c r="G3909">
        <f>HYPERLINK("https://images.diginfra.net/iiif/NL-HaNA_1.01.02/3780/NL-HaNA_1.01.02_3780_0020.jpg/3380,227,1136,3192/full/0/default.jpg", "iiif_url")</f>
        <v/>
      </c>
    </row>
    <row r="3913">
      <c r="A3913" t="inlineStr">
        <is>
          <t>NL-HaNA_1.01.02_3780_0021-page-40</t>
        </is>
      </c>
      <c r="B3913" t="inlineStr">
        <is>
          <t>NL-HaNA_1.01.02_3780_0021-column-288-475-895-2958</t>
        </is>
      </c>
      <c r="C3913" t="inlineStr">
        <is>
          <t>non_index_line</t>
        </is>
      </c>
      <c r="D3913" t="n">
        <v>883</v>
      </c>
      <c r="E3913" t="n">
        <v>399</v>
      </c>
      <c r="F3913" t="inlineStr">
        <is>
          <t xml:space="preserve">        X</t>
        </is>
      </c>
      <c r="G3913">
        <f>HYPERLINK("https://images.diginfra.net/iiif/NL-HaNA_1.01.02/3780/NL-HaNA_1.01.02_3780_0021.jpg/188,375,1095,3158/full/0/default.jpg", "iiif_url")</f>
        <v/>
      </c>
    </row>
    <row r="3914">
      <c r="A3914" t="inlineStr">
        <is>
          <t>NL-HaNA_1.01.02_3780_0021-page-40</t>
        </is>
      </c>
      <c r="B3914" t="inlineStr">
        <is>
          <t>NL-HaNA_1.01.02_3780_0021-column-288-475-895-2958</t>
        </is>
      </c>
      <c r="C3914" t="inlineStr">
        <is>
          <t>continuation</t>
        </is>
      </c>
      <c r="D3914" t="n">
        <v>447</v>
      </c>
      <c r="E3914" t="n">
        <v>463</v>
      </c>
      <c r="F3914" t="inlineStr">
        <is>
          <t xml:space="preserve">    Commissie ter Generaliteyt voor den</t>
        </is>
      </c>
      <c r="G3914">
        <f>HYPERLINK("https://images.diginfra.net/iiif/NL-HaNA_1.01.02/3780/NL-HaNA_1.01.02_3780_0021.jpg/188,375,1095,3158/full/0/default.jpg", "iiif_url")</f>
        <v/>
      </c>
    </row>
    <row r="3915">
      <c r="A3915" t="inlineStr">
        <is>
          <t>NL-HaNA_1.01.02_3780_0021-page-40</t>
        </is>
      </c>
      <c r="B3915" t="inlineStr">
        <is>
          <t>NL-HaNA_1.01.02_3780_0021-column-288-475-895-2958</t>
        </is>
      </c>
      <c r="C3915" t="inlineStr">
        <is>
          <t>repeat_lemma</t>
        </is>
      </c>
      <c r="D3915" t="n">
        <v>330</v>
      </c>
      <c r="E3915" t="n">
        <v>540</v>
      </c>
      <c r="F3915" t="inlineStr">
        <is>
          <t xml:space="preserve">        Heer Boreel. 774.</t>
        </is>
      </c>
      <c r="G3915">
        <f>HYPERLINK("https://images.diginfra.net/iiif/NL-HaNA_1.01.02/3780/NL-HaNA_1.01.02_3780_0021.jpg/188,375,1095,3158/full/0/default.jpg", "iiif_url")</f>
        <v/>
      </c>
    </row>
    <row r="3916">
      <c r="A3916" t="inlineStr">
        <is>
          <t>NL-HaNA_1.01.02_3780_0021-page-40</t>
        </is>
      </c>
      <c r="B3916" t="inlineStr">
        <is>
          <t>NL-HaNA_1.01.02_3780_0021-column-288-475-895-2958</t>
        </is>
      </c>
      <c r="C3916" t="inlineStr">
        <is>
          <t>continuation</t>
        </is>
      </c>
      <c r="D3916" t="n">
        <v>447</v>
      </c>
      <c r="E3916" t="n">
        <v>564</v>
      </c>
      <c r="F3916" t="inlineStr">
        <is>
          <t xml:space="preserve">    wersoght vwoorsieninge te doen op de</t>
        </is>
      </c>
      <c r="G3916">
        <f>HYPERLINK("https://images.diginfra.net/iiif/NL-HaNA_1.01.02/3780/NL-HaNA_1.01.02_3780_0021.jpg/188,375,1095,3158/full/0/default.jpg", "iiif_url")</f>
        <v/>
      </c>
    </row>
    <row r="3917">
      <c r="A3917" t="inlineStr">
        <is>
          <t>NL-HaNA_1.01.02_3780_0021-page-40</t>
        </is>
      </c>
      <c r="B3917" t="inlineStr">
        <is>
          <t>NL-HaNA_1.01.02_3780_0021-column-288-475-895-2958</t>
        </is>
      </c>
      <c r="C3917" t="inlineStr">
        <is>
          <t>repeat_lemma</t>
        </is>
      </c>
      <c r="D3917" t="n">
        <v>328</v>
      </c>
      <c r="E3917" t="n">
        <v>620</v>
      </c>
      <c r="F3917" t="inlineStr">
        <is>
          <t xml:space="preserve">        klaghten van de Heer Hop wegens de Leyd-</t>
        </is>
      </c>
      <c r="G3917">
        <f>HYPERLINK("https://images.diginfra.net/iiif/NL-HaNA_1.01.02/3780/NL-HaNA_1.01.02_3780_0021.jpg/188,375,1095,3158/full/0/default.jpg", "iiif_url")</f>
        <v/>
      </c>
    </row>
    <row r="3918">
      <c r="A3918" t="inlineStr">
        <is>
          <t>NL-HaNA_1.01.02_3780_0021-page-40</t>
        </is>
      </c>
      <c r="B3918" t="inlineStr">
        <is>
          <t>NL-HaNA_1.01.02_3780_0021-column-288-475-895-2958</t>
        </is>
      </c>
      <c r="C3918" t="inlineStr">
        <is>
          <t>repeat_lemma</t>
        </is>
      </c>
      <c r="D3918" t="n">
        <v>325</v>
      </c>
      <c r="E3918" t="n">
        <v>683</v>
      </c>
      <c r="F3918" t="inlineStr">
        <is>
          <t xml:space="preserve">        sche Couranten 7756.</t>
        </is>
      </c>
      <c r="G3918">
        <f>HYPERLINK("https://images.diginfra.net/iiif/NL-HaNA_1.01.02/3780/NL-HaNA_1.01.02_3780_0021.jpg/188,375,1095,3158/full/0/default.jpg", "iiif_url")</f>
        <v/>
      </c>
    </row>
    <row r="3919">
      <c r="A3919" t="inlineStr">
        <is>
          <t>NL-HaNA_1.01.02_3780_0021-page-40</t>
        </is>
      </c>
      <c r="B3919" t="inlineStr">
        <is>
          <t>NL-HaNA_1.01.02_3780_0021-column-288-475-895-2958</t>
        </is>
      </c>
      <c r="C3919" t="inlineStr">
        <is>
          <t>repeat_lemma</t>
        </is>
      </c>
      <c r="D3919" t="n">
        <v>456</v>
      </c>
      <c r="E3919" t="n">
        <v>701</v>
      </c>
      <c r="F3919" t="inlineStr">
        <is>
          <t xml:space="preserve">        overgenomen het protest aan de Gra-</t>
        </is>
      </c>
      <c r="G3919">
        <f>HYPERLINK("https://images.diginfra.net/iiif/NL-HaNA_1.01.02/3780/NL-HaNA_1.01.02_3780_0021.jpg/188,375,1095,3158/full/0/default.jpg", "iiif_url")</f>
        <v/>
      </c>
    </row>
    <row r="3920">
      <c r="A3920" t="inlineStr">
        <is>
          <t>NL-HaNA_1.01.02_3780_0021-page-40</t>
        </is>
      </c>
      <c r="B3920" t="inlineStr">
        <is>
          <t>NL-HaNA_1.01.02_3780_0021-column-288-475-895-2958</t>
        </is>
      </c>
      <c r="C3920" t="inlineStr">
        <is>
          <t>repeat_lemma</t>
        </is>
      </c>
      <c r="D3920" t="n">
        <v>334</v>
      </c>
      <c r="E3920" t="n">
        <v>765</v>
      </c>
      <c r="F3920" t="inlineStr">
        <is>
          <t xml:space="preserve">        vinne vander Lippe tegens de verkoopinge</t>
        </is>
      </c>
      <c r="G3920">
        <f>HYPERLINK("https://images.diginfra.net/iiif/NL-HaNA_1.01.02/3780/NL-HaNA_1.01.02_3780_0021.jpg/188,375,1095,3158/full/0/default.jpg", "iiif_url")</f>
        <v/>
      </c>
    </row>
    <row r="3921">
      <c r="A3921" t="inlineStr">
        <is>
          <t>NL-HaNA_1.01.02_3780_0021-page-40</t>
        </is>
      </c>
      <c r="B3921" t="inlineStr">
        <is>
          <t>NL-HaNA_1.01.02_3780_0021-column-288-475-895-2958</t>
        </is>
      </c>
      <c r="C3921" t="inlineStr">
        <is>
          <t>repeat_lemma</t>
        </is>
      </c>
      <c r="D3921" t="n">
        <v>330</v>
      </c>
      <c r="E3921" t="n">
        <v>816</v>
      </c>
      <c r="F3921" t="inlineStr">
        <is>
          <t xml:space="preserve">        van Vianen als subject aan fidei-commis.</t>
        </is>
      </c>
      <c r="G3921">
        <f>HYPERLINK("https://images.diginfra.net/iiif/NL-HaNA_1.01.02/3780/NL-HaNA_1.01.02_3780_0021.jpg/188,375,1095,3158/full/0/default.jpg", "iiif_url")</f>
        <v/>
      </c>
    </row>
    <row r="3922">
      <c r="A3922" t="inlineStr">
        <is>
          <t>NL-HaNA_1.01.02_3780_0021-page-40</t>
        </is>
      </c>
      <c r="B3922" t="inlineStr">
        <is>
          <t>NL-HaNA_1.01.02_3780_0021-column-288-475-895-2958</t>
        </is>
      </c>
      <c r="C3922" t="inlineStr">
        <is>
          <t>continuation</t>
        </is>
      </c>
      <c r="D3922" t="n">
        <v>334</v>
      </c>
      <c r="E3922" t="n">
        <v>884</v>
      </c>
      <c r="F3922" t="inlineStr">
        <is>
          <t xml:space="preserve">    829.</t>
        </is>
      </c>
      <c r="G3922">
        <f>HYPERLINK("https://images.diginfra.net/iiif/NL-HaNA_1.01.02/3780/NL-HaNA_1.01.02_3780_0021.jpg/188,375,1095,3158/full/0/default.jpg", "iiif_url")</f>
        <v/>
      </c>
    </row>
    <row r="3923">
      <c r="A3923" t="inlineStr">
        <is>
          <t>NL-HaNA_1.01.02_3780_0021-page-40</t>
        </is>
      </c>
      <c r="B3923" t="inlineStr">
        <is>
          <t>NL-HaNA_1.01.02_3780_0021-column-288-475-895-2958</t>
        </is>
      </c>
      <c r="C3923" t="inlineStr">
        <is>
          <t>repeat_lemma</t>
        </is>
      </c>
      <c r="D3923" t="n">
        <v>454</v>
      </c>
      <c r="E3923" t="n">
        <v>903</v>
      </c>
      <c r="F3923" t="inlineStr">
        <is>
          <t xml:space="preserve">        overgenomen de Missive van Hoorn-</t>
        </is>
      </c>
      <c r="G3923">
        <f>HYPERLINK("https://images.diginfra.net/iiif/NL-HaNA_1.01.02/3780/NL-HaNA_1.01.02_3780_0021.jpg/188,375,1095,3158/full/0/default.jpg", "iiif_url")</f>
        <v/>
      </c>
    </row>
    <row r="3924">
      <c r="A3924" t="inlineStr">
        <is>
          <t>NL-HaNA_1.01.02_3780_0021-page-40</t>
        </is>
      </c>
      <c r="B3924" t="inlineStr">
        <is>
          <t>NL-HaNA_1.01.02_3780_0021-column-288-475-895-2958</t>
        </is>
      </c>
      <c r="C3924" t="inlineStr">
        <is>
          <t>lemma</t>
        </is>
      </c>
      <c r="D3924" t="n">
        <v>330</v>
      </c>
      <c r="E3924" t="n">
        <v>966</v>
      </c>
      <c r="F3924" t="inlineStr">
        <is>
          <t>beeck en Persijn om Ibepen te mogen uyt-</t>
        </is>
      </c>
      <c r="G3924">
        <f>HYPERLINK("https://images.diginfra.net/iiif/NL-HaNA_1.01.02/3780/NL-HaNA_1.01.02_3780_0021.jpg/188,375,1095,3158/full/0/default.jpg", "iiif_url")</f>
        <v/>
      </c>
    </row>
    <row r="3925">
      <c r="A3925" t="inlineStr">
        <is>
          <t>NL-HaNA_1.01.02_3780_0021-page-40</t>
        </is>
      </c>
      <c r="B3925" t="inlineStr">
        <is>
          <t>NL-HaNA_1.01.02_3780_0021-column-288-475-895-2958</t>
        </is>
      </c>
      <c r="C3925" t="inlineStr">
        <is>
          <t>continuation</t>
        </is>
      </c>
      <c r="D3925" t="n">
        <v>332</v>
      </c>
      <c r="E3925" t="n">
        <v>1025</v>
      </c>
      <c r="F3925" t="inlineStr">
        <is>
          <t xml:space="preserve">    woeren. 853.</t>
        </is>
      </c>
      <c r="G3925">
        <f>HYPERLINK("https://images.diginfra.net/iiif/NL-HaNA_1.01.02/3780/NL-HaNA_1.01.02_3780_0021.jpg/188,375,1095,3158/full/0/default.jpg", "iiif_url")</f>
        <v/>
      </c>
    </row>
    <row r="3926">
      <c r="A3926" t="inlineStr">
        <is>
          <t>NL-HaNA_1.01.02_3780_0021-page-40</t>
        </is>
      </c>
      <c r="B3926" t="inlineStr">
        <is>
          <t>NL-HaNA_1.01.02_3780_0021-column-288-475-895-2958</t>
        </is>
      </c>
      <c r="C3926" t="inlineStr">
        <is>
          <t>repeat_lemma</t>
        </is>
      </c>
      <c r="D3926" t="n">
        <v>458</v>
      </c>
      <c r="E3926" t="n">
        <v>1039</v>
      </c>
      <c r="F3926" t="inlineStr">
        <is>
          <t xml:space="preserve">        item bet versoeck van Utrecht om</t>
        </is>
      </c>
      <c r="G3926">
        <f>HYPERLINK("https://images.diginfra.net/iiif/NL-HaNA_1.01.02/3780/NL-HaNA_1.01.02_3780_0021.jpg/188,375,1095,3158/full/0/default.jpg", "iiif_url")</f>
        <v/>
      </c>
    </row>
    <row r="3927">
      <c r="A3927" t="inlineStr">
        <is>
          <t>NL-HaNA_1.01.02_3780_0021-page-40</t>
        </is>
      </c>
      <c r="B3927" t="inlineStr">
        <is>
          <t>NL-HaNA_1.01.02_3780_0021-column-288-475-895-2958</t>
        </is>
      </c>
      <c r="C3927" t="inlineStr">
        <is>
          <t>continuation</t>
        </is>
      </c>
      <c r="D3927" t="n">
        <v>330</v>
      </c>
      <c r="E3927" t="n">
        <v>1101</v>
      </c>
      <c r="F3927" t="inlineStr">
        <is>
          <t xml:space="preserve">    werboogingh op den Staat van Oorlogb we-</t>
        </is>
      </c>
      <c r="G3927">
        <f>HYPERLINK("https://images.diginfra.net/iiif/NL-HaNA_1.01.02/3780/NL-HaNA_1.01.02_3780_0021.jpg/188,375,1095,3158/full/0/default.jpg", "iiif_url")</f>
        <v/>
      </c>
    </row>
    <row r="3928">
      <c r="A3928" t="inlineStr">
        <is>
          <t>NL-HaNA_1.01.02_3780_0021-page-40</t>
        </is>
      </c>
      <c r="B3928" t="inlineStr">
        <is>
          <t>NL-HaNA_1.01.02_3780_0021-column-288-475-895-2958</t>
        </is>
      </c>
      <c r="C3928" t="inlineStr">
        <is>
          <t>lemma</t>
        </is>
      </c>
      <c r="D3928" t="n">
        <v>332</v>
      </c>
      <c r="E3928" t="n">
        <v>1153</v>
      </c>
      <c r="F3928" t="inlineStr">
        <is>
          <t>gens de Wercken tot Panderen. 874.</t>
        </is>
      </c>
      <c r="G3928">
        <f>HYPERLINK("https://images.diginfra.net/iiif/NL-HaNA_1.01.02/3780/NL-HaNA_1.01.02_3780_0021.jpg/188,375,1095,3158/full/0/default.jpg", "iiif_url")</f>
        <v/>
      </c>
    </row>
    <row r="3929">
      <c r="A3929" t="inlineStr">
        <is>
          <t>NL-HaNA_1.01.02_3780_0021-page-40</t>
        </is>
      </c>
      <c r="B3929" t="inlineStr">
        <is>
          <t>NL-HaNA_1.01.02_3780_0021-column-288-475-895-2958</t>
        </is>
      </c>
      <c r="C3929" t="inlineStr">
        <is>
          <t>repeat_lemma</t>
        </is>
      </c>
      <c r="D3929" t="n">
        <v>461</v>
      </c>
      <c r="E3929" t="n">
        <v>1191</v>
      </c>
      <c r="F3929" t="inlineStr">
        <is>
          <t xml:space="preserve">        item de Missive van vander Meer,</t>
        </is>
      </c>
      <c r="G3929">
        <f>HYPERLINK("https://images.diginfra.net/iiif/NL-HaNA_1.01.02/3780/NL-HaNA_1.01.02_3780_0021.jpg/188,375,1095,3158/full/0/default.jpg", "iiif_url")</f>
        <v/>
      </c>
    </row>
    <row r="3930">
      <c r="A3930" t="inlineStr">
        <is>
          <t>NL-HaNA_1.01.02_3780_0021-page-40</t>
        </is>
      </c>
      <c r="B3930" t="inlineStr">
        <is>
          <t>NL-HaNA_1.01.02_3780_0021-column-288-475-895-2958</t>
        </is>
      </c>
      <c r="C3930" t="inlineStr">
        <is>
          <t>continuation</t>
        </is>
      </c>
      <c r="D3930" t="n">
        <v>339</v>
      </c>
      <c r="E3930" t="n">
        <v>1244</v>
      </c>
      <c r="F3930" t="inlineStr">
        <is>
          <t xml:space="preserve">    Loudende antwoordt op verscheyde pointen,</t>
        </is>
      </c>
      <c r="G3930">
        <f>HYPERLINK("https://images.diginfra.net/iiif/NL-HaNA_1.01.02/3780/NL-HaNA_1.01.02_3780_0021.jpg/188,375,1095,3158/full/0/default.jpg", "iiif_url")</f>
        <v/>
      </c>
    </row>
    <row r="3931">
      <c r="A3931" t="inlineStr">
        <is>
          <t>NL-HaNA_1.01.02_3780_0021-page-40</t>
        </is>
      </c>
      <c r="B3931" t="inlineStr">
        <is>
          <t>NL-HaNA_1.01.02_3780_0021-column-288-475-895-2958</t>
        </is>
      </c>
      <c r="C3931" t="inlineStr">
        <is>
          <t>continuation</t>
        </is>
      </c>
      <c r="D3931" t="n">
        <v>339</v>
      </c>
      <c r="E3931" t="n">
        <v>1296</v>
      </c>
      <c r="F3931" t="inlineStr">
        <is>
          <t xml:space="preserve">    aar over geklaaght hadde. 881.</t>
        </is>
      </c>
      <c r="G3931">
        <f>HYPERLINK("https://images.diginfra.net/iiif/NL-HaNA_1.01.02/3780/NL-HaNA_1.01.02_3780_0021.jpg/188,375,1095,3158/full/0/default.jpg", "iiif_url")</f>
        <v/>
      </c>
    </row>
    <row r="3932">
      <c r="A3932" t="inlineStr">
        <is>
          <t>NL-HaNA_1.01.02_3780_0021-page-40</t>
        </is>
      </c>
      <c r="B3932" t="inlineStr">
        <is>
          <t>NL-HaNA_1.01.02_3780_0021-column-288-475-895-2958</t>
        </is>
      </c>
      <c r="C3932" t="inlineStr">
        <is>
          <t>non_index_line</t>
        </is>
      </c>
      <c r="D3932" t="n">
        <v>486</v>
      </c>
      <c r="E3932" t="n">
        <v>1333</v>
      </c>
      <c r="F3932" t="inlineStr">
        <is>
          <t xml:space="preserve">        ordres op de executie van het</t>
        </is>
      </c>
      <c r="G3932">
        <f>HYPERLINK("https://images.diginfra.net/iiif/NL-HaNA_1.01.02/3780/NL-HaNA_1.01.02_3780_0021.jpg/188,375,1095,3158/full/0/default.jpg", "iiif_url")</f>
        <v/>
      </c>
    </row>
    <row r="3933">
      <c r="A3933" t="inlineStr">
        <is>
          <t>NL-HaNA_1.01.02_3780_0021-page-40</t>
        </is>
      </c>
      <c r="B3933" t="inlineStr">
        <is>
          <t>NL-HaNA_1.01.02_3780_0021-column-288-475-895-2958</t>
        </is>
      </c>
      <c r="C3933" t="inlineStr">
        <is>
          <t>continuation</t>
        </is>
      </c>
      <c r="D3933" t="n">
        <v>341</v>
      </c>
      <c r="E3933" t="n">
        <v>1394</v>
      </c>
      <c r="F3933" t="inlineStr">
        <is>
          <t xml:space="preserve">    nieuw Placaat en Lyst van de Convoyen.</t>
        </is>
      </c>
      <c r="G3933">
        <f>HYPERLINK("https://images.diginfra.net/iiif/NL-HaNA_1.01.02/3780/NL-HaNA_1.01.02_3780_0021.jpg/188,375,1095,3158/full/0/default.jpg", "iiif_url")</f>
        <v/>
      </c>
    </row>
    <row r="3934">
      <c r="A3934" t="inlineStr">
        <is>
          <t>NL-HaNA_1.01.02_3780_0021-page-40</t>
        </is>
      </c>
      <c r="B3934" t="inlineStr">
        <is>
          <t>NL-HaNA_1.01.02_3780_0021-column-288-475-895-2958</t>
        </is>
      </c>
      <c r="C3934" t="inlineStr">
        <is>
          <t>continuation</t>
        </is>
      </c>
      <c r="D3934" t="n">
        <v>341</v>
      </c>
      <c r="E3934" t="n">
        <v>1458</v>
      </c>
      <c r="F3934" t="inlineStr">
        <is>
          <t xml:space="preserve">    899.</t>
        </is>
      </c>
      <c r="G3934">
        <f>HYPERLINK("https://images.diginfra.net/iiif/NL-HaNA_1.01.02/3780/NL-HaNA_1.01.02_3780_0021.jpg/188,375,1095,3158/full/0/default.jpg", "iiif_url")</f>
        <v/>
      </c>
    </row>
    <row r="3935">
      <c r="A3935" t="inlineStr">
        <is>
          <t>NL-HaNA_1.01.02_3780_0021-page-40</t>
        </is>
      </c>
      <c r="B3935" t="inlineStr">
        <is>
          <t>NL-HaNA_1.01.02_3780_0021-column-288-475-895-2958</t>
        </is>
      </c>
      <c r="C3935" t="inlineStr">
        <is>
          <t>repeat_lemma</t>
        </is>
      </c>
      <c r="D3935" t="n">
        <v>465</v>
      </c>
      <c r="E3935" t="n">
        <v>1487</v>
      </c>
      <c r="F3935" t="inlineStr">
        <is>
          <t xml:space="preserve">        overgenomen de Requesie van Geinte-</t>
        </is>
      </c>
      <c r="G3935">
        <f>HYPERLINK("https://images.diginfra.net/iiif/NL-HaNA_1.01.02/3780/NL-HaNA_1.01.02_3780_0021.jpg/188,375,1095,3158/full/0/default.jpg", "iiif_url")</f>
        <v/>
      </c>
    </row>
    <row r="3936">
      <c r="A3936" t="inlineStr">
        <is>
          <t>NL-HaNA_1.01.02_3780_0021-page-40</t>
        </is>
      </c>
      <c r="B3936" t="inlineStr">
        <is>
          <t>NL-HaNA_1.01.02_3780_0021-column-288-475-895-2958</t>
        </is>
      </c>
      <c r="C3936" t="inlineStr">
        <is>
          <t>continuation</t>
        </is>
      </c>
      <c r="D3936" t="n">
        <v>339</v>
      </c>
      <c r="E3936" t="n">
        <v>1538</v>
      </c>
      <c r="F3936" t="inlineStr">
        <is>
          <t xml:space="preserve">    resseerdens in de Suoieteyt van Suriname</t>
        </is>
      </c>
      <c r="G3936">
        <f>HYPERLINK("https://images.diginfra.net/iiif/NL-HaNA_1.01.02/3780/NL-HaNA_1.01.02_3780_0021.jpg/188,375,1095,3158/full/0/default.jpg", "iiif_url")</f>
        <v/>
      </c>
    </row>
    <row r="3937">
      <c r="A3937" t="inlineStr">
        <is>
          <t>NL-HaNA_1.01.02_3780_0021-page-40</t>
        </is>
      </c>
      <c r="B3937" t="inlineStr">
        <is>
          <t>NL-HaNA_1.01.02_3780_0021-column-288-475-895-2958</t>
        </is>
      </c>
      <c r="C3937" t="inlineStr">
        <is>
          <t>continuation</t>
        </is>
      </c>
      <c r="D3937" t="n">
        <v>339</v>
      </c>
      <c r="E3937" t="n">
        <v>1586</v>
      </c>
      <c r="F3937" t="inlineStr">
        <is>
          <t xml:space="preserve">    om by haar Oftroy gemaintineert te wer-</t>
        </is>
      </c>
      <c r="G3937">
        <f>HYPERLINK("https://images.diginfra.net/iiif/NL-HaNA_1.01.02/3780/NL-HaNA_1.01.02_3780_0021.jpg/188,375,1095,3158/full/0/default.jpg", "iiif_url")</f>
        <v/>
      </c>
    </row>
    <row r="3938">
      <c r="A3938" t="inlineStr">
        <is>
          <t>NL-HaNA_1.01.02_3780_0021-page-40</t>
        </is>
      </c>
      <c r="B3938" t="inlineStr">
        <is>
          <t>NL-HaNA_1.01.02_3780_0021-column-288-475-895-2958</t>
        </is>
      </c>
      <c r="C3938" t="inlineStr">
        <is>
          <t>continuation</t>
        </is>
      </c>
      <c r="D3938" t="n">
        <v>337</v>
      </c>
      <c r="E3938" t="n">
        <v>1654</v>
      </c>
      <c r="F3938" t="inlineStr">
        <is>
          <t xml:space="preserve">    den. 940.</t>
        </is>
      </c>
      <c r="G3938">
        <f>HYPERLINK("https://images.diginfra.net/iiif/NL-HaNA_1.01.02/3780/NL-HaNA_1.01.02_3780_0021.jpg/188,375,1095,3158/full/0/default.jpg", "iiif_url")</f>
        <v/>
      </c>
    </row>
    <row r="3939">
      <c r="A3939" t="inlineStr">
        <is>
          <t>NL-HaNA_1.01.02_3780_0021-page-40</t>
        </is>
      </c>
      <c r="B3939" t="inlineStr">
        <is>
          <t>NL-HaNA_1.01.02_3780_0021-column-288-475-895-2958</t>
        </is>
      </c>
      <c r="C3939" t="inlineStr">
        <is>
          <t>repeat_lemma</t>
        </is>
      </c>
      <c r="D3939" t="n">
        <v>465</v>
      </c>
      <c r="E3939" t="n">
        <v>1676</v>
      </c>
      <c r="F3939" t="inlineStr">
        <is>
          <t xml:space="preserve">        Commissie ter Generaliteyt voor den</t>
        </is>
      </c>
      <c r="G3939">
        <f>HYPERLINK("https://images.diginfra.net/iiif/NL-HaNA_1.01.02/3780/NL-HaNA_1.01.02_3780_0021.jpg/188,375,1095,3158/full/0/default.jpg", "iiif_url")</f>
        <v/>
      </c>
    </row>
    <row r="3940">
      <c r="A3940" t="inlineStr">
        <is>
          <t>NL-HaNA_1.01.02_3780_0021-page-40</t>
        </is>
      </c>
      <c r="B3940" t="inlineStr">
        <is>
          <t>NL-HaNA_1.01.02_3780_0021-column-288-475-895-2958</t>
        </is>
      </c>
      <c r="C3940" t="inlineStr">
        <is>
          <t>continuation</t>
        </is>
      </c>
      <c r="D3940" t="n">
        <v>341</v>
      </c>
      <c r="E3940" t="n">
        <v>1736</v>
      </c>
      <c r="F3940" t="inlineStr">
        <is>
          <t xml:space="preserve">    Heer Hoornbeeck. 965.</t>
        </is>
      </c>
      <c r="G3940">
        <f>HYPERLINK("https://images.diginfra.net/iiif/NL-HaNA_1.01.02/3780/NL-HaNA_1.01.02_3780_0021.jpg/188,375,1095,3158/full/0/default.jpg", "iiif_url")</f>
        <v/>
      </c>
    </row>
    <row r="3941">
      <c r="A3941" t="inlineStr">
        <is>
          <t>NL-HaNA_1.01.02_3780_0021-page-40</t>
        </is>
      </c>
      <c r="B3941" t="inlineStr">
        <is>
          <t>NL-HaNA_1.01.02_3780_0021-column-288-475-895-2958</t>
        </is>
      </c>
      <c r="C3941" t="inlineStr">
        <is>
          <t>repeat_lemma</t>
        </is>
      </c>
      <c r="D3941" t="n">
        <v>465</v>
      </c>
      <c r="E3941" t="n">
        <v>1766</v>
      </c>
      <c r="F3941" t="inlineStr">
        <is>
          <t xml:space="preserve">        Esquadre in Zee ie blyven geprolon-</t>
        </is>
      </c>
      <c r="G3941">
        <f>HYPERLINK("https://images.diginfra.net/iiif/NL-HaNA_1.01.02/3780/NL-HaNA_1.01.02_3780_0021.jpg/188,375,1095,3158/full/0/default.jpg", "iiif_url")</f>
        <v/>
      </c>
    </row>
    <row r="3942">
      <c r="A3942" t="inlineStr">
        <is>
          <t>NL-HaNA_1.01.02_3780_0021-page-40</t>
        </is>
      </c>
      <c r="B3942" t="inlineStr">
        <is>
          <t>NL-HaNA_1.01.02_3780_0021-column-288-475-895-2958</t>
        </is>
      </c>
      <c r="C3942" t="inlineStr">
        <is>
          <t>continuation</t>
        </is>
      </c>
      <c r="D3942" t="n">
        <v>341</v>
      </c>
      <c r="E3942" t="n">
        <v>1853</v>
      </c>
      <c r="F3942" t="inlineStr">
        <is>
          <t xml:space="preserve">    geerr. 973.</t>
        </is>
      </c>
      <c r="G3942">
        <f>HYPERLINK("https://images.diginfra.net/iiif/NL-HaNA_1.01.02/3780/NL-HaNA_1.01.02_3780_0021.jpg/188,375,1095,3158/full/0/default.jpg", "iiif_url")</f>
        <v/>
      </c>
    </row>
    <row r="3943">
      <c r="A3943" t="inlineStr">
        <is>
          <t>NL-HaNA_1.01.02_3780_0021-page-40</t>
        </is>
      </c>
      <c r="B3943" t="inlineStr">
        <is>
          <t>NL-HaNA_1.01.02_3780_0021-column-288-475-895-2958</t>
        </is>
      </c>
      <c r="C3943" t="inlineStr">
        <is>
          <t>lemma</t>
        </is>
      </c>
      <c r="D3943" t="n">
        <v>298</v>
      </c>
      <c r="E3943" t="n">
        <v>1871</v>
      </c>
      <c r="F3943" t="inlineStr">
        <is>
          <t>van Holstein-Beeck, Hertogh, wegens swak-</t>
        </is>
      </c>
      <c r="G3943">
        <f>HYPERLINK("https://images.diginfra.net/iiif/NL-HaNA_1.01.02/3780/NL-HaNA_1.01.02_3780_0021.jpg/188,375,1095,3158/full/0/default.jpg", "iiif_url")</f>
        <v/>
      </c>
    </row>
    <row r="3944">
      <c r="A3944" t="inlineStr">
        <is>
          <t>NL-HaNA_1.01.02_3780_0021-page-40</t>
        </is>
      </c>
      <c r="B3944" t="inlineStr">
        <is>
          <t>NL-HaNA_1.01.02_3780_0021-column-288-475-895-2958</t>
        </is>
      </c>
      <c r="C3944" t="inlineStr">
        <is>
          <t>continuation</t>
        </is>
      </c>
      <c r="D3944" t="n">
        <v>344</v>
      </c>
      <c r="E3944" t="n">
        <v>1922</v>
      </c>
      <c r="F3944" t="inlineStr">
        <is>
          <t xml:space="preserve">    heyt van Guarnisoen tot Yperen, te exami-</t>
        </is>
      </c>
      <c r="G3944">
        <f>HYPERLINK("https://images.diginfra.net/iiif/NL-HaNA_1.01.02/3780/NL-HaNA_1.01.02_3780_0021.jpg/188,375,1095,3158/full/0/default.jpg", "iiif_url")</f>
        <v/>
      </c>
    </row>
    <row r="3945">
      <c r="A3945" t="inlineStr">
        <is>
          <t>NL-HaNA_1.01.02_3780_0021-page-40</t>
        </is>
      </c>
      <c r="B3945" t="inlineStr">
        <is>
          <t>NL-HaNA_1.01.02_3780_0021-column-288-475-895-2958</t>
        </is>
      </c>
      <c r="C3945" t="inlineStr">
        <is>
          <t>continuation</t>
        </is>
      </c>
      <c r="D3945" t="n">
        <v>344</v>
      </c>
      <c r="E3945" t="n">
        <v>1981</v>
      </c>
      <c r="F3945" t="inlineStr">
        <is>
          <t xml:space="preserve">    neeren. 325. 377.</t>
        </is>
      </c>
      <c r="G3945">
        <f>HYPERLINK("https://images.diginfra.net/iiif/NL-HaNA_1.01.02/3780/NL-HaNA_1.01.02_3780_0021.jpg/188,375,1095,3158/full/0/default.jpg", "iiif_url")</f>
        <v/>
      </c>
    </row>
    <row r="3946">
      <c r="A3946" t="inlineStr">
        <is>
          <t>NL-HaNA_1.01.02_3780_0021-page-40</t>
        </is>
      </c>
      <c r="B3946" t="inlineStr">
        <is>
          <t>NL-HaNA_1.01.02_3780_0021-column-288-475-895-2958</t>
        </is>
      </c>
      <c r="C3946" t="inlineStr">
        <is>
          <t>repeat_lemma</t>
        </is>
      </c>
      <c r="D3946" t="n">
        <v>465</v>
      </c>
      <c r="E3946" t="n">
        <v>2024</v>
      </c>
      <c r="F3946" t="inlineStr">
        <is>
          <t xml:space="preserve">        rapport en resolutie. 391.</t>
        </is>
      </c>
      <c r="G3946">
        <f>HYPERLINK("https://images.diginfra.net/iiif/NL-HaNA_1.01.02/3780/NL-HaNA_1.01.02_3780_0021.jpg/188,375,1095,3158/full/0/default.jpg", "iiif_url")</f>
        <v/>
      </c>
    </row>
    <row r="3947">
      <c r="A3947" t="inlineStr">
        <is>
          <t>NL-HaNA_1.01.02_3780_0021-page-40</t>
        </is>
      </c>
      <c r="B3947" t="inlineStr">
        <is>
          <t>NL-HaNA_1.01.02_3780_0021-column-288-475-895-2958</t>
        </is>
      </c>
      <c r="C3947" t="inlineStr">
        <is>
          <t>repeat_lemma</t>
        </is>
      </c>
      <c r="D3947" t="n">
        <v>465</v>
      </c>
      <c r="E3947" t="n">
        <v>2061</v>
      </c>
      <c r="F3947" t="inlineStr">
        <is>
          <t xml:space="preserve">        gelast by bet Detachement na Furnes</t>
        </is>
      </c>
      <c r="G3947">
        <f>HYPERLINK("https://images.diginfra.net/iiif/NL-HaNA_1.01.02/3780/NL-HaNA_1.01.02_3780_0021.jpg/188,375,1095,3158/full/0/default.jpg", "iiif_url")</f>
        <v/>
      </c>
    </row>
    <row r="3948">
      <c r="A3948" t="inlineStr">
        <is>
          <t>NL-HaNA_1.01.02_3780_0021-page-40</t>
        </is>
      </c>
      <c r="B3948" t="inlineStr">
        <is>
          <t>NL-HaNA_1.01.02_3780_0021-column-288-475-895-2958</t>
        </is>
      </c>
      <c r="C3948" t="inlineStr">
        <is>
          <t>continuation</t>
        </is>
      </c>
      <c r="D3948" t="n">
        <v>346</v>
      </c>
      <c r="E3948" t="n">
        <v>2121</v>
      </c>
      <c r="F3948" t="inlineStr">
        <is>
          <t xml:space="preserve">    een Hoofdtofficier te senden. 431.</t>
        </is>
      </c>
      <c r="G3948">
        <f>HYPERLINK("https://images.diginfra.net/iiif/NL-HaNA_1.01.02/3780/NL-HaNA_1.01.02_3780_0021.jpg/188,375,1095,3158/full/0/default.jpg", "iiif_url")</f>
        <v/>
      </c>
    </row>
    <row r="3949">
      <c r="A3949" t="inlineStr">
        <is>
          <t>NL-HaNA_1.01.02_3780_0021-page-40</t>
        </is>
      </c>
      <c r="B3949" t="inlineStr">
        <is>
          <t>NL-HaNA_1.01.02_3780_0021-column-288-475-895-2958</t>
        </is>
      </c>
      <c r="C3949" t="inlineStr">
        <is>
          <t>repeat_lemma</t>
        </is>
      </c>
      <c r="D3949" t="n">
        <v>465</v>
      </c>
      <c r="E3949" t="n">
        <v>2168</v>
      </c>
      <c r="F3949" t="inlineStr">
        <is>
          <t xml:space="preserve">        sés maanden verlof. 643.</t>
        </is>
      </c>
      <c r="G3949">
        <f>HYPERLINK("https://images.diginfra.net/iiif/NL-HaNA_1.01.02/3780/NL-HaNA_1.01.02_3780_0021.jpg/188,375,1095,3158/full/0/default.jpg", "iiif_url")</f>
        <v/>
      </c>
    </row>
    <row r="3950">
      <c r="A3950" t="inlineStr">
        <is>
          <t>NL-HaNA_1.01.02_3780_0021-page-40</t>
        </is>
      </c>
      <c r="B3950" t="inlineStr">
        <is>
          <t>NL-HaNA_1.01.02_3780_0021-column-288-475-895-2958</t>
        </is>
      </c>
      <c r="C3950" t="inlineStr">
        <is>
          <t>lemma</t>
        </is>
      </c>
      <c r="D3950" t="n">
        <v>298</v>
      </c>
      <c r="E3950" t="n">
        <v>2211</v>
      </c>
      <c r="F3950" t="inlineStr">
        <is>
          <t>Holstein, Hertogb, Nieuwejaarswensch in ci-</t>
        </is>
      </c>
      <c r="G3950">
        <f>HYPERLINK("https://images.diginfra.net/iiif/NL-HaNA_1.01.02/3780/NL-HaNA_1.01.02_3780_0021.jpg/188,375,1095,3158/full/0/default.jpg", "iiif_url")</f>
        <v/>
      </c>
    </row>
    <row r="3951">
      <c r="A3951" t="inlineStr">
        <is>
          <t>NL-HaNA_1.01.02_3780_0021-page-40</t>
        </is>
      </c>
      <c r="B3951" t="inlineStr">
        <is>
          <t>NL-HaNA_1.01.02_3780_0021-column-288-475-895-2958</t>
        </is>
      </c>
      <c r="C3951" t="inlineStr">
        <is>
          <t>lemma</t>
        </is>
      </c>
      <c r="D3951" t="n">
        <v>348</v>
      </c>
      <c r="E3951" t="n">
        <v>2268</v>
      </c>
      <c r="F3951" t="inlineStr">
        <is>
          <t>vile termen beantwoordt. 26.</t>
        </is>
      </c>
      <c r="G3951">
        <f>HYPERLINK("https://images.diginfra.net/iiif/NL-HaNA_1.01.02/3780/NL-HaNA_1.01.02_3780_0021.jpg/188,375,1095,3158/full/0/default.jpg", "iiif_url")</f>
        <v/>
      </c>
    </row>
    <row r="3952">
      <c r="A3952" t="inlineStr">
        <is>
          <t>NL-HaNA_1.01.02_3780_0021-page-40</t>
        </is>
      </c>
      <c r="B3952" t="inlineStr">
        <is>
          <t>NL-HaNA_1.01.02_3780_0021-column-288-475-895-2958</t>
        </is>
      </c>
      <c r="C3952" t="inlineStr">
        <is>
          <t>repeat_lemma</t>
        </is>
      </c>
      <c r="D3952" t="n">
        <v>472</v>
      </c>
      <c r="E3952" t="n">
        <v>2304</v>
      </c>
      <c r="F3952" t="inlineStr">
        <is>
          <t xml:space="preserve">        motificeerende fijn voltrocken huwe-</t>
        </is>
      </c>
      <c r="G3952">
        <f>HYPERLINK("https://images.diginfra.net/iiif/NL-HaNA_1.01.02/3780/NL-HaNA_1.01.02_3780_0021.jpg/188,375,1095,3158/full/0/default.jpg", "iiif_url")</f>
        <v/>
      </c>
    </row>
    <row r="3953">
      <c r="A3953" t="inlineStr">
        <is>
          <t>NL-HaNA_1.01.02_3780_0021-page-40</t>
        </is>
      </c>
      <c r="B3953" t="inlineStr">
        <is>
          <t>NL-HaNA_1.01.02_3780_0021-column-288-475-895-2958</t>
        </is>
      </c>
      <c r="C3953" t="inlineStr">
        <is>
          <t>lemma</t>
        </is>
      </c>
      <c r="D3953" t="n">
        <v>346</v>
      </c>
      <c r="E3953" t="n">
        <v>2358</v>
      </c>
      <c r="F3953" t="inlineStr">
        <is>
          <t>liick met rescriptie en congratulatie beant-</t>
        </is>
      </c>
      <c r="G3953">
        <f>HYPERLINK("https://images.diginfra.net/iiif/NL-HaNA_1.01.02/3780/NL-HaNA_1.01.02_3780_0021.jpg/188,375,1095,3158/full/0/default.jpg", "iiif_url")</f>
        <v/>
      </c>
    </row>
    <row r="3954">
      <c r="A3954" t="inlineStr">
        <is>
          <t>NL-HaNA_1.01.02_3780_0021-page-40</t>
        </is>
      </c>
      <c r="B3954" t="inlineStr">
        <is>
          <t>NL-HaNA_1.01.02_3780_0021-column-288-475-895-2958</t>
        </is>
      </c>
      <c r="C3954" t="inlineStr">
        <is>
          <t>lemma</t>
        </is>
      </c>
      <c r="D3954" t="n">
        <v>348</v>
      </c>
      <c r="E3954" t="n">
        <v>2413</v>
      </c>
      <c r="F3954" t="inlineStr">
        <is>
          <t>voordat. 488.</t>
        </is>
      </c>
      <c r="G3954">
        <f>HYPERLINK("https://images.diginfra.net/iiif/NL-HaNA_1.01.02/3780/NL-HaNA_1.01.02_3780_0021.jpg/188,375,1095,3158/full/0/default.jpg", "iiif_url")</f>
        <v/>
      </c>
    </row>
    <row r="3955">
      <c r="A3955" t="inlineStr">
        <is>
          <t>NL-HaNA_1.01.02_3780_0021-page-40</t>
        </is>
      </c>
      <c r="B3955" t="inlineStr">
        <is>
          <t>NL-HaNA_1.01.02_3780_0021-column-288-475-895-2958</t>
        </is>
      </c>
      <c r="C3955" t="inlineStr">
        <is>
          <t>lemma</t>
        </is>
      </c>
      <c r="D3955" t="n">
        <v>302</v>
      </c>
      <c r="E3955" t="n">
        <v>2448</v>
      </c>
      <c r="F3955" t="inlineStr">
        <is>
          <t>Hompesch, Payport om de Monteringe voor</t>
        </is>
      </c>
      <c r="G3955">
        <f>HYPERLINK("https://images.diginfra.net/iiif/NL-HaNA_1.01.02/3780/NL-HaNA_1.01.02_3780_0021.jpg/188,375,1095,3158/full/0/default.jpg", "iiif_url")</f>
        <v/>
      </c>
    </row>
    <row r="3956">
      <c r="A3956" t="inlineStr">
        <is>
          <t>NL-HaNA_1.01.02_3780_0021-page-40</t>
        </is>
      </c>
      <c r="B3956" t="inlineStr">
        <is>
          <t>NL-HaNA_1.01.02_3780_0021-column-288-475-895-2958</t>
        </is>
      </c>
      <c r="C3956" t="inlineStr">
        <is>
          <t>lemma</t>
        </is>
      </c>
      <c r="D3956" t="n">
        <v>346</v>
      </c>
      <c r="E3956" t="n">
        <v>2502</v>
      </c>
      <c r="F3956" t="inlineStr">
        <is>
          <t>sijn Regiment van Maastricht herwaarts te</t>
        </is>
      </c>
      <c r="G3956">
        <f>HYPERLINK("https://images.diginfra.net/iiif/NL-HaNA_1.01.02/3780/NL-HaNA_1.01.02_3780_0021.jpg/188,375,1095,3158/full/0/default.jpg", "iiif_url")</f>
        <v/>
      </c>
    </row>
    <row r="3957">
      <c r="A3957" t="inlineStr">
        <is>
          <t>NL-HaNA_1.01.02_3780_0021-page-40</t>
        </is>
      </c>
      <c r="B3957" t="inlineStr">
        <is>
          <t>NL-HaNA_1.01.02_3780_0021-column-288-475-895-2958</t>
        </is>
      </c>
      <c r="C3957" t="inlineStr">
        <is>
          <t>lemma</t>
        </is>
      </c>
      <c r="D3957" t="n">
        <v>346</v>
      </c>
      <c r="E3957" t="n">
        <v>2555</v>
      </c>
      <c r="F3957" t="inlineStr">
        <is>
          <t>transporteren. 3556.</t>
        </is>
      </c>
      <c r="G3957">
        <f>HYPERLINK("https://images.diginfra.net/iiif/NL-HaNA_1.01.02/3780/NL-HaNA_1.01.02_3780_0021.jpg/188,375,1095,3158/full/0/default.jpg", "iiif_url")</f>
        <v/>
      </c>
    </row>
    <row r="3958">
      <c r="A3958" t="inlineStr">
        <is>
          <t>NL-HaNA_1.01.02_3780_0021-page-40</t>
        </is>
      </c>
      <c r="B3958" t="inlineStr">
        <is>
          <t>NL-HaNA_1.01.02_3780_0021-column-288-475-895-2958</t>
        </is>
      </c>
      <c r="C3958" t="inlineStr">
        <is>
          <t>repeat_lemma</t>
        </is>
      </c>
      <c r="D3958" t="n">
        <v>470</v>
      </c>
      <c r="E3958" t="n">
        <v>2595</v>
      </c>
      <c r="F3958" t="inlineStr">
        <is>
          <t xml:space="preserve">        Pasport om eenigb Geweer uyt en in</t>
        </is>
      </c>
      <c r="G3958">
        <f>HYPERLINK("https://images.diginfra.net/iiif/NL-HaNA_1.01.02/3780/NL-HaNA_1.01.02_3780_0021.jpg/188,375,1095,3158/full/0/default.jpg", "iiif_url")</f>
        <v/>
      </c>
    </row>
    <row r="3959">
      <c r="A3959" t="inlineStr">
        <is>
          <t>NL-HaNA_1.01.02_3780_0021-page-40</t>
        </is>
      </c>
      <c r="B3959" t="inlineStr">
        <is>
          <t>NL-HaNA_1.01.02_3780_0021-column-288-475-895-2958</t>
        </is>
      </c>
      <c r="C3959" t="inlineStr">
        <is>
          <t>lemma</t>
        </is>
      </c>
      <c r="D3959" t="n">
        <v>348</v>
      </c>
      <c r="E3959" t="n">
        <v>2657</v>
      </c>
      <c r="F3959" t="inlineStr">
        <is>
          <t>te mogen voeren. 435.</t>
        </is>
      </c>
      <c r="G3959">
        <f>HYPERLINK("https://images.diginfra.net/iiif/NL-HaNA_1.01.02/3780/NL-HaNA_1.01.02_3780_0021.jpg/188,375,1095,3158/full/0/default.jpg", "iiif_url")</f>
        <v/>
      </c>
    </row>
    <row r="3960">
      <c r="A3960" t="inlineStr">
        <is>
          <t>NL-HaNA_1.01.02_3780_0021-page-40</t>
        </is>
      </c>
      <c r="B3960" t="inlineStr">
        <is>
          <t>NL-HaNA_1.01.02_3780_0021-column-288-475-895-2958</t>
        </is>
      </c>
      <c r="C3960" t="inlineStr">
        <is>
          <t>repeat_lemma</t>
        </is>
      </c>
      <c r="D3960" t="n">
        <v>468</v>
      </c>
      <c r="E3960" t="n">
        <v>2677</v>
      </c>
      <c r="F3960" t="inlineStr">
        <is>
          <t xml:space="preserve">        toegesonden haar Hoogh Mog. Resô-</t>
        </is>
      </c>
      <c r="G3960">
        <f>HYPERLINK("https://images.diginfra.net/iiif/NL-HaNA_1.01.02/3780/NL-HaNA_1.01.02_3780_0021.jpg/188,375,1095,3158/full/0/default.jpg", "iiif_url")</f>
        <v/>
      </c>
    </row>
    <row r="3961">
      <c r="A3961" t="inlineStr">
        <is>
          <t>NL-HaNA_1.01.02_3780_0021-page-40</t>
        </is>
      </c>
      <c r="B3961" t="inlineStr">
        <is>
          <t>NL-HaNA_1.01.02_3780_0021-column-288-475-895-2958</t>
        </is>
      </c>
      <c r="C3961" t="inlineStr">
        <is>
          <t>lemma</t>
        </is>
      </c>
      <c r="D3961" t="n">
        <v>348</v>
      </c>
      <c r="E3961" t="n">
        <v>2739</v>
      </c>
      <c r="F3961" t="inlineStr">
        <is>
          <t>lutie tegens Heydens ende Landtioopers.</t>
        </is>
      </c>
      <c r="G3961">
        <f>HYPERLINK("https://images.diginfra.net/iiif/NL-HaNA_1.01.02/3780/NL-HaNA_1.01.02_3780_0021.jpg/188,375,1095,3158/full/0/default.jpg", "iiif_url")</f>
        <v/>
      </c>
    </row>
    <row r="3962">
      <c r="A3962" t="inlineStr">
        <is>
          <t>NL-HaNA_1.01.02_3780_0021-page-40</t>
        </is>
      </c>
      <c r="B3962" t="inlineStr">
        <is>
          <t>NL-HaNA_1.01.02_3780_0021-column-288-475-895-2958</t>
        </is>
      </c>
      <c r="C3962" t="inlineStr">
        <is>
          <t>lemma</t>
        </is>
      </c>
      <c r="D3962" t="n">
        <v>357</v>
      </c>
      <c r="E3962" t="n">
        <v>2815</v>
      </c>
      <c r="F3962" t="inlineStr">
        <is>
          <t>D)</t>
        </is>
      </c>
      <c r="G3962">
        <f>HYPERLINK("https://images.diginfra.net/iiif/NL-HaNA_1.01.02/3780/NL-HaNA_1.01.02_3780_0021.jpg/188,375,1095,3158/full/0/default.jpg", "iiif_url")</f>
        <v/>
      </c>
    </row>
    <row r="3963">
      <c r="A3963" t="inlineStr">
        <is>
          <t>NL-HaNA_1.01.02_3780_0021-page-40</t>
        </is>
      </c>
      <c r="B3963" t="inlineStr">
        <is>
          <t>NL-HaNA_1.01.02_3780_0021-column-288-475-895-2958</t>
        </is>
      </c>
      <c r="C3963" t="inlineStr">
        <is>
          <t>repeat_lemma</t>
        </is>
      </c>
      <c r="D3963" t="n">
        <v>474</v>
      </c>
      <c r="E3963" t="n">
        <v>2823</v>
      </c>
      <c r="F3963" t="inlineStr">
        <is>
          <t xml:space="preserve">        drie maanden verlof. 650.</t>
        </is>
      </c>
      <c r="G3963">
        <f>HYPERLINK("https://images.diginfra.net/iiif/NL-HaNA_1.01.02/3780/NL-HaNA_1.01.02_3780_0021.jpg/188,375,1095,3158/full/0/default.jpg", "iiif_url")</f>
        <v/>
      </c>
    </row>
    <row r="3964">
      <c r="A3964" t="inlineStr">
        <is>
          <t>NL-HaNA_1.01.02_3780_0021-page-40</t>
        </is>
      </c>
      <c r="B3964" t="inlineStr">
        <is>
          <t>NL-HaNA_1.01.02_3780_0021-column-288-475-895-2958</t>
        </is>
      </c>
      <c r="C3964" t="inlineStr">
        <is>
          <t>lemma</t>
        </is>
      </c>
      <c r="D3964" t="n">
        <v>302</v>
      </c>
      <c r="E3964" t="n">
        <v>2884</v>
      </c>
      <c r="F3964" t="inlineStr">
        <is>
          <t>de Hondt, Flambeaumaackster declaratie.</t>
        </is>
      </c>
      <c r="G3964">
        <f>HYPERLINK("https://images.diginfra.net/iiif/NL-HaNA_1.01.02/3780/NL-HaNA_1.01.02_3780_0021.jpg/188,375,1095,3158/full/0/default.jpg", "iiif_url")</f>
        <v/>
      </c>
    </row>
    <row r="3965">
      <c r="A3965" t="inlineStr">
        <is>
          <t>NL-HaNA_1.01.02_3780_0021-page-40</t>
        </is>
      </c>
      <c r="B3965" t="inlineStr">
        <is>
          <t>NL-HaNA_1.01.02_3780_0021-column-288-475-895-2958</t>
        </is>
      </c>
      <c r="C3965" t="inlineStr">
        <is>
          <t>continuation</t>
        </is>
      </c>
      <c r="D3965" t="n">
        <v>360</v>
      </c>
      <c r="E3965" t="n">
        <v>2955</v>
      </c>
      <c r="F3965" t="inlineStr">
        <is>
          <t xml:space="preserve">    163.</t>
        </is>
      </c>
      <c r="G3965">
        <f>HYPERLINK("https://images.diginfra.net/iiif/NL-HaNA_1.01.02/3780/NL-HaNA_1.01.02_3780_0021.jpg/188,375,1095,3158/full/0/default.jpg", "iiif_url")</f>
        <v/>
      </c>
    </row>
    <row r="3966">
      <c r="A3966" t="inlineStr">
        <is>
          <t>NL-HaNA_1.01.02_3780_0021-page-40</t>
        </is>
      </c>
      <c r="B3966" t="inlineStr">
        <is>
          <t>NL-HaNA_1.01.02_3780_0021-column-288-475-895-2958</t>
        </is>
      </c>
      <c r="C3966" t="inlineStr">
        <is>
          <t>lemma</t>
        </is>
      </c>
      <c r="D3966" t="n">
        <v>300</v>
      </c>
      <c r="E3966" t="n">
        <v>2980</v>
      </c>
      <c r="F3966" t="inlineStr">
        <is>
          <t>Honetto, Pasport om na Italien te reysen en</t>
        </is>
      </c>
      <c r="G3966">
        <f>HYPERLINK("https://images.diginfra.net/iiif/NL-HaNA_1.01.02/3780/NL-HaNA_1.01.02_3780_0021.jpg/188,375,1095,3158/full/0/default.jpg", "iiif_url")</f>
        <v/>
      </c>
    </row>
    <row r="3967">
      <c r="A3967" t="inlineStr">
        <is>
          <t>NL-HaNA_1.01.02_3780_0021-page-40</t>
        </is>
      </c>
      <c r="B3967" t="inlineStr">
        <is>
          <t>NL-HaNA_1.01.02_3780_0021-column-288-475-895-2958</t>
        </is>
      </c>
      <c r="C3967" t="inlineStr">
        <is>
          <t>continuation</t>
        </is>
      </c>
      <c r="D3967" t="n">
        <v>350</v>
      </c>
      <c r="E3967" t="n">
        <v>3034</v>
      </c>
      <c r="F3967" t="inlineStr">
        <is>
          <t xml:space="preserve">    rwee ducatons tot reysgeldt. 82.</t>
        </is>
      </c>
      <c r="G3967">
        <f>HYPERLINK("https://images.diginfra.net/iiif/NL-HaNA_1.01.02/3780/NL-HaNA_1.01.02_3780_0021.jpg/188,375,1095,3158/full/0/default.jpg", "iiif_url")</f>
        <v/>
      </c>
    </row>
    <row r="3968">
      <c r="A3968" t="inlineStr">
        <is>
          <t>NL-HaNA_1.01.02_3780_0021-page-40</t>
        </is>
      </c>
      <c r="B3968" t="inlineStr">
        <is>
          <t>NL-HaNA_1.01.02_3780_0021-column-288-475-895-2958</t>
        </is>
      </c>
      <c r="C3968" t="inlineStr">
        <is>
          <t>lemma</t>
        </is>
      </c>
      <c r="D3968" t="n">
        <v>302</v>
      </c>
      <c r="E3968" t="n">
        <v>3079</v>
      </c>
      <c r="F3968" t="inlineStr">
        <is>
          <t>van Hoorn aangesteldt tot Commis Generaal</t>
        </is>
      </c>
      <c r="G3968">
        <f>HYPERLINK("https://images.diginfra.net/iiif/NL-HaNA_1.01.02/3780/NL-HaNA_1.01.02_3780_0021.jpg/188,375,1095,3158/full/0/default.jpg", "iiif_url")</f>
        <v/>
      </c>
    </row>
    <row r="3969">
      <c r="A3969" t="inlineStr">
        <is>
          <t>NL-HaNA_1.01.02_3780_0021-page-40</t>
        </is>
      </c>
      <c r="B3969" t="inlineStr">
        <is>
          <t>NL-HaNA_1.01.02_3780_0021-column-288-475-895-2958</t>
        </is>
      </c>
      <c r="C3969" t="inlineStr">
        <is>
          <t>continuation</t>
        </is>
      </c>
      <c r="D3969" t="n">
        <v>350</v>
      </c>
      <c r="E3969" t="n">
        <v>3136</v>
      </c>
      <c r="F3969" t="inlineStr">
        <is>
          <t xml:space="preserve">    in Zeelandt. 658.</t>
        </is>
      </c>
      <c r="G3969">
        <f>HYPERLINK("https://images.diginfra.net/iiif/NL-HaNA_1.01.02/3780/NL-HaNA_1.01.02_3780_0021.jpg/188,375,1095,3158/full/0/default.jpg", "iiif_url")</f>
        <v/>
      </c>
    </row>
    <row r="3970">
      <c r="A3970" t="inlineStr">
        <is>
          <t>NL-HaNA_1.01.02_3780_0021-page-40</t>
        </is>
      </c>
      <c r="B3970" t="inlineStr">
        <is>
          <t>NL-HaNA_1.01.02_3780_0021-column-288-475-895-2958</t>
        </is>
      </c>
      <c r="C3970" t="inlineStr">
        <is>
          <t>lemma</t>
        </is>
      </c>
      <c r="D3970" t="n">
        <v>302</v>
      </c>
      <c r="E3970" t="n">
        <v>3171</v>
      </c>
      <c r="F3970" t="inlineStr">
        <is>
          <t>Hoornbeeck gelast twee hondert vyfiigh gul-</t>
        </is>
      </c>
      <c r="G3970">
        <f>HYPERLINK("https://images.diginfra.net/iiif/NL-HaNA_1.01.02/3780/NL-HaNA_1.01.02_3780_0021.jpg/188,375,1095,3158/full/0/default.jpg", "iiif_url")</f>
        <v/>
      </c>
    </row>
    <row r="3971">
      <c r="A3971" t="inlineStr">
        <is>
          <t>NL-HaNA_1.01.02_3780_0021-page-40</t>
        </is>
      </c>
      <c r="B3971" t="inlineStr">
        <is>
          <t>NL-HaNA_1.01.02_3780_0021-column-288-475-895-2958</t>
        </is>
      </c>
      <c r="C3971" t="inlineStr">
        <is>
          <t>continuation</t>
        </is>
      </c>
      <c r="D3971" t="n">
        <v>350</v>
      </c>
      <c r="E3971" t="n">
        <v>3225</v>
      </c>
      <c r="F3971" t="inlineStr">
        <is>
          <t xml:space="preserve">    dens uyt tc keeren aan Silder. 181.</t>
        </is>
      </c>
      <c r="G3971">
        <f>HYPERLINK("https://images.diginfra.net/iiif/NL-HaNA_1.01.02/3780/NL-HaNA_1.01.02_3780_0021.jpg/188,375,1095,3158/full/0/default.jpg", "iiif_url")</f>
        <v/>
      </c>
    </row>
    <row r="3972">
      <c r="A3972" t="inlineStr">
        <is>
          <t>NL-HaNA_1.01.02_3780_0021-page-40</t>
        </is>
      </c>
      <c r="B3972" t="inlineStr">
        <is>
          <t>NL-HaNA_1.01.02_3780_0021-column-288-475-895-2958</t>
        </is>
      </c>
      <c r="C3972" t="inlineStr">
        <is>
          <t>repeat_lemma</t>
        </is>
      </c>
      <c r="D3972" t="n">
        <v>470</v>
      </c>
      <c r="E3972" t="n">
        <v>3270</v>
      </c>
      <c r="F3972" t="inlineStr">
        <is>
          <t xml:space="preserve">        item hondert wystigh guldens aan Ge-</t>
        </is>
      </c>
      <c r="G3972">
        <f>HYPERLINK("https://images.diginfra.net/iiif/NL-HaNA_1.01.02/3780/NL-HaNA_1.01.02_3780_0021.jpg/188,375,1095,3158/full/0/default.jpg", "iiif_url")</f>
        <v/>
      </c>
    </row>
    <row r="3973">
      <c r="A3973" t="inlineStr">
        <is>
          <t>NL-HaNA_1.01.02_3780_0021-page-40</t>
        </is>
      </c>
      <c r="B3973" t="inlineStr">
        <is>
          <t>NL-HaNA_1.01.02_3780_0021-column-288-475-895-2958</t>
        </is>
      </c>
      <c r="C3973" t="inlineStr">
        <is>
          <t>continuation</t>
        </is>
      </c>
      <c r="D3973" t="n">
        <v>348</v>
      </c>
      <c r="E3973" t="n">
        <v>3322</v>
      </c>
      <c r="F3973" t="inlineStr">
        <is>
          <t xml:space="preserve">    deputeerden van de Vaudoische Gemeente te</t>
        </is>
      </c>
      <c r="G3973">
        <f>HYPERLINK("https://images.diginfra.net/iiif/NL-HaNA_1.01.02/3780/NL-HaNA_1.01.02_3780_0021.jpg/188,375,1095,3158/full/0/default.jpg", "iiif_url")</f>
        <v/>
      </c>
    </row>
    <row r="3974">
      <c r="A3974" t="inlineStr">
        <is>
          <t>NL-HaNA_1.01.02_3780_0021-page-40</t>
        </is>
      </c>
      <c r="B3974" t="inlineStr">
        <is>
          <t>NL-HaNA_1.01.02_3780_0021-column-288-475-895-2958</t>
        </is>
      </c>
      <c r="C3974" t="inlineStr">
        <is>
          <t>continuation</t>
        </is>
      </c>
      <c r="D3974" t="n">
        <v>350</v>
      </c>
      <c r="E3974" t="n">
        <v>3369</v>
      </c>
      <c r="F3974" t="inlineStr">
        <is>
          <t xml:space="preserve">    Balmbach en Montelbach. 602.</t>
        </is>
      </c>
      <c r="G3974">
        <f>HYPERLINK("https://images.diginfra.net/iiif/NL-HaNA_1.01.02/3780/NL-HaNA_1.01.02_3780_0021.jpg/188,375,1095,3158/full/0/default.jpg", "iiif_url")</f>
        <v/>
      </c>
    </row>
    <row r="3976">
      <c r="A3976" t="inlineStr">
        <is>
          <t>NL-HaNA_1.01.02_3780_0021-page-40</t>
        </is>
      </c>
      <c r="B3976" t="inlineStr">
        <is>
          <t>NL-HaNA_1.01.02_3780_0021-column-1240-445-965-2958</t>
        </is>
      </c>
      <c r="C3976" t="inlineStr">
        <is>
          <t>continuation</t>
        </is>
      </c>
      <c r="D3976" t="n">
        <v>1419</v>
      </c>
      <c r="E3976" t="n">
        <v>427</v>
      </c>
      <c r="F3976" t="inlineStr">
        <is>
          <t xml:space="preserve">    item bondert vyftigb guldens aan Tei-</t>
        </is>
      </c>
      <c r="G3976">
        <f>HYPERLINK("https://images.diginfra.net/iiif/NL-HaNA_1.01.02/3780/NL-HaNA_1.01.02_3780_0021.jpg/1140,345,1165,3158/full/0/default.jpg", "iiif_url")</f>
        <v/>
      </c>
    </row>
    <row r="3977">
      <c r="A3977" t="inlineStr">
        <is>
          <t>NL-HaNA_1.01.02_3780_0021-page-40</t>
        </is>
      </c>
      <c r="B3977" t="inlineStr">
        <is>
          <t>NL-HaNA_1.01.02_3780_0021-column-1240-445-965-2958</t>
        </is>
      </c>
      <c r="C3977" t="inlineStr">
        <is>
          <t>continuation</t>
        </is>
      </c>
      <c r="D3977" t="n">
        <v>1406</v>
      </c>
      <c r="E3977" t="n">
        <v>511</v>
      </c>
      <c r="F3977" t="inlineStr">
        <is>
          <t xml:space="preserve">    577.</t>
        </is>
      </c>
      <c r="G3977">
        <f>HYPERLINK("https://images.diginfra.net/iiif/NL-HaNA_1.01.02/3780/NL-HaNA_1.01.02_3780_0021.jpg/1140,345,1165,3158/full/0/default.jpg", "iiif_url")</f>
        <v/>
      </c>
    </row>
    <row r="3978">
      <c r="A3978" t="inlineStr">
        <is>
          <t>NL-HaNA_1.01.02_3780_0021-page-40</t>
        </is>
      </c>
      <c r="B3978" t="inlineStr">
        <is>
          <t>NL-HaNA_1.01.02_3780_0021-column-1240-445-965-2958</t>
        </is>
      </c>
      <c r="C3978" t="inlineStr">
        <is>
          <t>repeat_lemma</t>
        </is>
      </c>
      <c r="D3978" t="n">
        <v>1300</v>
      </c>
      <c r="E3978" t="n">
        <v>522</v>
      </c>
      <c r="F3978" t="inlineStr">
        <is>
          <t xml:space="preserve">        Je.</t>
        </is>
      </c>
      <c r="G3978">
        <f>HYPERLINK("https://images.diginfra.net/iiif/NL-HaNA_1.01.02/3780/NL-HaNA_1.01.02_3780_0021.jpg/1140,345,1165,3158/full/0/default.jpg", "iiif_url")</f>
        <v/>
      </c>
    </row>
    <row r="3979">
      <c r="A3979" t="inlineStr">
        <is>
          <t>NL-HaNA_1.01.02_3780_0021-page-40</t>
        </is>
      </c>
      <c r="B3979" t="inlineStr">
        <is>
          <t>NL-HaNA_1.01.02_3780_0021-column-1240-445-965-2958</t>
        </is>
      </c>
      <c r="C3979" t="inlineStr">
        <is>
          <t>non_index_line</t>
        </is>
      </c>
      <c r="D3979" t="n">
        <v>1435</v>
      </c>
      <c r="E3979" t="n">
        <v>529</v>
      </c>
      <c r="F3979" t="inlineStr">
        <is>
          <t xml:space="preserve">        item sestigh guldens aan Sprank-</t>
        </is>
      </c>
      <c r="G3979">
        <f>HYPERLINK("https://images.diginfra.net/iiif/NL-HaNA_1.01.02/3780/NL-HaNA_1.01.02_3780_0021.jpg/1140,345,1165,3158/full/0/default.jpg", "iiif_url")</f>
        <v/>
      </c>
    </row>
    <row r="3980">
      <c r="A3980" t="inlineStr">
        <is>
          <t>NL-HaNA_1.01.02_3780_0021-page-40</t>
        </is>
      </c>
      <c r="B3980" t="inlineStr">
        <is>
          <t>NL-HaNA_1.01.02_3780_0021-column-1240-445-965-2958</t>
        </is>
      </c>
      <c r="C3980" t="inlineStr">
        <is>
          <t>repeat_lemma</t>
        </is>
      </c>
      <c r="D3980" t="n">
        <v>1302</v>
      </c>
      <c r="E3980" t="n">
        <v>597</v>
      </c>
      <c r="F3980" t="inlineStr">
        <is>
          <t xml:space="preserve">        huyen, Weduwe Cocts. 818.</t>
        </is>
      </c>
      <c r="G3980">
        <f>HYPERLINK("https://images.diginfra.net/iiif/NL-HaNA_1.01.02/3780/NL-HaNA_1.01.02_3780_0021.jpg/1140,345,1165,3158/full/0/default.jpg", "iiif_url")</f>
        <v/>
      </c>
    </row>
    <row r="3981">
      <c r="A3981" t="inlineStr">
        <is>
          <t>NL-HaNA_1.01.02_3780_0021-page-40</t>
        </is>
      </c>
      <c r="B3981" t="inlineStr">
        <is>
          <t>NL-HaNA_1.01.02_3780_0021-column-1240-445-965-2958</t>
        </is>
      </c>
      <c r="C3981" t="inlineStr">
        <is>
          <t>repeat_lemma</t>
        </is>
      </c>
      <c r="D3981" t="n">
        <v>1408</v>
      </c>
      <c r="E3981" t="n">
        <v>638</v>
      </c>
      <c r="F3981" t="inlineStr">
        <is>
          <t xml:space="preserve">        item bondert guldens aan vander Swaan,</t>
        </is>
      </c>
      <c r="G3981">
        <f>HYPERLINK("https://images.diginfra.net/iiif/NL-HaNA_1.01.02/3780/NL-HaNA_1.01.02_3780_0021.jpg/1140,345,1165,3158/full/0/default.jpg", "iiif_url")</f>
        <v/>
      </c>
    </row>
    <row r="3982">
      <c r="A3982" t="inlineStr">
        <is>
          <t>NL-HaNA_1.01.02_3780_0021-page-40</t>
        </is>
      </c>
      <c r="B3982" t="inlineStr">
        <is>
          <t>NL-HaNA_1.01.02_3780_0021-column-1240-445-965-2958</t>
        </is>
      </c>
      <c r="C3982" t="inlineStr">
        <is>
          <t>repeat_lemma</t>
        </is>
      </c>
      <c r="D3982" t="n">
        <v>1304</v>
      </c>
      <c r="E3982" t="n">
        <v>695</v>
      </c>
      <c r="F3982" t="inlineStr">
        <is>
          <t xml:space="preserve">        HWeduwe Bonnema. 891.</t>
        </is>
      </c>
      <c r="G3982">
        <f>HYPERLINK("https://images.diginfra.net/iiif/NL-HaNA_1.01.02/3780/NL-HaNA_1.01.02_3780_0021.jpg/1140,345,1165,3158/full/0/default.jpg", "iiif_url")</f>
        <v/>
      </c>
    </row>
    <row r="3983">
      <c r="A3983" t="inlineStr">
        <is>
          <t>NL-HaNA_1.01.02_3780_0021-page-40</t>
        </is>
      </c>
      <c r="B3983" t="inlineStr">
        <is>
          <t>NL-HaNA_1.01.02_3780_0021-column-1240-445-965-2958</t>
        </is>
      </c>
      <c r="C3983" t="inlineStr">
        <is>
          <t>lemma</t>
        </is>
      </c>
      <c r="D3983" t="n">
        <v>1256</v>
      </c>
      <c r="E3983" t="n">
        <v>728</v>
      </c>
      <c r="F3983" t="inlineStr">
        <is>
          <t>Hoornbeek wegens Hollandt ter Generaliteyt</t>
        </is>
      </c>
      <c r="G3983">
        <f>HYPERLINK("https://images.diginfra.net/iiif/NL-HaNA_1.01.02/3780/NL-HaNA_1.01.02_3780_0021.jpg/1140,345,1165,3158/full/0/default.jpg", "iiif_url")</f>
        <v/>
      </c>
    </row>
    <row r="3984">
      <c r="A3984" t="inlineStr">
        <is>
          <t>NL-HaNA_1.01.02_3780_0021-page-40</t>
        </is>
      </c>
      <c r="B3984" t="inlineStr">
        <is>
          <t>NL-HaNA_1.01.02_3780_0021-column-1240-445-965-2958</t>
        </is>
      </c>
      <c r="C3984" t="inlineStr">
        <is>
          <t>continuation</t>
        </is>
      </c>
      <c r="D3984" t="n">
        <v>1304</v>
      </c>
      <c r="E3984" t="n">
        <v>802</v>
      </c>
      <c r="F3984" t="inlineStr">
        <is>
          <t xml:space="preserve">    gecommitteert. 965.</t>
        </is>
      </c>
      <c r="G3984">
        <f>HYPERLINK("https://images.diginfra.net/iiif/NL-HaNA_1.01.02/3780/NL-HaNA_1.01.02_3780_0021.jpg/1140,345,1165,3158/full/0/default.jpg", "iiif_url")</f>
        <v/>
      </c>
    </row>
    <row r="3985">
      <c r="A3985" t="inlineStr">
        <is>
          <t>NL-HaNA_1.01.02_3780_0021-page-40</t>
        </is>
      </c>
      <c r="B3985" t="inlineStr">
        <is>
          <t>NL-HaNA_1.01.02_3780_0021-column-1240-445-965-2958</t>
        </is>
      </c>
      <c r="C3985" t="inlineStr">
        <is>
          <t>lemma</t>
        </is>
      </c>
      <c r="D3985" t="n">
        <v>1256</v>
      </c>
      <c r="E3985" t="n">
        <v>836</v>
      </c>
      <c r="F3985" t="inlineStr">
        <is>
          <t>Hop, Ambassadeur, advertentie. 7. 15.34:</t>
        </is>
      </c>
      <c r="G3985">
        <f>HYPERLINK("https://images.diginfra.net/iiif/NL-HaNA_1.01.02/3780/NL-HaNA_1.01.02_3780_0021.jpg/1140,345,1165,3158/full/0/default.jpg", "iiif_url")</f>
        <v/>
      </c>
    </row>
    <row r="3986">
      <c r="A3986" t="inlineStr">
        <is>
          <t>NL-HaNA_1.01.02_3780_0021-page-40</t>
        </is>
      </c>
      <c r="B3986" t="inlineStr">
        <is>
          <t>NL-HaNA_1.01.02_3780_0021-column-1240-445-965-2958</t>
        </is>
      </c>
      <c r="C3986" t="inlineStr">
        <is>
          <t>continuation</t>
        </is>
      </c>
      <c r="D3986" t="n">
        <v>1311</v>
      </c>
      <c r="E3986" t="n">
        <v>887</v>
      </c>
      <c r="F3986" t="inlineStr">
        <is>
          <t xml:space="preserve">    54. 57. 80. 84. go. 104. 125. 144. 153.</t>
        </is>
      </c>
      <c r="G3986">
        <f>HYPERLINK("https://images.diginfra.net/iiif/NL-HaNA_1.01.02/3780/NL-HaNA_1.01.02_3780_0021.jpg/1140,345,1165,3158/full/0/default.jpg", "iiif_url")</f>
        <v/>
      </c>
    </row>
    <row r="3987">
      <c r="A3987" t="inlineStr">
        <is>
          <t>NL-HaNA_1.01.02_3780_0021-page-40</t>
        </is>
      </c>
      <c r="B3987" t="inlineStr">
        <is>
          <t>NL-HaNA_1.01.02_3780_0021-column-1240-445-965-2958</t>
        </is>
      </c>
      <c r="C3987" t="inlineStr">
        <is>
          <t>continuation</t>
        </is>
      </c>
      <c r="D3987" t="n">
        <v>1314</v>
      </c>
      <c r="E3987" t="n">
        <v>932</v>
      </c>
      <c r="F3987" t="inlineStr">
        <is>
          <t xml:space="preserve">    161. 180. 183. 197. 207. 214. 218. 236.</t>
        </is>
      </c>
      <c r="G3987">
        <f>HYPERLINK("https://images.diginfra.net/iiif/NL-HaNA_1.01.02/3780/NL-HaNA_1.01.02_3780_0021.jpg/1140,345,1165,3158/full/0/default.jpg", "iiif_url")</f>
        <v/>
      </c>
    </row>
    <row r="3988">
      <c r="A3988" t="inlineStr">
        <is>
          <t>NL-HaNA_1.01.02_3780_0021-page-40</t>
        </is>
      </c>
      <c r="B3988" t="inlineStr">
        <is>
          <t>NL-HaNA_1.01.02_3780_0021-column-1240-445-965-2958</t>
        </is>
      </c>
      <c r="C3988" t="inlineStr">
        <is>
          <t>continuation</t>
        </is>
      </c>
      <c r="D3988" t="n">
        <v>1311</v>
      </c>
      <c r="E3988" t="n">
        <v>982</v>
      </c>
      <c r="F3988" t="inlineStr">
        <is>
          <t xml:space="preserve">    239. 257. 266. 290. 317.324. 335. 345.</t>
        </is>
      </c>
      <c r="G3988">
        <f>HYPERLINK("https://images.diginfra.net/iiif/NL-HaNA_1.01.02/3780/NL-HaNA_1.01.02_3780_0021.jpg/1140,345,1165,3158/full/0/default.jpg", "iiif_url")</f>
        <v/>
      </c>
    </row>
    <row r="3989">
      <c r="A3989" t="inlineStr">
        <is>
          <t>NL-HaNA_1.01.02_3780_0021-page-40</t>
        </is>
      </c>
      <c r="B3989" t="inlineStr">
        <is>
          <t>NL-HaNA_1.01.02_3780_0021-column-1240-445-965-2958</t>
        </is>
      </c>
      <c r="C3989" t="inlineStr">
        <is>
          <t>continuation</t>
        </is>
      </c>
      <c r="D3989" t="n">
        <v>1314</v>
      </c>
      <c r="E3989" t="n">
        <v>1028</v>
      </c>
      <c r="F3989" t="inlineStr">
        <is>
          <t xml:space="preserve">    350. 359. 369. 376. 381. 3y0. 398. 407.</t>
        </is>
      </c>
      <c r="G3989">
        <f>HYPERLINK("https://images.diginfra.net/iiif/NL-HaNA_1.01.02/3780/NL-HaNA_1.01.02_3780_0021.jpg/1140,345,1165,3158/full/0/default.jpg", "iiif_url")</f>
        <v/>
      </c>
    </row>
    <row r="3990">
      <c r="A3990" t="inlineStr">
        <is>
          <t>NL-HaNA_1.01.02_3780_0021-page-40</t>
        </is>
      </c>
      <c r="B3990" t="inlineStr">
        <is>
          <t>NL-HaNA_1.01.02_3780_0021-column-1240-445-965-2958</t>
        </is>
      </c>
      <c r="C3990" t="inlineStr">
        <is>
          <t>continuation</t>
        </is>
      </c>
      <c r="D3990" t="n">
        <v>1311</v>
      </c>
      <c r="E3990" t="n">
        <v>1076</v>
      </c>
      <c r="F3990" t="inlineStr">
        <is>
          <t xml:space="preserve">    417. 422. 430. 458. 466. 476. 484.</t>
        </is>
      </c>
      <c r="G3990">
        <f>HYPERLINK("https://images.diginfra.net/iiif/NL-HaNA_1.01.02/3780/NL-HaNA_1.01.02_3780_0021.jpg/1140,345,1165,3158/full/0/default.jpg", "iiif_url")</f>
        <v/>
      </c>
    </row>
    <row r="3991">
      <c r="A3991" t="inlineStr">
        <is>
          <t>NL-HaNA_1.01.02_3780_0021-page-40</t>
        </is>
      </c>
      <c r="B3991" t="inlineStr">
        <is>
          <t>NL-HaNA_1.01.02_3780_0021-column-1240-445-965-2958</t>
        </is>
      </c>
      <c r="C3991" t="inlineStr">
        <is>
          <t>continuation</t>
        </is>
      </c>
      <c r="D3991" t="n">
        <v>1309</v>
      </c>
      <c r="E3991" t="n">
        <v>1124</v>
      </c>
      <c r="F3991" t="inlineStr">
        <is>
          <t xml:space="preserve">    498. 509. 517. 522. 531. 539. G6os5-</t>
        </is>
      </c>
      <c r="G3991">
        <f>HYPERLINK("https://images.diginfra.net/iiif/NL-HaNA_1.01.02/3780/NL-HaNA_1.01.02_3780_0021.jpg/1140,345,1165,3158/full/0/default.jpg", "iiif_url")</f>
        <v/>
      </c>
    </row>
    <row r="3992">
      <c r="A3992" t="inlineStr">
        <is>
          <t>NL-HaNA_1.01.02_3780_0021-page-40</t>
        </is>
      </c>
      <c r="B3992" t="inlineStr">
        <is>
          <t>NL-HaNA_1.01.02_3780_0021-column-1240-445-965-2958</t>
        </is>
      </c>
      <c r="C3992" t="inlineStr">
        <is>
          <t>continuation</t>
        </is>
      </c>
      <c r="D3992" t="n">
        <v>1311</v>
      </c>
      <c r="E3992" t="n">
        <v>1175</v>
      </c>
      <c r="F3992" t="inlineStr">
        <is>
          <t xml:space="preserve">    6i1. 620. 635. 650. 655. 661. 669.683.</t>
        </is>
      </c>
      <c r="G3992">
        <f>HYPERLINK("https://images.diginfra.net/iiif/NL-HaNA_1.01.02/3780/NL-HaNA_1.01.02_3780_0021.jpg/1140,345,1165,3158/full/0/default.jpg", "iiif_url")</f>
        <v/>
      </c>
    </row>
    <row r="3993">
      <c r="A3993" t="inlineStr">
        <is>
          <t>NL-HaNA_1.01.02_3780_0021-page-40</t>
        </is>
      </c>
      <c r="B3993" t="inlineStr">
        <is>
          <t>NL-HaNA_1.01.02_3780_0021-column-1240-445-965-2958</t>
        </is>
      </c>
      <c r="C3993" t="inlineStr">
        <is>
          <t>continuation</t>
        </is>
      </c>
      <c r="D3993" t="n">
        <v>1314</v>
      </c>
      <c r="E3993" t="n">
        <v>1219</v>
      </c>
      <c r="F3993" t="inlineStr">
        <is>
          <t xml:space="preserve">    695. 715. 728. 738. 747. 755. 774. 781.</t>
        </is>
      </c>
      <c r="G3993">
        <f>HYPERLINK("https://images.diginfra.net/iiif/NL-HaNA_1.01.02/3780/NL-HaNA_1.01.02_3780_0021.jpg/1140,345,1165,3158/full/0/default.jpg", "iiif_url")</f>
        <v/>
      </c>
    </row>
    <row r="3994">
      <c r="A3994" t="inlineStr">
        <is>
          <t>NL-HaNA_1.01.02_3780_0021-page-40</t>
        </is>
      </c>
      <c r="B3994" t="inlineStr">
        <is>
          <t>NL-HaNA_1.01.02_3780_0021-column-1240-445-965-2958</t>
        </is>
      </c>
      <c r="C3994" t="inlineStr">
        <is>
          <t>continuation</t>
        </is>
      </c>
      <c r="D3994" t="n">
        <v>1314</v>
      </c>
      <c r="E3994" t="n">
        <v>1281</v>
      </c>
      <c r="F3994" t="inlineStr">
        <is>
          <t xml:space="preserve">    802. 838. 845. 862.</t>
        </is>
      </c>
      <c r="G3994">
        <f>HYPERLINK("https://images.diginfra.net/iiif/NL-HaNA_1.01.02/3780/NL-HaNA_1.01.02_3780_0021.jpg/1140,345,1165,3158/full/0/default.jpg", "iiif_url")</f>
        <v/>
      </c>
    </row>
    <row r="3995">
      <c r="A3995" t="inlineStr">
        <is>
          <t>NL-HaNA_1.01.02_3780_0021-page-40</t>
        </is>
      </c>
      <c r="B3995" t="inlineStr">
        <is>
          <t>NL-HaNA_1.01.02_3780_0021-column-1240-445-965-2958</t>
        </is>
      </c>
      <c r="C3995" t="inlineStr">
        <is>
          <t>non_index_line</t>
        </is>
      </c>
      <c r="D3995" t="n">
        <v>1435</v>
      </c>
      <c r="E3995" t="n">
        <v>1321</v>
      </c>
      <c r="F3995" t="inlineStr">
        <is>
          <t xml:space="preserve">        declaratie. 13. 499.</t>
        </is>
      </c>
      <c r="G3995">
        <f>HYPERLINK("https://images.diginfra.net/iiif/NL-HaNA_1.01.02/3780/NL-HaNA_1.01.02_3780_0021.jpg/1140,345,1165,3158/full/0/default.jpg", "iiif_url")</f>
        <v/>
      </c>
    </row>
    <row r="3996">
      <c r="A3996" t="inlineStr">
        <is>
          <t>NL-HaNA_1.01.02_3780_0021-page-40</t>
        </is>
      </c>
      <c r="B3996" t="inlineStr">
        <is>
          <t>NL-HaNA_1.01.02_3780_0021-column-1240-445-965-2958</t>
        </is>
      </c>
      <c r="C3996" t="inlineStr">
        <is>
          <t>non_index_line</t>
        </is>
      </c>
      <c r="D3996" t="n">
        <v>1433</v>
      </c>
      <c r="E3996" t="n">
        <v>1365</v>
      </c>
      <c r="F3996" t="inlineStr">
        <is>
          <t xml:space="preserve">        om te repatrieeren, by Holland over-</t>
        </is>
      </c>
      <c r="G3996">
        <f>HYPERLINK("https://images.diginfra.net/iiif/NL-HaNA_1.01.02/3780/NL-HaNA_1.01.02_3780_0021.jpg/1140,345,1165,3158/full/0/default.jpg", "iiif_url")</f>
        <v/>
      </c>
    </row>
    <row r="3997">
      <c r="A3997" t="inlineStr">
        <is>
          <t>NL-HaNA_1.01.02_3780_0021-page-40</t>
        </is>
      </c>
      <c r="B3997" t="inlineStr">
        <is>
          <t>NL-HaNA_1.01.02_3780_0021-column-1240-445-965-2958</t>
        </is>
      </c>
      <c r="C3997" t="inlineStr">
        <is>
          <t>continuation</t>
        </is>
      </c>
      <c r="D3997" t="n">
        <v>1314</v>
      </c>
      <c r="E3997" t="n">
        <v>1429</v>
      </c>
      <c r="F3997" t="inlineStr">
        <is>
          <t xml:space="preserve">    genomen. 134.</t>
        </is>
      </c>
      <c r="G3997">
        <f>HYPERLINK("https://images.diginfra.net/iiif/NL-HaNA_1.01.02/3780/NL-HaNA_1.01.02_3780_0021.jpg/1140,345,1165,3158/full/0/default.jpg", "iiif_url")</f>
        <v/>
      </c>
    </row>
    <row r="3998">
      <c r="A3998" t="inlineStr">
        <is>
          <t>NL-HaNA_1.01.02_3780_0021-page-40</t>
        </is>
      </c>
      <c r="B3998" t="inlineStr">
        <is>
          <t>NL-HaNA_1.01.02_3780_0021-column-1240-445-965-2958</t>
        </is>
      </c>
      <c r="C3998" t="inlineStr">
        <is>
          <t>non_index_line</t>
        </is>
      </c>
      <c r="D3998" t="n">
        <v>1435</v>
      </c>
      <c r="E3998" t="n">
        <v>1452</v>
      </c>
      <c r="F3998" t="inlineStr">
        <is>
          <t xml:space="preserve">        gelast fijn reyse na Vranckrijck nogh</t>
        </is>
      </c>
      <c r="G3998">
        <f>HYPERLINK("https://images.diginfra.net/iiif/NL-HaNA_1.01.02/3780/NL-HaNA_1.01.02_3780_0021.jpg/1140,345,1165,3158/full/0/default.jpg", "iiif_url")</f>
        <v/>
      </c>
    </row>
    <row r="3999">
      <c r="A3999" t="inlineStr">
        <is>
          <t>NL-HaNA_1.01.02_3780_0021-page-40</t>
        </is>
      </c>
      <c r="B3999" t="inlineStr">
        <is>
          <t>NL-HaNA_1.01.02_3780_0021-column-1240-445-965-2958</t>
        </is>
      </c>
      <c r="C3999" t="inlineStr">
        <is>
          <t>continuation</t>
        </is>
      </c>
      <c r="D3999" t="n">
        <v>1318</v>
      </c>
      <c r="E3999" t="n">
        <v>1518</v>
      </c>
      <c r="F3999" t="inlineStr">
        <is>
          <t xml:space="preserve">    veertien dagen uyt te stellen. 134.</t>
        </is>
      </c>
      <c r="G3999">
        <f>HYPERLINK("https://images.diginfra.net/iiif/NL-HaNA_1.01.02/3780/NL-HaNA_1.01.02_3780_0021.jpg/1140,345,1165,3158/full/0/default.jpg", "iiif_url")</f>
        <v/>
      </c>
    </row>
    <row r="4000">
      <c r="A4000" t="inlineStr">
        <is>
          <t>NL-HaNA_1.01.02_3780_0021-page-40</t>
        </is>
      </c>
      <c r="B4000" t="inlineStr">
        <is>
          <t>NL-HaNA_1.01.02_3780_0021-column-1240-445-965-2958</t>
        </is>
      </c>
      <c r="C4000" t="inlineStr">
        <is>
          <t>non_index_line</t>
        </is>
      </c>
      <c r="D4000" t="n">
        <v>1435</v>
      </c>
      <c r="E4000" t="n">
        <v>1552</v>
      </c>
      <c r="F4000" t="inlineStr">
        <is>
          <t xml:space="preserve">        gepermitteert tegens het najaar te re-</t>
        </is>
      </c>
      <c r="G4000">
        <f>HYPERLINK("https://images.diginfra.net/iiif/NL-HaNA_1.01.02/3780/NL-HaNA_1.01.02_3780_0021.jpg/1140,345,1165,3158/full/0/default.jpg", "iiif_url")</f>
        <v/>
      </c>
    </row>
    <row r="4001">
      <c r="A4001" t="inlineStr">
        <is>
          <t>NL-HaNA_1.01.02_3780_0021-page-40</t>
        </is>
      </c>
      <c r="B4001" t="inlineStr">
        <is>
          <t>NL-HaNA_1.01.02_3780_0021-column-1240-445-965-2958</t>
        </is>
      </c>
      <c r="C4001" t="inlineStr">
        <is>
          <t>continuation</t>
        </is>
      </c>
      <c r="D4001" t="n">
        <v>1316</v>
      </c>
      <c r="E4001" t="n">
        <v>1614</v>
      </c>
      <c r="F4001" t="inlineStr">
        <is>
          <t xml:space="preserve">    putrieeren. 143.</t>
        </is>
      </c>
      <c r="G4001">
        <f>HYPERLINK("https://images.diginfra.net/iiif/NL-HaNA_1.01.02/3780/NL-HaNA_1.01.02_3780_0021.jpg/1140,345,1165,3158/full/0/default.jpg", "iiif_url")</f>
        <v/>
      </c>
    </row>
    <row r="4002">
      <c r="A4002" t="inlineStr">
        <is>
          <t>NL-HaNA_1.01.02_3780_0021-page-40</t>
        </is>
      </c>
      <c r="B4002" t="inlineStr">
        <is>
          <t>NL-HaNA_1.01.02_3780_0021-column-1240-445-965-2958</t>
        </is>
      </c>
      <c r="C4002" t="inlineStr">
        <is>
          <t>non_index_line</t>
        </is>
      </c>
      <c r="D4002" t="n">
        <v>1449</v>
      </c>
      <c r="E4002" t="n">
        <v>1644</v>
      </c>
      <c r="F4002" t="inlineStr">
        <is>
          <t xml:space="preserve">        gelast nogb ses weecken in den Hage</t>
        </is>
      </c>
      <c r="G4002">
        <f>HYPERLINK("https://images.diginfra.net/iiif/NL-HaNA_1.01.02/3780/NL-HaNA_1.01.02_3780_0021.jpg/1140,345,1165,3158/full/0/default.jpg", "iiif_url")</f>
        <v/>
      </c>
    </row>
    <row r="4003">
      <c r="A4003" t="inlineStr">
        <is>
          <t>NL-HaNA_1.01.02_3780_0021-page-40</t>
        </is>
      </c>
      <c r="B4003" t="inlineStr">
        <is>
          <t>NL-HaNA_1.01.02_3780_0021-column-1240-445-965-2958</t>
        </is>
      </c>
      <c r="C4003" t="inlineStr">
        <is>
          <t>continuation</t>
        </is>
      </c>
      <c r="D4003" t="n">
        <v>1320</v>
      </c>
      <c r="E4003" t="n">
        <v>1707</v>
      </c>
      <c r="F4003" t="inlineStr">
        <is>
          <t xml:space="preserve">    te blyven. 179.</t>
        </is>
      </c>
      <c r="G4003">
        <f>HYPERLINK("https://images.diginfra.net/iiif/NL-HaNA_1.01.02/3780/NL-HaNA_1.01.02_3780_0021.jpg/1140,345,1165,3158/full/0/default.jpg", "iiif_url")</f>
        <v/>
      </c>
    </row>
    <row r="4004">
      <c r="A4004" t="inlineStr">
        <is>
          <t>NL-HaNA_1.01.02_3780_0021-page-40</t>
        </is>
      </c>
      <c r="B4004" t="inlineStr">
        <is>
          <t>NL-HaNA_1.01.02_3780_0021-column-1240-445-965-2958</t>
        </is>
      </c>
      <c r="C4004" t="inlineStr">
        <is>
          <t>non_index_line</t>
        </is>
      </c>
      <c r="D4004" t="n">
        <v>1451</v>
      </c>
      <c r="E4004" t="n">
        <v>1745</v>
      </c>
      <c r="F4004" t="inlineStr">
        <is>
          <t xml:space="preserve">        devoir te doen in faveur van van</t>
        </is>
      </c>
      <c r="G4004">
        <f>HYPERLINK("https://images.diginfra.net/iiif/NL-HaNA_1.01.02/3780/NL-HaNA_1.01.02_3780_0021.jpg/1140,345,1165,3158/full/0/default.jpg", "iiif_url")</f>
        <v/>
      </c>
    </row>
    <row r="4005">
      <c r="A4005" t="inlineStr">
        <is>
          <t>NL-HaNA_1.01.02_3780_0021-page-40</t>
        </is>
      </c>
      <c r="B4005" t="inlineStr">
        <is>
          <t>NL-HaNA_1.01.02_3780_0021-column-1240-445-965-2958</t>
        </is>
      </c>
      <c r="C4005" t="inlineStr">
        <is>
          <t>continuation</t>
        </is>
      </c>
      <c r="D4005" t="n">
        <v>1318</v>
      </c>
      <c r="E4005" t="n">
        <v>1801</v>
      </c>
      <c r="F4005" t="inlineStr">
        <is>
          <t xml:space="preserve">    Laar tot ontslaginge van het Schip Jan</t>
        </is>
      </c>
      <c r="G4005">
        <f>HYPERLINK("https://images.diginfra.net/iiif/NL-HaNA_1.01.02/3780/NL-HaNA_1.01.02_3780_0021.jpg/1140,345,1165,3158/full/0/default.jpg", "iiif_url")</f>
        <v/>
      </c>
    </row>
    <row r="4006">
      <c r="A4006" t="inlineStr">
        <is>
          <t>NL-HaNA_1.01.02_3780_0021-page-40</t>
        </is>
      </c>
      <c r="B4006" t="inlineStr">
        <is>
          <t>NL-HaNA_1.01.02_3780_0021-column-1240-445-965-2958</t>
        </is>
      </c>
      <c r="C4006" t="inlineStr">
        <is>
          <t>continuation</t>
        </is>
      </c>
      <c r="D4006" t="n">
        <v>1323</v>
      </c>
      <c r="E4006" t="n">
        <v>1862</v>
      </c>
      <c r="F4006" t="inlineStr">
        <is>
          <t xml:space="preserve">    Martinus. 300.</t>
        </is>
      </c>
      <c r="G4006">
        <f>HYPERLINK("https://images.diginfra.net/iiif/NL-HaNA_1.01.02/3780/NL-HaNA_1.01.02_3780_0021.jpg/1140,345,1165,3158/full/0/default.jpg", "iiif_url")</f>
        <v/>
      </c>
    </row>
    <row r="4007">
      <c r="A4007" t="inlineStr">
        <is>
          <t>NL-HaNA_1.01.02_3780_0021-page-40</t>
        </is>
      </c>
      <c r="B4007" t="inlineStr">
        <is>
          <t>NL-HaNA_1.01.02_3780_0021-column-1240-445-965-2958</t>
        </is>
      </c>
      <c r="C4007" t="inlineStr">
        <is>
          <t>non_index_line</t>
        </is>
      </c>
      <c r="D4007" t="n">
        <v>1438</v>
      </c>
      <c r="E4007" t="n">
        <v>1887</v>
      </c>
      <c r="F4007" t="inlineStr">
        <is>
          <t xml:space="preserve">        gepermitteert weder naar Vranckryck</t>
        </is>
      </c>
      <c r="G4007">
        <f>HYPERLINK("https://images.diginfra.net/iiif/NL-HaNA_1.01.02/3780/NL-HaNA_1.01.02_3780_0021.jpg/1140,345,1165,3158/full/0/default.jpg", "iiif_url")</f>
        <v/>
      </c>
    </row>
    <row r="4008">
      <c r="A4008" t="inlineStr">
        <is>
          <t>NL-HaNA_1.01.02_3780_0021-page-40</t>
        </is>
      </c>
      <c r="B4008" t="inlineStr">
        <is>
          <t>NL-HaNA_1.01.02_3780_0021-column-1240-445-965-2958</t>
        </is>
      </c>
      <c r="C4008" t="inlineStr">
        <is>
          <t>continuation</t>
        </is>
      </c>
      <c r="D4008" t="n">
        <v>1320</v>
      </c>
      <c r="E4008" t="n">
        <v>1950</v>
      </c>
      <c r="F4008" t="inlineStr">
        <is>
          <t xml:space="preserve">    te keeren. 3212.</t>
        </is>
      </c>
      <c r="G4008">
        <f>HYPERLINK("https://images.diginfra.net/iiif/NL-HaNA_1.01.02/3780/NL-HaNA_1.01.02_3780_0021.jpg/1140,345,1165,3158/full/0/default.jpg", "iiif_url")</f>
        <v/>
      </c>
    </row>
    <row r="4009">
      <c r="A4009" t="inlineStr">
        <is>
          <t>NL-HaNA_1.01.02_3780_0021-page-40</t>
        </is>
      </c>
      <c r="B4009" t="inlineStr">
        <is>
          <t>NL-HaNA_1.01.02_3780_0021-column-1240-445-965-2958</t>
        </is>
      </c>
      <c r="C4009" t="inlineStr">
        <is>
          <t>non_index_line</t>
        </is>
      </c>
      <c r="D4009" t="n">
        <v>1442</v>
      </c>
      <c r="E4009" t="n">
        <v>1984</v>
      </c>
      <c r="F4009" t="inlineStr">
        <is>
          <t xml:space="preserve">        devoir aangewendt tot afdveninge van</t>
        </is>
      </c>
      <c r="G4009">
        <f>HYPERLINK("https://images.diginfra.net/iiif/NL-HaNA_1.01.02/3780/NL-HaNA_1.01.02_3780_0021.jpg/1140,345,1165,3158/full/0/default.jpg", "iiif_url")</f>
        <v/>
      </c>
    </row>
    <row r="4010">
      <c r="A4010" t="inlineStr">
        <is>
          <t>NL-HaNA_1.01.02_3780_0021-page-40</t>
        </is>
      </c>
      <c r="B4010" t="inlineStr">
        <is>
          <t>NL-HaNA_1.01.02_3780_0021-column-1240-445-965-2958</t>
        </is>
      </c>
      <c r="C4010" t="inlineStr">
        <is>
          <t>continuation</t>
        </is>
      </c>
      <c r="D4010" t="n">
        <v>1318</v>
      </c>
      <c r="E4010" t="n">
        <v>2054</v>
      </c>
      <c r="F4010" t="inlineStr">
        <is>
          <t xml:space="preserve">    het werck van Arguin. 477.</t>
        </is>
      </c>
      <c r="G4010">
        <f>HYPERLINK("https://images.diginfra.net/iiif/NL-HaNA_1.01.02/3780/NL-HaNA_1.01.02_3780_0021.jpg/1140,345,1165,3158/full/0/default.jpg", "iiif_url")</f>
        <v/>
      </c>
    </row>
    <row r="4011">
      <c r="A4011" t="inlineStr">
        <is>
          <t>NL-HaNA_1.01.02_3780_0021-page-40</t>
        </is>
      </c>
      <c r="B4011" t="inlineStr">
        <is>
          <t>NL-HaNA_1.01.02_3780_0021-column-1240-445-965-2958</t>
        </is>
      </c>
      <c r="C4011" t="inlineStr">
        <is>
          <t>non_index_line</t>
        </is>
      </c>
      <c r="D4011" t="n">
        <v>1442</v>
      </c>
      <c r="E4011" t="n">
        <v>2087</v>
      </c>
      <c r="F4011" t="inlineStr">
        <is>
          <t xml:space="preserve">        welgevallen van het geene gedaan heeft</t>
        </is>
      </c>
      <c r="G4011">
        <f>HYPERLINK("https://images.diginfra.net/iiif/NL-HaNA_1.01.02/3780/NL-HaNA_1.01.02_3780_0021.jpg/1140,345,1165,3158/full/0/default.jpg", "iiif_url")</f>
        <v/>
      </c>
    </row>
    <row r="4012">
      <c r="A4012" t="inlineStr">
        <is>
          <t>NL-HaNA_1.01.02_3780_0021-page-40</t>
        </is>
      </c>
      <c r="B4012" t="inlineStr">
        <is>
          <t>NL-HaNA_1.01.02_3780_0021-column-1240-445-965-2958</t>
        </is>
      </c>
      <c r="C4012" t="inlineStr">
        <is>
          <t>continuation</t>
        </is>
      </c>
      <c r="D4012" t="n">
        <v>1318</v>
      </c>
      <c r="E4012" t="n">
        <v>2134</v>
      </c>
      <c r="F4012" t="inlineStr">
        <is>
          <t xml:space="preserve">    in favenr van die van de Hollanasche Na-</t>
        </is>
      </c>
      <c r="G4012">
        <f>HYPERLINK("https://images.diginfra.net/iiif/NL-HaNA_1.01.02/3780/NL-HaNA_1.01.02_3780_0021.jpg/1140,345,1165,3158/full/0/default.jpg", "iiif_url")</f>
        <v/>
      </c>
    </row>
    <row r="4013">
      <c r="A4013" t="inlineStr">
        <is>
          <t>NL-HaNA_1.01.02_3780_0021-page-40</t>
        </is>
      </c>
      <c r="B4013" t="inlineStr">
        <is>
          <t>NL-HaNA_1.01.02_3780_0021-column-1240-445-965-2958</t>
        </is>
      </c>
      <c r="C4013" t="inlineStr">
        <is>
          <t>continuation</t>
        </is>
      </c>
      <c r="D4013" t="n">
        <v>1320</v>
      </c>
      <c r="E4013" t="n">
        <v>2197</v>
      </c>
      <c r="F4013" t="inlineStr">
        <is>
          <t xml:space="preserve">    tie te Roetulle. 510.</t>
        </is>
      </c>
      <c r="G4013">
        <f>HYPERLINK("https://images.diginfra.net/iiif/NL-HaNA_1.01.02/3780/NL-HaNA_1.01.02_3780_0021.jpg/1140,345,1165,3158/full/0/default.jpg", "iiif_url")</f>
        <v/>
      </c>
    </row>
    <row r="4014">
      <c r="A4014" t="inlineStr">
        <is>
          <t>NL-HaNA_1.01.02_3780_0021-page-40</t>
        </is>
      </c>
      <c r="B4014" t="inlineStr">
        <is>
          <t>NL-HaNA_1.01.02_3780_0021-column-1240-445-965-2958</t>
        </is>
      </c>
      <c r="C4014" t="inlineStr">
        <is>
          <t>non_index_line</t>
        </is>
      </c>
      <c r="D4014" t="n">
        <v>1444</v>
      </c>
      <c r="E4014" t="n">
        <v>2233</v>
      </c>
      <c r="F4014" t="inlineStr">
        <is>
          <t xml:space="preserve">        devoir te doen, ten eynde de Onder-</t>
        </is>
      </c>
      <c r="G4014">
        <f>HYPERLINK("https://images.diginfra.net/iiif/NL-HaNA_1.01.02/3780/NL-HaNA_1.01.02_3780_0021.jpg/1140,345,1165,3158/full/0/default.jpg", "iiif_url")</f>
        <v/>
      </c>
    </row>
    <row r="4015">
      <c r="A4015" t="inlineStr">
        <is>
          <t>NL-HaNA_1.01.02_3780_0021-page-40</t>
        </is>
      </c>
      <c r="B4015" t="inlineStr">
        <is>
          <t>NL-HaNA_1.01.02_3780_0021-column-1240-445-965-2958</t>
        </is>
      </c>
      <c r="C4015" t="inlineStr">
        <is>
          <t>continuation</t>
        </is>
      </c>
      <c r="D4015" t="n">
        <v>1320</v>
      </c>
      <c r="E4015" t="n">
        <v>2281</v>
      </c>
      <c r="F4015" t="inlineStr">
        <is>
          <t xml:space="preserve">    danen van den Staat wegens jouisseren van-</t>
        </is>
      </c>
      <c r="G4015">
        <f>HYPERLINK("https://images.diginfra.net/iiif/NL-HaNA_1.01.02/3780/NL-HaNA_1.01.02_3780_0021.jpg/1140,345,1165,3158/full/0/default.jpg", "iiif_url")</f>
        <v/>
      </c>
    </row>
    <row r="4016">
      <c r="A4016" t="inlineStr">
        <is>
          <t>NL-HaNA_1.01.02_3780_0021-page-40</t>
        </is>
      </c>
      <c r="B4016" t="inlineStr">
        <is>
          <t>NL-HaNA_1.01.02_3780_0021-column-1240-445-965-2958</t>
        </is>
      </c>
      <c r="C4016" t="inlineStr">
        <is>
          <t>continuation</t>
        </is>
      </c>
      <c r="D4016" t="n">
        <v>1327</v>
      </c>
      <c r="E4016" t="n">
        <v>2333</v>
      </c>
      <c r="F4016" t="inlineStr">
        <is>
          <t xml:space="preserve">    de beneficie van de Tractaten. 528.</t>
        </is>
      </c>
      <c r="G4016">
        <f>HYPERLINK("https://images.diginfra.net/iiif/NL-HaNA_1.01.02/3780/NL-HaNA_1.01.02_3780_0021.jpg/1140,345,1165,3158/full/0/default.jpg", "iiif_url")</f>
        <v/>
      </c>
    </row>
    <row r="4017">
      <c r="A4017" t="inlineStr">
        <is>
          <t>NL-HaNA_1.01.02_3780_0021-page-40</t>
        </is>
      </c>
      <c r="B4017" t="inlineStr">
        <is>
          <t>NL-HaNA_1.01.02_3780_0021-column-1240-445-965-2958</t>
        </is>
      </c>
      <c r="C4017" t="inlineStr">
        <is>
          <t>non_index_line</t>
        </is>
      </c>
      <c r="D4017" t="n">
        <v>1447</v>
      </c>
      <c r="E4017" t="n">
        <v>2379</v>
      </c>
      <c r="F4017" t="inlineStr">
        <is>
          <t xml:space="preserve">        devoir aangewendt in de saake van</t>
        </is>
      </c>
      <c r="G4017">
        <f>HYPERLINK("https://images.diginfra.net/iiif/NL-HaNA_1.01.02/3780/NL-HaNA_1.01.02_3780_0021.jpg/1140,345,1165,3158/full/0/default.jpg", "iiif_url")</f>
        <v/>
      </c>
    </row>
    <row r="4018">
      <c r="A4018" t="inlineStr">
        <is>
          <t>NL-HaNA_1.01.02_3780_0021-page-40</t>
        </is>
      </c>
      <c r="B4018" t="inlineStr">
        <is>
          <t>NL-HaNA_1.01.02_3780_0021-column-1240-445-965-2958</t>
        </is>
      </c>
      <c r="C4018" t="inlineStr">
        <is>
          <t>continuation</t>
        </is>
      </c>
      <c r="D4018" t="n">
        <v>1330</v>
      </c>
      <c r="E4018" t="n">
        <v>2436</v>
      </c>
      <c r="F4018" t="inlineStr">
        <is>
          <t xml:space="preserve">    van Laar. 539.</t>
        </is>
      </c>
      <c r="G4018">
        <f>HYPERLINK("https://images.diginfra.net/iiif/NL-HaNA_1.01.02/3780/NL-HaNA_1.01.02_3780_0021.jpg/1140,345,1165,3158/full/0/default.jpg", "iiif_url")</f>
        <v/>
      </c>
    </row>
    <row r="4019">
      <c r="A4019" t="inlineStr">
        <is>
          <t>NL-HaNA_1.01.02_3780_0021-page-40</t>
        </is>
      </c>
      <c r="B4019" t="inlineStr">
        <is>
          <t>NL-HaNA_1.01.02_3780_0021-column-1240-445-965-2958</t>
        </is>
      </c>
      <c r="C4019" t="inlineStr">
        <is>
          <t>non_index_line</t>
        </is>
      </c>
      <c r="D4019" t="n">
        <v>1453</v>
      </c>
      <c r="E4019" t="n">
        <v>2471</v>
      </c>
      <c r="F4019" t="inlineStr">
        <is>
          <t xml:space="preserve">        gelast het Hof na Fontainebleau te</t>
        </is>
      </c>
      <c r="G4019">
        <f>HYPERLINK("https://images.diginfra.net/iiif/NL-HaNA_1.01.02/3780/NL-HaNA_1.01.02_3780_0021.jpg/1140,345,1165,3158/full/0/default.jpg", "iiif_url")</f>
        <v/>
      </c>
    </row>
    <row r="4020">
      <c r="A4020" t="inlineStr">
        <is>
          <t>NL-HaNA_1.01.02_3780_0021-page-40</t>
        </is>
      </c>
      <c r="B4020" t="inlineStr">
        <is>
          <t>NL-HaNA_1.01.02_3780_0021-column-1240-445-965-2958</t>
        </is>
      </c>
      <c r="C4020" t="inlineStr">
        <is>
          <t>continuation</t>
        </is>
      </c>
      <c r="D4020" t="n">
        <v>1330</v>
      </c>
      <c r="E4020" t="n">
        <v>2530</v>
      </c>
      <c r="F4020" t="inlineStr">
        <is>
          <t xml:space="preserve">    volgen. 540.</t>
        </is>
      </c>
      <c r="G4020">
        <f>HYPERLINK("https://images.diginfra.net/iiif/NL-HaNA_1.01.02/3780/NL-HaNA_1.01.02_3780_0021.jpg/1140,345,1165,3158/full/0/default.jpg", "iiif_url")</f>
        <v/>
      </c>
    </row>
    <row r="4021">
      <c r="A4021" t="inlineStr">
        <is>
          <t>NL-HaNA_1.01.02_3780_0021-page-40</t>
        </is>
      </c>
      <c r="B4021" t="inlineStr">
        <is>
          <t>NL-HaNA_1.01.02_3780_0021-column-1240-445-965-2958</t>
        </is>
      </c>
      <c r="C4021" t="inlineStr">
        <is>
          <t>non_index_line</t>
        </is>
      </c>
      <c r="D4021" t="n">
        <v>1444</v>
      </c>
      <c r="E4021" t="n">
        <v>2571</v>
      </c>
      <c r="F4021" t="inlineStr">
        <is>
          <t xml:space="preserve">        wegens seeker arrest van de reghten</t>
        </is>
      </c>
      <c r="G4021">
        <f>HYPERLINK("https://images.diginfra.net/iiif/NL-HaNA_1.01.02/3780/NL-HaNA_1.01.02_3780_0021.jpg/1140,345,1165,3158/full/0/default.jpg", "iiif_url")</f>
        <v/>
      </c>
    </row>
    <row r="4022">
      <c r="A4022" t="inlineStr">
        <is>
          <t>NL-HaNA_1.01.02_3780_0021-page-40</t>
        </is>
      </c>
      <c r="B4022" t="inlineStr">
        <is>
          <t>NL-HaNA_1.01.02_3780_0021-column-1240-445-965-2958</t>
        </is>
      </c>
      <c r="C4022" t="inlineStr">
        <is>
          <t>continuation</t>
        </is>
      </c>
      <c r="D4022" t="n">
        <v>1330</v>
      </c>
      <c r="E4022" t="n">
        <v>2620</v>
      </c>
      <c r="F4022" t="inlineStr">
        <is>
          <t xml:space="preserve">    van de Douane te Lions, by Holland over-</t>
        </is>
      </c>
      <c r="G4022">
        <f>HYPERLINK("https://images.diginfra.net/iiif/NL-HaNA_1.01.02/3780/NL-HaNA_1.01.02_3780_0021.jpg/1140,345,1165,3158/full/0/default.jpg", "iiif_url")</f>
        <v/>
      </c>
    </row>
    <row r="4023">
      <c r="A4023" t="inlineStr">
        <is>
          <t>NL-HaNA_1.01.02_3780_0021-page-40</t>
        </is>
      </c>
      <c r="B4023" t="inlineStr">
        <is>
          <t>NL-HaNA_1.01.02_3780_0021-column-1240-445-965-2958</t>
        </is>
      </c>
      <c r="C4023" t="inlineStr">
        <is>
          <t>continuation</t>
        </is>
      </c>
      <c r="D4023" t="n">
        <v>1325</v>
      </c>
      <c r="E4023" t="n">
        <v>2684</v>
      </c>
      <c r="F4023" t="inlineStr">
        <is>
          <t xml:space="preserve">    genomen. 540.</t>
        </is>
      </c>
      <c r="G4023">
        <f>HYPERLINK("https://images.diginfra.net/iiif/NL-HaNA_1.01.02/3780/NL-HaNA_1.01.02_3780_0021.jpg/1140,345,1165,3158/full/0/default.jpg", "iiif_url")</f>
        <v/>
      </c>
    </row>
    <row r="4024">
      <c r="A4024" t="inlineStr">
        <is>
          <t>NL-HaNA_1.01.02_3780_0021-page-40</t>
        </is>
      </c>
      <c r="B4024" t="inlineStr">
        <is>
          <t>NL-HaNA_1.01.02_3780_0021-column-1240-445-965-2958</t>
        </is>
      </c>
      <c r="C4024" t="inlineStr">
        <is>
          <t>non_index_line</t>
        </is>
      </c>
      <c r="D4024" t="n">
        <v>1449</v>
      </c>
      <c r="E4024" t="n">
        <v>2705</v>
      </c>
      <c r="F4024" t="inlineStr">
        <is>
          <t xml:space="preserve">        devoir te doen, ten eynde de Chesnoy</t>
        </is>
      </c>
      <c r="G4024">
        <f>HYPERLINK("https://images.diginfra.net/iiif/NL-HaNA_1.01.02/3780/NL-HaNA_1.01.02_3780_0021.jpg/1140,345,1165,3158/full/0/default.jpg", "iiif_url")</f>
        <v/>
      </c>
    </row>
    <row r="4025">
      <c r="A4025" t="inlineStr">
        <is>
          <t>NL-HaNA_1.01.02_3780_0021-page-40</t>
        </is>
      </c>
      <c r="B4025" t="inlineStr">
        <is>
          <t>NL-HaNA_1.01.02_3780_0021-column-1240-445-965-2958</t>
        </is>
      </c>
      <c r="C4025" t="inlineStr">
        <is>
          <t>continuation</t>
        </is>
      </c>
      <c r="D4025" t="n">
        <v>1330</v>
      </c>
      <c r="E4025" t="n">
        <v>2768</v>
      </c>
      <c r="F4025" t="inlineStr">
        <is>
          <t xml:space="preserve">    aan fijn Ersportie geraake. 624.</t>
        </is>
      </c>
      <c r="G4025">
        <f>HYPERLINK("https://images.diginfra.net/iiif/NL-HaNA_1.01.02/3780/NL-HaNA_1.01.02_3780_0021.jpg/1140,345,1165,3158/full/0/default.jpg", "iiif_url")</f>
        <v/>
      </c>
    </row>
    <row r="4026">
      <c r="A4026" t="inlineStr">
        <is>
          <t>NL-HaNA_1.01.02_3780_0021-page-40</t>
        </is>
      </c>
      <c r="B4026" t="inlineStr">
        <is>
          <t>NL-HaNA_1.01.02_3780_0021-column-1240-445-965-2958</t>
        </is>
      </c>
      <c r="C4026" t="inlineStr">
        <is>
          <t>non_index_line</t>
        </is>
      </c>
      <c r="D4026" t="n">
        <v>1444</v>
      </c>
      <c r="E4026" t="n">
        <v>2804</v>
      </c>
      <c r="F4026" t="inlineStr">
        <is>
          <t xml:space="preserve">        devoir aangewendt wegens het regbt</t>
        </is>
      </c>
      <c r="G4026">
        <f>HYPERLINK("https://images.diginfra.net/iiif/NL-HaNA_1.01.02/3780/NL-HaNA_1.01.02_3780_0021.jpg/1140,345,1165,3158/full/0/default.jpg", "iiif_url")</f>
        <v/>
      </c>
    </row>
    <row r="4027">
      <c r="A4027" t="inlineStr">
        <is>
          <t>NL-HaNA_1.01.02_3780_0021-page-40</t>
        </is>
      </c>
      <c r="B4027" t="inlineStr">
        <is>
          <t>NL-HaNA_1.01.02_3780_0021-column-1240-445-965-2958</t>
        </is>
      </c>
      <c r="C4027" t="inlineStr">
        <is>
          <t>continuation</t>
        </is>
      </c>
      <c r="D4027" t="n">
        <v>1330</v>
      </c>
      <c r="E4027" t="n">
        <v>2861</v>
      </c>
      <c r="F4027" t="inlineStr">
        <is>
          <t xml:space="preserve">    van Aubaine, en gelast een voldoende resô-</t>
        </is>
      </c>
      <c r="G4027">
        <f>HYPERLINK("https://images.diginfra.net/iiif/NL-HaNA_1.01.02/3780/NL-HaNA_1.01.02_3780_0021.jpg/1140,345,1165,3158/full/0/default.jpg", "iiif_url")</f>
        <v/>
      </c>
    </row>
    <row r="4028">
      <c r="A4028" t="inlineStr">
        <is>
          <t>NL-HaNA_1.01.02_3780_0021-page-40</t>
        </is>
      </c>
      <c r="B4028" t="inlineStr">
        <is>
          <t>NL-HaNA_1.01.02_3780_0021-column-1240-445-965-2958</t>
        </is>
      </c>
      <c r="C4028" t="inlineStr">
        <is>
          <t>continuation</t>
        </is>
      </c>
      <c r="D4028" t="n">
        <v>1330</v>
      </c>
      <c r="E4028" t="n">
        <v>2919</v>
      </c>
      <c r="F4028" t="inlineStr">
        <is>
          <t xml:space="preserve">    lutie te vervolgen. 635.</t>
        </is>
      </c>
      <c r="G4028">
        <f>HYPERLINK("https://images.diginfra.net/iiif/NL-HaNA_1.01.02/3780/NL-HaNA_1.01.02_3780_0021.jpg/1140,345,1165,3158/full/0/default.jpg", "iiif_url")</f>
        <v/>
      </c>
    </row>
    <row r="4029">
      <c r="A4029" t="inlineStr">
        <is>
          <t>NL-HaNA_1.01.02_3780_0021-page-40</t>
        </is>
      </c>
      <c r="B4029" t="inlineStr">
        <is>
          <t>NL-HaNA_1.01.02_3780_0021-column-1240-445-965-2958</t>
        </is>
      </c>
      <c r="C4029" t="inlineStr">
        <is>
          <t>non_index_line</t>
        </is>
      </c>
      <c r="D4029" t="n">
        <v>1445</v>
      </c>
      <c r="E4029" t="n">
        <v>2945</v>
      </c>
      <c r="F4029" t="inlineStr">
        <is>
          <t xml:space="preserve">        devoir aangewendt in faveur van du</t>
        </is>
      </c>
      <c r="G4029">
        <f>HYPERLINK("https://images.diginfra.net/iiif/NL-HaNA_1.01.02/3780/NL-HaNA_1.01.02_3780_0021.jpg/1140,345,1165,3158/full/0/default.jpg", "iiif_url")</f>
        <v/>
      </c>
    </row>
    <row r="4030">
      <c r="A4030" t="inlineStr">
        <is>
          <t>NL-HaNA_1.01.02_3780_0021-page-40</t>
        </is>
      </c>
      <c r="B4030" t="inlineStr">
        <is>
          <t>NL-HaNA_1.01.02_3780_0021-column-1240-445-965-2958</t>
        </is>
      </c>
      <c r="C4030" t="inlineStr">
        <is>
          <t>continuation</t>
        </is>
      </c>
      <c r="D4030" t="n">
        <v>1332</v>
      </c>
      <c r="E4030" t="n">
        <v>3006</v>
      </c>
      <c r="F4030" t="inlineStr">
        <is>
          <t xml:space="preserve">    Cbhefroy, en gelast de selve te vervolgen.</t>
        </is>
      </c>
      <c r="G4030">
        <f>HYPERLINK("https://images.diginfra.net/iiif/NL-HaNA_1.01.02/3780/NL-HaNA_1.01.02_3780_0021.jpg/1140,345,1165,3158/full/0/default.jpg", "iiif_url")</f>
        <v/>
      </c>
    </row>
    <row r="4031">
      <c r="A4031" t="inlineStr">
        <is>
          <t>NL-HaNA_1.01.02_3780_0021-page-40</t>
        </is>
      </c>
      <c r="B4031" t="inlineStr">
        <is>
          <t>NL-HaNA_1.01.02_3780_0021-column-1240-445-965-2958</t>
        </is>
      </c>
      <c r="C4031" t="inlineStr">
        <is>
          <t>continuation</t>
        </is>
      </c>
      <c r="D4031" t="n">
        <v>1330</v>
      </c>
      <c r="E4031" t="n">
        <v>3075</v>
      </c>
      <c r="F4031" t="inlineStr">
        <is>
          <t xml:space="preserve">    656.</t>
        </is>
      </c>
      <c r="G4031">
        <f>HYPERLINK("https://images.diginfra.net/iiif/NL-HaNA_1.01.02/3780/NL-HaNA_1.01.02_3780_0021.jpg/1140,345,1165,3158/full/0/default.jpg", "iiif_url")</f>
        <v/>
      </c>
    </row>
    <row r="4032">
      <c r="A4032" t="inlineStr">
        <is>
          <t>NL-HaNA_1.01.02_3780_0021-page-40</t>
        </is>
      </c>
      <c r="B4032" t="inlineStr">
        <is>
          <t>NL-HaNA_1.01.02_3780_0021-column-1240-445-965-2958</t>
        </is>
      </c>
      <c r="C4032" t="inlineStr">
        <is>
          <t>non_index_line</t>
        </is>
      </c>
      <c r="D4032" t="n">
        <v>1451</v>
      </c>
      <c r="E4032" t="n">
        <v>3090</v>
      </c>
      <c r="F4032" t="inlineStr">
        <is>
          <t xml:space="preserve">        gepermitteert voor illuminatien'wegens-</t>
        </is>
      </c>
      <c r="G4032">
        <f>HYPERLINK("https://images.diginfra.net/iiif/NL-HaNA_1.01.02/3780/NL-HaNA_1.01.02_3780_0021.jpg/1140,345,1165,3158/full/0/default.jpg", "iiif_url")</f>
        <v/>
      </c>
    </row>
    <row r="4033">
      <c r="A4033" t="inlineStr">
        <is>
          <t>NL-HaNA_1.01.02_3780_0021-page-40</t>
        </is>
      </c>
      <c r="B4033" t="inlineStr">
        <is>
          <t>NL-HaNA_1.01.02_3780_0021-column-1240-445-965-2958</t>
        </is>
      </c>
      <c r="C4033" t="inlineStr">
        <is>
          <t>continuation</t>
        </is>
      </c>
      <c r="D4033" t="n">
        <v>1332</v>
      </c>
      <c r="E4033" t="n">
        <v>3150</v>
      </c>
      <c r="F4033" t="inlineStr">
        <is>
          <t xml:space="preserve">    aankomste van de Koninginne te declareren.</t>
        </is>
      </c>
      <c r="G4033">
        <f>HYPERLINK("https://images.diginfra.net/iiif/NL-HaNA_1.01.02/3780/NL-HaNA_1.01.02_3780_0021.jpg/1140,345,1165,3158/full/0/default.jpg", "iiif_url")</f>
        <v/>
      </c>
    </row>
    <row r="4034">
      <c r="A4034" t="inlineStr">
        <is>
          <t>NL-HaNA_1.01.02_3780_0021-page-40</t>
        </is>
      </c>
      <c r="B4034" t="inlineStr">
        <is>
          <t>NL-HaNA_1.01.02_3780_0021-column-1240-445-965-2958</t>
        </is>
      </c>
      <c r="C4034" t="inlineStr">
        <is>
          <t>continuation</t>
        </is>
      </c>
      <c r="D4034" t="n">
        <v>1334</v>
      </c>
      <c r="E4034" t="n">
        <v>3222</v>
      </c>
      <c r="F4034" t="inlineStr">
        <is>
          <t xml:space="preserve">    683.</t>
        </is>
      </c>
      <c r="G4034">
        <f>HYPERLINK("https://images.diginfra.net/iiif/NL-HaNA_1.01.02/3780/NL-HaNA_1.01.02_3780_0021.jpg/1140,345,1165,3158/full/0/default.jpg", "iiif_url")</f>
        <v/>
      </c>
    </row>
    <row r="4035">
      <c r="A4035" t="inlineStr">
        <is>
          <t>NL-HaNA_1.01.02_3780_0021-page-40</t>
        </is>
      </c>
      <c r="B4035" t="inlineStr">
        <is>
          <t>NL-HaNA_1.01.02_3780_0021-column-1240-445-965-2958</t>
        </is>
      </c>
      <c r="C4035" t="inlineStr">
        <is>
          <t>non_index_line</t>
        </is>
      </c>
      <c r="D4035" t="n">
        <v>1461</v>
      </c>
      <c r="E4035" t="n">
        <v>3245</v>
      </c>
      <c r="F4035" t="inlineStr">
        <is>
          <t xml:space="preserve">        raakende een nieuw arrest van de</t>
        </is>
      </c>
      <c r="G4035">
        <f>HYPERLINK("https://images.diginfra.net/iiif/NL-HaNA_1.01.02/3780/NL-HaNA_1.01.02_3780_0021.jpg/1140,345,1165,3158/full/0/default.jpg", "iiif_url")</f>
        <v/>
      </c>
    </row>
    <row r="4036">
      <c r="A4036" t="inlineStr">
        <is>
          <t>NL-HaNA_1.01.02_3780_0021-page-40</t>
        </is>
      </c>
      <c r="B4036" t="inlineStr">
        <is>
          <t>NL-HaNA_1.01.02_3780_0021-column-1240-445-965-2958</t>
        </is>
      </c>
      <c r="C4036" t="inlineStr">
        <is>
          <t>continuation</t>
        </is>
      </c>
      <c r="D4036" t="n">
        <v>1332</v>
      </c>
      <c r="E4036" t="n">
        <v>3295</v>
      </c>
      <c r="F4036" t="inlineStr">
        <is>
          <t xml:space="preserve">    reghten op bet Zout, by Hollandt overge-</t>
        </is>
      </c>
      <c r="G4036">
        <f>HYPERLINK("https://images.diginfra.net/iiif/NL-HaNA_1.01.02/3780/NL-HaNA_1.01.02_3780_0021.jpg/1140,345,1165,3158/full/0/default.jpg", "iiif_url")</f>
        <v/>
      </c>
    </row>
    <row r="4037">
      <c r="A4037" t="inlineStr">
        <is>
          <t>NL-HaNA_1.01.02_3780_0021-page-40</t>
        </is>
      </c>
      <c r="B4037" t="inlineStr">
        <is>
          <t>NL-HaNA_1.01.02_3780_0021-column-1240-445-965-2958</t>
        </is>
      </c>
      <c r="C4037" t="inlineStr">
        <is>
          <t>continuation</t>
        </is>
      </c>
      <c r="D4037" t="n">
        <v>1332</v>
      </c>
      <c r="E4037" t="n">
        <v>3357</v>
      </c>
      <c r="F4037" t="inlineStr">
        <is>
          <t xml:space="preserve">    nomen. 683.</t>
        </is>
      </c>
      <c r="G4037">
        <f>HYPERLINK("https://images.diginfra.net/iiif/NL-HaNA_1.01.02/3780/NL-HaNA_1.01.02_3780_0021.jpg/1140,345,1165,3158/full/0/default.jpg", "iiif_url")</f>
        <v/>
      </c>
    </row>
    <row r="4041">
      <c r="A4041" t="inlineStr">
        <is>
          <t>NL-HaNA_1.01.02_3780_0021-page-41</t>
        </is>
      </c>
      <c r="B4041" t="inlineStr">
        <is>
          <t>NL-HaNA_1.01.02_3780_0021-column-2494-412-913-2917</t>
        </is>
      </c>
      <c r="C4041" t="inlineStr">
        <is>
          <t>non_index_line</t>
        </is>
      </c>
      <c r="D4041" t="n">
        <v>2845</v>
      </c>
      <c r="E4041" t="n">
        <v>310</v>
      </c>
      <c r="F4041" t="inlineStr">
        <is>
          <t xml:space="preserve">        I</t>
        </is>
      </c>
      <c r="G4041">
        <f>HYPERLINK("https://images.diginfra.net/iiif/NL-HaNA_1.01.02/3780/NL-HaNA_1.01.02_3780_0021.jpg/2394,312,1113,3117/full/0/default.jpg", "iiif_url")</f>
        <v/>
      </c>
    </row>
    <row r="4042">
      <c r="A4042" t="inlineStr">
        <is>
          <t>NL-HaNA_1.01.02_3780_0021-page-41</t>
        </is>
      </c>
      <c r="B4042" t="inlineStr">
        <is>
          <t>NL-HaNA_1.01.02_3780_0021-column-2494-412-913-2917</t>
        </is>
      </c>
      <c r="C4042" t="inlineStr">
        <is>
          <t>continuation</t>
        </is>
      </c>
      <c r="D4042" t="n">
        <v>2634</v>
      </c>
      <c r="E4042" t="n">
        <v>390</v>
      </c>
      <c r="F4042" t="inlineStr">
        <is>
          <t xml:space="preserve">    klughten die sommige Negotianten bad-</t>
        </is>
      </c>
      <c r="G4042">
        <f>HYPERLINK("https://images.diginfra.net/iiif/NL-HaNA_1.01.02/3780/NL-HaNA_1.01.02_3780_0021.jpg/2394,312,1113,3117/full/0/default.jpg", "iiif_url")</f>
        <v/>
      </c>
    </row>
    <row r="4043">
      <c r="A4043" t="inlineStr">
        <is>
          <t>NL-HaNA_1.01.02_3780_0021-page-41</t>
        </is>
      </c>
      <c r="B4043" t="inlineStr">
        <is>
          <t>NL-HaNA_1.01.02_3780_0021-column-2494-412-913-2917</t>
        </is>
      </c>
      <c r="C4043" t="inlineStr">
        <is>
          <t>continuation</t>
        </is>
      </c>
      <c r="D4043" t="n">
        <v>2510</v>
      </c>
      <c r="E4043" t="n">
        <v>443</v>
      </c>
      <c r="F4043" t="inlineStr">
        <is>
          <t xml:space="preserve">    den wegens vorderen van seekere regten van</t>
        </is>
      </c>
      <c r="G4043">
        <f>HYPERLINK("https://images.diginfra.net/iiif/NL-HaNA_1.01.02/3780/NL-HaNA_1.01.02_3780_0021.jpg/2394,312,1113,3117/full/0/default.jpg", "iiif_url")</f>
        <v/>
      </c>
    </row>
    <row r="4044">
      <c r="A4044" t="inlineStr">
        <is>
          <t>NL-HaNA_1.01.02_3780_0021-page-41</t>
        </is>
      </c>
      <c r="B4044" t="inlineStr">
        <is>
          <t>NL-HaNA_1.01.02_3780_0021-column-2494-412-913-2917</t>
        </is>
      </c>
      <c r="C4044" t="inlineStr">
        <is>
          <t>continuation</t>
        </is>
      </c>
      <c r="D4044" t="n">
        <v>2510</v>
      </c>
      <c r="E4044" t="n">
        <v>500</v>
      </c>
      <c r="F4044" t="inlineStr">
        <is>
          <t xml:space="preserve">    JHereage en Pasporten. 683.</t>
        </is>
      </c>
      <c r="G4044">
        <f>HYPERLINK("https://images.diginfra.net/iiif/NL-HaNA_1.01.02/3780/NL-HaNA_1.01.02_3780_0021.jpg/2394,312,1113,3117/full/0/default.jpg", "iiif_url")</f>
        <v/>
      </c>
    </row>
    <row r="4045">
      <c r="A4045" t="inlineStr">
        <is>
          <t>NL-HaNA_1.01.02_3780_0021-page-41</t>
        </is>
      </c>
      <c r="B4045" t="inlineStr">
        <is>
          <t>NL-HaNA_1.01.02_3780_0021-column-2494-412-913-2917</t>
        </is>
      </c>
      <c r="C4045" t="inlineStr">
        <is>
          <t>repeat_lemma</t>
        </is>
      </c>
      <c r="D4045" t="n">
        <v>2649</v>
      </c>
      <c r="E4045" t="n">
        <v>537</v>
      </c>
      <c r="F4045" t="inlineStr">
        <is>
          <t xml:space="preserve">        Brieven van rappel gedepecheert.</t>
        </is>
      </c>
      <c r="G4045">
        <f>HYPERLINK("https://images.diginfra.net/iiif/NL-HaNA_1.01.02/3780/NL-HaNA_1.01.02_3780_0021.jpg/2394,312,1113,3117/full/0/default.jpg", "iiif_url")</f>
        <v/>
      </c>
    </row>
    <row r="4046">
      <c r="A4046" t="inlineStr">
        <is>
          <t>NL-HaNA_1.01.02_3780_0021-page-41</t>
        </is>
      </c>
      <c r="B4046" t="inlineStr">
        <is>
          <t>NL-HaNA_1.01.02_3780_0021-column-2494-412-913-2917</t>
        </is>
      </c>
      <c r="C4046" t="inlineStr">
        <is>
          <t>continuation</t>
        </is>
      </c>
      <c r="D4046" t="n">
        <v>2510</v>
      </c>
      <c r="E4046" t="n">
        <v>605</v>
      </c>
      <c r="F4046" t="inlineStr">
        <is>
          <t xml:space="preserve">    884.</t>
        </is>
      </c>
      <c r="G4046">
        <f>HYPERLINK("https://images.diginfra.net/iiif/NL-HaNA_1.01.02/3780/NL-HaNA_1.01.02_3780_0021.jpg/2394,312,1113,3117/full/0/default.jpg", "iiif_url")</f>
        <v/>
      </c>
    </row>
    <row r="4047">
      <c r="A4047" t="inlineStr">
        <is>
          <t>NL-HaNA_1.01.02_3780_0021-page-41</t>
        </is>
      </c>
      <c r="B4047" t="inlineStr">
        <is>
          <t>NL-HaNA_1.01.02_3780_0021-column-2494-412-913-2917</t>
        </is>
      </c>
      <c r="C4047" t="inlineStr">
        <is>
          <t>repeat_lemma</t>
        </is>
      </c>
      <c r="D4047" t="n">
        <v>2630</v>
      </c>
      <c r="E4047" t="n">
        <v>593</v>
      </c>
      <c r="F4047" t="inlineStr">
        <is>
          <t xml:space="preserve">        om ordre wegens Meubilen den Lande</t>
        </is>
      </c>
      <c r="G4047">
        <f>HYPERLINK("https://images.diginfra.net/iiif/NL-HaNA_1.01.02/3780/NL-HaNA_1.01.02_3780_0021.jpg/2394,312,1113,3117/full/0/default.jpg", "iiif_url")</f>
        <v/>
      </c>
    </row>
    <row r="4048">
      <c r="A4048" t="inlineStr">
        <is>
          <t>NL-HaNA_1.01.02_3780_0021-page-41</t>
        </is>
      </c>
      <c r="B4048" t="inlineStr">
        <is>
          <t>NL-HaNA_1.01.02_3780_0021-column-2494-412-913-2917</t>
        </is>
      </c>
      <c r="C4048" t="inlineStr">
        <is>
          <t>continuation</t>
        </is>
      </c>
      <c r="D4048" t="n">
        <v>2508</v>
      </c>
      <c r="E4048" t="n">
        <v>684</v>
      </c>
      <c r="F4048" t="inlineStr">
        <is>
          <t xml:space="preserve">    toebehoorende, te examineeren. 687.</t>
        </is>
      </c>
      <c r="G4048">
        <f>HYPERLINK("https://images.diginfra.net/iiif/NL-HaNA_1.01.02/3780/NL-HaNA_1.01.02_3780_0021.jpg/2394,312,1113,3117/full/0/default.jpg", "iiif_url")</f>
        <v/>
      </c>
    </row>
    <row r="4049">
      <c r="A4049" t="inlineStr">
        <is>
          <t>NL-HaNA_1.01.02_3780_0021-page-41</t>
        </is>
      </c>
      <c r="B4049" t="inlineStr">
        <is>
          <t>NL-HaNA_1.01.02_3780_0021-column-2494-412-913-2917</t>
        </is>
      </c>
      <c r="C4049" t="inlineStr">
        <is>
          <t>repeat_lemma</t>
        </is>
      </c>
      <c r="D4049" t="n">
        <v>2626</v>
      </c>
      <c r="E4049" t="n">
        <v>732</v>
      </c>
      <c r="F4049" t="inlineStr">
        <is>
          <t xml:space="preserve">        gepormitteert Briefporten van corres-</t>
        </is>
      </c>
      <c r="G4049">
        <f>HYPERLINK("https://images.diginfra.net/iiif/NL-HaNA_1.01.02/3780/NL-HaNA_1.01.02_3780_0021.jpg/2394,312,1113,3117/full/0/default.jpg", "iiif_url")</f>
        <v/>
      </c>
    </row>
    <row r="4050">
      <c r="A4050" t="inlineStr">
        <is>
          <t>NL-HaNA_1.01.02_3780_0021-page-41</t>
        </is>
      </c>
      <c r="B4050" t="inlineStr">
        <is>
          <t>NL-HaNA_1.01.02_3780_0021-column-2494-412-913-2917</t>
        </is>
      </c>
      <c r="C4050" t="inlineStr">
        <is>
          <t>continuation</t>
        </is>
      </c>
      <c r="D4050" t="n">
        <v>2506</v>
      </c>
      <c r="E4050" t="n">
        <v>778</v>
      </c>
      <c r="F4050" t="inlineStr">
        <is>
          <t xml:space="preserve">    pondentien in declaratie te mogen brengen-</t>
        </is>
      </c>
      <c r="G4050">
        <f>HYPERLINK("https://images.diginfra.net/iiif/NL-HaNA_1.01.02/3780/NL-HaNA_1.01.02_3780_0021.jpg/2394,312,1113,3117/full/0/default.jpg", "iiif_url")</f>
        <v/>
      </c>
    </row>
    <row r="4051">
      <c r="A4051" t="inlineStr">
        <is>
          <t>NL-HaNA_1.01.02_3780_0021-page-41</t>
        </is>
      </c>
      <c r="B4051" t="inlineStr">
        <is>
          <t>NL-HaNA_1.01.02_3780_0021-column-2494-412-913-2917</t>
        </is>
      </c>
      <c r="C4051" t="inlineStr">
        <is>
          <t>continuation</t>
        </is>
      </c>
      <c r="D4051" t="n">
        <v>2513</v>
      </c>
      <c r="E4051" t="n">
        <v>845</v>
      </c>
      <c r="F4051" t="inlineStr">
        <is>
          <t xml:space="preserve">    699.</t>
        </is>
      </c>
      <c r="G4051">
        <f>HYPERLINK("https://images.diginfra.net/iiif/NL-HaNA_1.01.02/3780/NL-HaNA_1.01.02_3780_0021.jpg/2394,312,1113,3117/full/0/default.jpg", "iiif_url")</f>
        <v/>
      </c>
    </row>
    <row r="4052">
      <c r="A4052" t="inlineStr">
        <is>
          <t>NL-HaNA_1.01.02_3780_0021-page-41</t>
        </is>
      </c>
      <c r="B4052" t="inlineStr">
        <is>
          <t>NL-HaNA_1.01.02_3780_0021-column-2494-412-913-2917</t>
        </is>
      </c>
      <c r="C4052" t="inlineStr">
        <is>
          <t>repeat_lemma</t>
        </is>
      </c>
      <c r="D4052" t="n">
        <v>2630</v>
      </c>
      <c r="E4052" t="n">
        <v>837</v>
      </c>
      <c r="F4052" t="inlineStr">
        <is>
          <t xml:space="preserve">        geapprobeert iin conduites wegens see-</t>
        </is>
      </c>
      <c r="G4052">
        <f>HYPERLINK("https://images.diginfra.net/iiif/NL-HaNA_1.01.02/3780/NL-HaNA_1.01.02_3780_0021.jpg/2394,312,1113,3117/full/0/default.jpg", "iiif_url")</f>
        <v/>
      </c>
    </row>
    <row r="4053">
      <c r="A4053" t="inlineStr">
        <is>
          <t>NL-HaNA_1.01.02_3780_0021-page-41</t>
        </is>
      </c>
      <c r="B4053" t="inlineStr">
        <is>
          <t>NL-HaNA_1.01.02_3780_0021-column-2494-412-913-2917</t>
        </is>
      </c>
      <c r="C4053" t="inlineStr">
        <is>
          <t>continuation</t>
        </is>
      </c>
      <c r="D4053" t="n">
        <v>2515</v>
      </c>
      <c r="E4053" t="n">
        <v>932</v>
      </c>
      <c r="F4053" t="inlineStr">
        <is>
          <t xml:space="preserve">    ker ceremonieel. 708.</t>
        </is>
      </c>
      <c r="G4053">
        <f>HYPERLINK("https://images.diginfra.net/iiif/NL-HaNA_1.01.02/3780/NL-HaNA_1.01.02_3780_0021.jpg/2394,312,1113,3117/full/0/default.jpg", "iiif_url")</f>
        <v/>
      </c>
    </row>
    <row r="4054">
      <c r="A4054" t="inlineStr">
        <is>
          <t>NL-HaNA_1.01.02_3780_0021-page-41</t>
        </is>
      </c>
      <c r="B4054" t="inlineStr">
        <is>
          <t>NL-HaNA_1.01.02_3780_0021-column-2494-412-913-2917</t>
        </is>
      </c>
      <c r="C4054" t="inlineStr">
        <is>
          <t>repeat_lemma</t>
        </is>
      </c>
      <c r="D4054" t="n">
        <v>2637</v>
      </c>
      <c r="E4054" t="n">
        <v>960</v>
      </c>
      <c r="F4054" t="inlineStr">
        <is>
          <t xml:space="preserve">        wegens borghtoght voor betalinge van</t>
        </is>
      </c>
      <c r="G4054">
        <f>HYPERLINK("https://images.diginfra.net/iiif/NL-HaNA_1.01.02/3780/NL-HaNA_1.01.02_3780_0021.jpg/2394,312,1113,3117/full/0/default.jpg", "iiif_url")</f>
        <v/>
      </c>
    </row>
    <row r="4055">
      <c r="A4055" t="inlineStr">
        <is>
          <t>NL-HaNA_1.01.02_3780_0021-page-41</t>
        </is>
      </c>
      <c r="B4055" t="inlineStr">
        <is>
          <t>NL-HaNA_1.01.02_3780_0021-column-2494-412-913-2917</t>
        </is>
      </c>
      <c r="C4055" t="inlineStr">
        <is>
          <t>continuation</t>
        </is>
      </c>
      <c r="D4055" t="n">
        <v>2513</v>
      </c>
      <c r="E4055" t="n">
        <v>1019</v>
      </c>
      <c r="F4055" t="inlineStr">
        <is>
          <t xml:space="preserve">    reghten van scheeps Materialen en Vivres.</t>
        </is>
      </c>
      <c r="G4055">
        <f>HYPERLINK("https://images.diginfra.net/iiif/NL-HaNA_1.01.02/3780/NL-HaNA_1.01.02_3780_0021.jpg/2394,312,1113,3117/full/0/default.jpg", "iiif_url")</f>
        <v/>
      </c>
    </row>
    <row r="4056">
      <c r="A4056" t="inlineStr">
        <is>
          <t>NL-HaNA_1.01.02_3780_0021-page-41</t>
        </is>
      </c>
      <c r="B4056" t="inlineStr">
        <is>
          <t>NL-HaNA_1.01.02_3780_0021-column-2494-412-913-2917</t>
        </is>
      </c>
      <c r="C4056" t="inlineStr">
        <is>
          <t>continuation</t>
        </is>
      </c>
      <c r="D4056" t="n">
        <v>2517</v>
      </c>
      <c r="E4056" t="n">
        <v>1086</v>
      </c>
      <c r="F4056" t="inlineStr">
        <is>
          <t xml:space="preserve">    719.</t>
        </is>
      </c>
      <c r="G4056">
        <f>HYPERLINK("https://images.diginfra.net/iiif/NL-HaNA_1.01.02/3780/NL-HaNA_1.01.02_3780_0021.jpg/2394,312,1113,3117/full/0/default.jpg", "iiif_url")</f>
        <v/>
      </c>
    </row>
    <row r="4057">
      <c r="A4057" t="inlineStr">
        <is>
          <t>NL-HaNA_1.01.02_3780_0021-page-41</t>
        </is>
      </c>
      <c r="B4057" t="inlineStr">
        <is>
          <t>NL-HaNA_1.01.02_3780_0021-column-2494-412-913-2917</t>
        </is>
      </c>
      <c r="C4057" t="inlineStr">
        <is>
          <t>repeat_lemma</t>
        </is>
      </c>
      <c r="D4057" t="n">
        <v>2643</v>
      </c>
      <c r="E4057" t="n">
        <v>1080</v>
      </c>
      <c r="F4057" t="inlineStr">
        <is>
          <t xml:space="preserve">        declaratie des Koninghs ten nadeele</t>
        </is>
      </c>
      <c r="G4057">
        <f>HYPERLINK("https://images.diginfra.net/iiif/NL-HaNA_1.01.02/3780/NL-HaNA_1.01.02_3780_0021.jpg/2394,312,1113,3117/full/0/default.jpg", "iiif_url")</f>
        <v/>
      </c>
    </row>
    <row r="4058">
      <c r="A4058" t="inlineStr">
        <is>
          <t>NL-HaNA_1.01.02_3780_0021-page-41</t>
        </is>
      </c>
      <c r="B4058" t="inlineStr">
        <is>
          <t>NL-HaNA_1.01.02_3780_0021-column-2494-412-913-2917</t>
        </is>
      </c>
      <c r="C4058" t="inlineStr">
        <is>
          <t>continuation</t>
        </is>
      </c>
      <c r="D4058" t="n">
        <v>2517</v>
      </c>
      <c r="E4058" t="n">
        <v>1164</v>
      </c>
      <c r="F4058" t="inlineStr">
        <is>
          <t xml:space="preserve">    van de Negotianten te Rochelle buyten exe-</t>
        </is>
      </c>
      <c r="G4058">
        <f>HYPERLINK("https://images.diginfra.net/iiif/NL-HaNA_1.01.02/3780/NL-HaNA_1.01.02_3780_0021.jpg/2394,312,1113,3117/full/0/default.jpg", "iiif_url")</f>
        <v/>
      </c>
    </row>
    <row r="4059">
      <c r="A4059" t="inlineStr">
        <is>
          <t>NL-HaNA_1.01.02_3780_0021-page-41</t>
        </is>
      </c>
      <c r="B4059" t="inlineStr">
        <is>
          <t>NL-HaNA_1.01.02_3780_0021-column-2494-412-913-2917</t>
        </is>
      </c>
      <c r="C4059" t="inlineStr">
        <is>
          <t>continuation</t>
        </is>
      </c>
      <c r="D4059" t="n">
        <v>2517</v>
      </c>
      <c r="E4059" t="n">
        <v>1222</v>
      </c>
      <c r="F4059" t="inlineStr">
        <is>
          <t xml:space="preserve">    cutie gestelt. 719.</t>
        </is>
      </c>
      <c r="G4059">
        <f>HYPERLINK("https://images.diginfra.net/iiif/NL-HaNA_1.01.02/3780/NL-HaNA_1.01.02_3780_0021.jpg/2394,312,1113,3117/full/0/default.jpg", "iiif_url")</f>
        <v/>
      </c>
    </row>
    <row r="4060">
      <c r="A4060" t="inlineStr">
        <is>
          <t>NL-HaNA_1.01.02_3780_0021-page-41</t>
        </is>
      </c>
      <c r="B4060" t="inlineStr">
        <is>
          <t>NL-HaNA_1.01.02_3780_0021-column-2494-412-913-2917</t>
        </is>
      </c>
      <c r="C4060" t="inlineStr">
        <is>
          <t>repeat_lemma</t>
        </is>
      </c>
      <c r="D4060" t="n">
        <v>2643</v>
      </c>
      <c r="E4060" t="n">
        <v>1246</v>
      </c>
      <c r="F4060" t="inlineStr">
        <is>
          <t xml:space="preserve">        gepermitteert fijn Meubilen tot laste</t>
        </is>
      </c>
      <c r="G4060">
        <f>HYPERLINK("https://images.diginfra.net/iiif/NL-HaNA_1.01.02/3780/NL-HaNA_1.01.02_3780_0021.jpg/2394,312,1113,3117/full/0/default.jpg", "iiif_url")</f>
        <v/>
      </c>
    </row>
    <row r="4061">
      <c r="A4061" t="inlineStr">
        <is>
          <t>NL-HaNA_1.01.02_3780_0021-page-41</t>
        </is>
      </c>
      <c r="B4061" t="inlineStr">
        <is>
          <t>NL-HaNA_1.01.02_3780_0021-column-2494-412-913-2917</t>
        </is>
      </c>
      <c r="C4061" t="inlineStr">
        <is>
          <t>continuation</t>
        </is>
      </c>
      <c r="D4061" t="n">
        <v>2520</v>
      </c>
      <c r="E4061" t="n">
        <v>1307</v>
      </c>
      <c r="F4061" t="inlineStr">
        <is>
          <t xml:space="preserve">    van den Lande te laten assureren. 738.</t>
        </is>
      </c>
      <c r="G4061">
        <f>HYPERLINK("https://images.diginfra.net/iiif/NL-HaNA_1.01.02/3780/NL-HaNA_1.01.02_3780_0021.jpg/2394,312,1113,3117/full/0/default.jpg", "iiif_url")</f>
        <v/>
      </c>
    </row>
    <row r="4062">
      <c r="A4062" t="inlineStr">
        <is>
          <t>NL-HaNA_1.01.02_3780_0021-page-41</t>
        </is>
      </c>
      <c r="B4062" t="inlineStr">
        <is>
          <t>NL-HaNA_1.01.02_3780_0021-column-2494-412-913-2917</t>
        </is>
      </c>
      <c r="C4062" t="inlineStr">
        <is>
          <t>repeat_lemma</t>
        </is>
      </c>
      <c r="D4062" t="n">
        <v>2648</v>
      </c>
      <c r="E4062" t="n">
        <v>1353</v>
      </c>
      <c r="F4062" t="inlineStr">
        <is>
          <t xml:space="preserve">        raakende de restitutie van het regt</t>
        </is>
      </c>
      <c r="G4062">
        <f>HYPERLINK("https://images.diginfra.net/iiif/NL-HaNA_1.01.02/3780/NL-HaNA_1.01.02_3780_0021.jpg/2394,312,1113,3117/full/0/default.jpg", "iiif_url")</f>
        <v/>
      </c>
    </row>
    <row r="4063">
      <c r="A4063" t="inlineStr">
        <is>
          <t>NL-HaNA_1.01.02_3780_0021-page-41</t>
        </is>
      </c>
      <c r="B4063" t="inlineStr">
        <is>
          <t>NL-HaNA_1.01.02_3780_0021-column-2494-412-913-2917</t>
        </is>
      </c>
      <c r="C4063" t="inlineStr">
        <is>
          <t>continuation</t>
        </is>
      </c>
      <c r="D4063" t="n">
        <v>2522</v>
      </c>
      <c r="E4063" t="n">
        <v>1412</v>
      </c>
      <c r="F4063" t="inlineStr">
        <is>
          <t xml:space="preserve">    van Ancrage. 740.</t>
        </is>
      </c>
      <c r="G4063">
        <f>HYPERLINK("https://images.diginfra.net/iiif/NL-HaNA_1.01.02/3780/NL-HaNA_1.01.02_3780_0021.jpg/2394,312,1113,3117/full/0/default.jpg", "iiif_url")</f>
        <v/>
      </c>
    </row>
    <row r="4064">
      <c r="A4064" t="inlineStr">
        <is>
          <t>NL-HaNA_1.01.02_3780_0021-page-41</t>
        </is>
      </c>
      <c r="B4064" t="inlineStr">
        <is>
          <t>NL-HaNA_1.01.02_3780_0021-column-2494-412-913-2917</t>
        </is>
      </c>
      <c r="C4064" t="inlineStr">
        <is>
          <t>repeat_lemma</t>
        </is>
      </c>
      <c r="D4064" t="n">
        <v>2646</v>
      </c>
      <c r="E4064" t="n">
        <v>1443</v>
      </c>
      <c r="F4064" t="inlineStr">
        <is>
          <t xml:space="preserve">        ordre wegens de Goederen den Staat</t>
        </is>
      </c>
      <c r="G4064">
        <f>HYPERLINK("https://images.diginfra.net/iiif/NL-HaNA_1.01.02/3780/NL-HaNA_1.01.02_3780_0021.jpg/2394,312,1113,3117/full/0/default.jpg", "iiif_url")</f>
        <v/>
      </c>
    </row>
    <row r="4065">
      <c r="A4065" t="inlineStr">
        <is>
          <t>NL-HaNA_1.01.02_3780_0021-page-41</t>
        </is>
      </c>
      <c r="B4065" t="inlineStr">
        <is>
          <t>NL-HaNA_1.01.02_3780_0021-column-2494-412-913-2917</t>
        </is>
      </c>
      <c r="C4065" t="inlineStr">
        <is>
          <t>continuation</t>
        </is>
      </c>
      <c r="D4065" t="n">
        <v>2529</v>
      </c>
      <c r="E4065" t="n">
        <v>1509</v>
      </c>
      <c r="F4065" t="inlineStr">
        <is>
          <t xml:space="preserve">    toebeboorende. 740.</t>
        </is>
      </c>
      <c r="G4065">
        <f>HYPERLINK("https://images.diginfra.net/iiif/NL-HaNA_1.01.02/3780/NL-HaNA_1.01.02_3780_0021.jpg/2394,312,1113,3117/full/0/default.jpg", "iiif_url")</f>
        <v/>
      </c>
    </row>
    <row r="4066">
      <c r="A4066" t="inlineStr">
        <is>
          <t>NL-HaNA_1.01.02_3780_0021-page-41</t>
        </is>
      </c>
      <c r="B4066" t="inlineStr">
        <is>
          <t>NL-HaNA_1.01.02_3780_0021-column-2494-412-913-2917</t>
        </is>
      </c>
      <c r="C4066" t="inlineStr">
        <is>
          <t>repeat_lemma</t>
        </is>
      </c>
      <c r="D4066" t="n">
        <v>2646</v>
      </c>
      <c r="E4066" t="n">
        <v>1531</v>
      </c>
      <c r="F4066" t="inlineStr">
        <is>
          <t xml:space="preserve">        devoir te doen in faveur van de Cre-</t>
        </is>
      </c>
      <c r="G4066">
        <f>HYPERLINK("https://images.diginfra.net/iiif/NL-HaNA_1.01.02/3780/NL-HaNA_1.01.02_3780_0021.jpg/2394,312,1113,3117/full/0/default.jpg", "iiif_url")</f>
        <v/>
      </c>
    </row>
    <row r="4067">
      <c r="A4067" t="inlineStr">
        <is>
          <t>NL-HaNA_1.01.02_3780_0021-page-41</t>
        </is>
      </c>
      <c r="B4067" t="inlineStr">
        <is>
          <t>NL-HaNA_1.01.02_3780_0021-column-2494-412-913-2917</t>
        </is>
      </c>
      <c r="C4067" t="inlineStr">
        <is>
          <t>continuation</t>
        </is>
      </c>
      <c r="D4067" t="n">
        <v>2527</v>
      </c>
      <c r="E4067" t="n">
        <v>1597</v>
      </c>
      <c r="F4067" t="inlineStr">
        <is>
          <t xml:space="preserve">    diteuren van den Cardinaal de Polignae.</t>
        </is>
      </c>
      <c r="G4067">
        <f>HYPERLINK("https://images.diginfra.net/iiif/NL-HaNA_1.01.02/3780/NL-HaNA_1.01.02_3780_0021.jpg/2394,312,1113,3117/full/0/default.jpg", "iiif_url")</f>
        <v/>
      </c>
    </row>
    <row r="4068">
      <c r="A4068" t="inlineStr">
        <is>
          <t>NL-HaNA_1.01.02_3780_0021-page-41</t>
        </is>
      </c>
      <c r="B4068" t="inlineStr">
        <is>
          <t>NL-HaNA_1.01.02_3780_0021-column-2494-412-913-2917</t>
        </is>
      </c>
      <c r="C4068" t="inlineStr">
        <is>
          <t>continuation</t>
        </is>
      </c>
      <c r="D4068" t="n">
        <v>2531</v>
      </c>
      <c r="E4068" t="n">
        <v>1666</v>
      </c>
      <c r="F4068" t="inlineStr">
        <is>
          <t xml:space="preserve">    741.</t>
        </is>
      </c>
      <c r="G4068">
        <f>HYPERLINK("https://images.diginfra.net/iiif/NL-HaNA_1.01.02/3780/NL-HaNA_1.01.02_3780_0021.jpg/2394,312,1113,3117/full/0/default.jpg", "iiif_url")</f>
        <v/>
      </c>
    </row>
    <row r="4069">
      <c r="A4069" t="inlineStr">
        <is>
          <t>NL-HaNA_1.01.02_3780_0021-page-41</t>
        </is>
      </c>
      <c r="B4069" t="inlineStr">
        <is>
          <t>NL-HaNA_1.01.02_3780_0021-column-2494-412-913-2917</t>
        </is>
      </c>
      <c r="C4069" t="inlineStr">
        <is>
          <t>repeat_lemma</t>
        </is>
      </c>
      <c r="D4069" t="n">
        <v>2648</v>
      </c>
      <c r="E4069" t="n">
        <v>1656</v>
      </c>
      <c r="F4069" t="inlineStr">
        <is>
          <t xml:space="preserve">        informatien wegens de Lyfrenten ge-</t>
        </is>
      </c>
      <c r="G4069">
        <f>HYPERLINK("https://images.diginfra.net/iiif/NL-HaNA_1.01.02/3780/NL-HaNA_1.01.02_3780_0021.jpg/2394,312,1113,3117/full/0/default.jpg", "iiif_url")</f>
        <v/>
      </c>
    </row>
    <row r="4070">
      <c r="A4070" t="inlineStr">
        <is>
          <t>NL-HaNA_1.01.02_3780_0021-page-41</t>
        </is>
      </c>
      <c r="B4070" t="inlineStr">
        <is>
          <t>NL-HaNA_1.01.02_3780_0021-column-2494-412-913-2917</t>
        </is>
      </c>
      <c r="C4070" t="inlineStr">
        <is>
          <t>continuation</t>
        </is>
      </c>
      <c r="D4070" t="n">
        <v>2531</v>
      </c>
      <c r="E4070" t="n">
        <v>1743</v>
      </c>
      <c r="F4070" t="inlineStr">
        <is>
          <t xml:space="preserve">    negotieert door Bombarda. 755.</t>
        </is>
      </c>
      <c r="G4070">
        <f>HYPERLINK("https://images.diginfra.net/iiif/NL-HaNA_1.01.02/3780/NL-HaNA_1.01.02_3780_0021.jpg/2394,312,1113,3117/full/0/default.jpg", "iiif_url")</f>
        <v/>
      </c>
    </row>
    <row r="4071">
      <c r="A4071" t="inlineStr">
        <is>
          <t>NL-HaNA_1.01.02_3780_0021-page-41</t>
        </is>
      </c>
      <c r="B4071" t="inlineStr">
        <is>
          <t>NL-HaNA_1.01.02_3780_0021-column-2494-412-913-2917</t>
        </is>
      </c>
      <c r="C4071" t="inlineStr">
        <is>
          <t>repeat_lemma</t>
        </is>
      </c>
      <c r="D4071" t="n">
        <v>2634</v>
      </c>
      <c r="E4071" t="n">
        <v>1766</v>
      </c>
      <c r="F4071" t="inlineStr">
        <is>
          <t xml:space="preserve">        gepermitteert voor Kamerhuyr van saken</t>
        </is>
      </c>
      <c r="G4071">
        <f>HYPERLINK("https://images.diginfra.net/iiif/NL-HaNA_1.01.02/3780/NL-HaNA_1.01.02_3780_0021.jpg/2394,312,1113,3117/full/0/default.jpg", "iiif_url")</f>
        <v/>
      </c>
    </row>
    <row r="4072">
      <c r="A4072" t="inlineStr">
        <is>
          <t>NL-HaNA_1.01.02_3780_0021-page-41</t>
        </is>
      </c>
      <c r="B4072" t="inlineStr">
        <is>
          <t>NL-HaNA_1.01.02_3780_0021-column-2494-412-913-2917</t>
        </is>
      </c>
      <c r="C4072" t="inlineStr">
        <is>
          <t>continuation</t>
        </is>
      </c>
      <c r="D4072" t="n">
        <v>2531</v>
      </c>
      <c r="E4072" t="n">
        <v>1835</v>
      </c>
      <c r="F4072" t="inlineStr">
        <is>
          <t xml:space="preserve">    tot de Ambassade specterende bondert gul-</t>
        </is>
      </c>
      <c r="G4072">
        <f>HYPERLINK("https://images.diginfra.net/iiif/NL-HaNA_1.01.02/3780/NL-HaNA_1.01.02_3780_0021.jpg/2394,312,1113,3117/full/0/default.jpg", "iiif_url")</f>
        <v/>
      </c>
    </row>
    <row r="4073">
      <c r="A4073" t="inlineStr">
        <is>
          <t>NL-HaNA_1.01.02_3780_0021-page-41</t>
        </is>
      </c>
      <c r="B4073" t="inlineStr">
        <is>
          <t>NL-HaNA_1.01.02_3780_0021-column-2494-412-913-2917</t>
        </is>
      </c>
      <c r="C4073" t="inlineStr">
        <is>
          <t>continuation</t>
        </is>
      </c>
      <c r="D4073" t="n">
        <v>2533</v>
      </c>
      <c r="E4073" t="n">
        <v>1881</v>
      </c>
      <c r="F4073" t="inlineStr">
        <is>
          <t xml:space="preserve">    dens in declaratie te mogen brengen. 782.</t>
        </is>
      </c>
      <c r="G4073">
        <f>HYPERLINK("https://images.diginfra.net/iiif/NL-HaNA_1.01.02/3780/NL-HaNA_1.01.02_3780_0021.jpg/2394,312,1113,3117/full/0/default.jpg", "iiif_url")</f>
        <v/>
      </c>
    </row>
    <row r="4074">
      <c r="A4074" t="inlineStr">
        <is>
          <t>NL-HaNA_1.01.02_3780_0021-page-41</t>
        </is>
      </c>
      <c r="B4074" t="inlineStr">
        <is>
          <t>NL-HaNA_1.01.02_3780_0021-column-2494-412-913-2917</t>
        </is>
      </c>
      <c r="C4074" t="inlineStr">
        <is>
          <t>repeat_lemma</t>
        </is>
      </c>
      <c r="D4074" t="n">
        <v>2653</v>
      </c>
      <c r="E4074" t="n">
        <v>1928</v>
      </c>
      <c r="F4074" t="inlineStr">
        <is>
          <t xml:space="preserve">        representatien van de Oost- en West-</t>
        </is>
      </c>
      <c r="G4074">
        <f>HYPERLINK("https://images.diginfra.net/iiif/NL-HaNA_1.01.02/3780/NL-HaNA_1.01.02_3780_0021.jpg/2394,312,1113,3117/full/0/default.jpg", "iiif_url")</f>
        <v/>
      </c>
    </row>
    <row r="4075">
      <c r="A4075" t="inlineStr">
        <is>
          <t>NL-HaNA_1.01.02_3780_0021-page-41</t>
        </is>
      </c>
      <c r="B4075" t="inlineStr">
        <is>
          <t>NL-HaNA_1.01.02_3780_0021-column-2494-412-913-2917</t>
        </is>
      </c>
      <c r="C4075" t="inlineStr">
        <is>
          <t>continuation</t>
        </is>
      </c>
      <c r="D4075" t="n">
        <v>2538</v>
      </c>
      <c r="E4075" t="n">
        <v>1974</v>
      </c>
      <c r="F4075" t="inlineStr">
        <is>
          <t xml:space="preserve">    Indische Compagnien tegens het Traétuat</t>
        </is>
      </c>
      <c r="G4075">
        <f>HYPERLINK("https://images.diginfra.net/iiif/NL-HaNA_1.01.02/3780/NL-HaNA_1.01.02_3780_0021.jpg/2394,312,1113,3117/full/0/default.jpg", "iiif_url")</f>
        <v/>
      </c>
    </row>
    <row r="4076">
      <c r="A4076" t="inlineStr">
        <is>
          <t>NL-HaNA_1.01.02_3780_0021-page-41</t>
        </is>
      </c>
      <c r="B4076" t="inlineStr">
        <is>
          <t>NL-HaNA_1.01.02_3780_0021-column-2494-412-913-2917</t>
        </is>
      </c>
      <c r="C4076" t="inlineStr">
        <is>
          <t>continuation</t>
        </is>
      </c>
      <c r="D4076" t="n">
        <v>2540</v>
      </c>
      <c r="E4076" t="n">
        <v>2024</v>
      </c>
      <c r="F4076" t="inlineStr">
        <is>
          <t xml:space="preserve">    wan Commercie tusschen den Keyser en Spag-</t>
        </is>
      </c>
      <c r="G4076">
        <f>HYPERLINK("https://images.diginfra.net/iiif/NL-HaNA_1.01.02/3780/NL-HaNA_1.01.02_3780_0021.jpg/2394,312,1113,3117/full/0/default.jpg", "iiif_url")</f>
        <v/>
      </c>
    </row>
    <row r="4077">
      <c r="A4077" t="inlineStr">
        <is>
          <t>NL-HaNA_1.01.02_3780_0021-page-41</t>
        </is>
      </c>
      <c r="B4077" t="inlineStr">
        <is>
          <t>NL-HaNA_1.01.02_3780_0021-column-2494-412-913-2917</t>
        </is>
      </c>
      <c r="C4077" t="inlineStr">
        <is>
          <t>continuation</t>
        </is>
      </c>
      <c r="D4077" t="n">
        <v>2540</v>
      </c>
      <c r="E4077" t="n">
        <v>2084</v>
      </c>
      <c r="F4077" t="inlineStr">
        <is>
          <t xml:space="preserve">    ne. 782.</t>
        </is>
      </c>
      <c r="G4077">
        <f>HYPERLINK("https://images.diginfra.net/iiif/NL-HaNA_1.01.02/3780/NL-HaNA_1.01.02_3780_0021.jpg/2394,312,1113,3117/full/0/default.jpg", "iiif_url")</f>
        <v/>
      </c>
    </row>
    <row r="4078">
      <c r="A4078" t="inlineStr">
        <is>
          <t>NL-HaNA_1.01.02_3780_0021-page-41</t>
        </is>
      </c>
      <c r="B4078" t="inlineStr">
        <is>
          <t>NL-HaNA_1.01.02_3780_0021-column-2494-412-913-2917</t>
        </is>
      </c>
      <c r="C4078" t="inlineStr">
        <is>
          <t>repeat_lemma</t>
        </is>
      </c>
      <c r="D4078" t="n">
        <v>2660</v>
      </c>
      <c r="E4078" t="n">
        <v>2098</v>
      </c>
      <c r="F4078" t="inlineStr">
        <is>
          <t xml:space="preserve">        devoir aangewendt in faveur van de</t>
        </is>
      </c>
      <c r="G4078">
        <f>HYPERLINK("https://images.diginfra.net/iiif/NL-HaNA_1.01.02/3780/NL-HaNA_1.01.02_3780_0021.jpg/2394,312,1113,3117/full/0/default.jpg", "iiif_url")</f>
        <v/>
      </c>
    </row>
    <row r="4079">
      <c r="A4079" t="inlineStr">
        <is>
          <t>NL-HaNA_1.01.02_3780_0021-page-41</t>
        </is>
      </c>
      <c r="B4079" t="inlineStr">
        <is>
          <t>NL-HaNA_1.01.02_3780_0021-column-2494-412-913-2917</t>
        </is>
      </c>
      <c r="C4079" t="inlineStr">
        <is>
          <t>continuation</t>
        </is>
      </c>
      <c r="D4079" t="n">
        <v>2547</v>
      </c>
      <c r="E4079" t="n">
        <v>2173</v>
      </c>
      <c r="F4079" t="inlineStr">
        <is>
          <t xml:space="preserve">    Crediteuren te Uirecht. 783.</t>
        </is>
      </c>
      <c r="G4079">
        <f>HYPERLINK("https://images.diginfra.net/iiif/NL-HaNA_1.01.02/3780/NL-HaNA_1.01.02_3780_0021.jpg/2394,312,1113,3117/full/0/default.jpg", "iiif_url")</f>
        <v/>
      </c>
    </row>
    <row r="4080">
      <c r="A4080" t="inlineStr">
        <is>
          <t>NL-HaNA_1.01.02_3780_0021-page-41</t>
        </is>
      </c>
      <c r="B4080" t="inlineStr">
        <is>
          <t>NL-HaNA_1.01.02_3780_0021-column-2494-412-913-2917</t>
        </is>
      </c>
      <c r="C4080" t="inlineStr">
        <is>
          <t>repeat_lemma</t>
        </is>
      </c>
      <c r="D4080" t="n">
        <v>2671</v>
      </c>
      <c r="E4080" t="n">
        <v>2214</v>
      </c>
      <c r="F4080" t="inlineStr">
        <is>
          <t xml:space="preserve">        Memorie raakende de Commercie van</t>
        </is>
      </c>
      <c r="G4080">
        <f>HYPERLINK("https://images.diginfra.net/iiif/NL-HaNA_1.01.02/3780/NL-HaNA_1.01.02_3780_0021.jpg/2394,312,1113,3117/full/0/default.jpg", "iiif_url")</f>
        <v/>
      </c>
    </row>
    <row r="4081">
      <c r="A4081" t="inlineStr">
        <is>
          <t>NL-HaNA_1.01.02_3780_0021-page-41</t>
        </is>
      </c>
      <c r="B4081" t="inlineStr">
        <is>
          <t>NL-HaNA_1.01.02_3780_0021-column-2494-412-913-2917</t>
        </is>
      </c>
      <c r="C4081" t="inlineStr">
        <is>
          <t>continuation</t>
        </is>
      </c>
      <c r="D4081" t="n">
        <v>2547</v>
      </c>
      <c r="E4081" t="n">
        <v>2258</v>
      </c>
      <c r="F4081" t="inlineStr">
        <is>
          <t xml:space="preserve">    den Staat in Vranckryck, te examineeren.</t>
        </is>
      </c>
      <c r="G4081">
        <f>HYPERLINK("https://images.diginfra.net/iiif/NL-HaNA_1.01.02/3780/NL-HaNA_1.01.02_3780_0021.jpg/2394,312,1113,3117/full/0/default.jpg", "iiif_url")</f>
        <v/>
      </c>
    </row>
    <row r="4082">
      <c r="A4082" t="inlineStr">
        <is>
          <t>NL-HaNA_1.01.02_3780_0021-page-41</t>
        </is>
      </c>
      <c r="B4082" t="inlineStr">
        <is>
          <t>NL-HaNA_1.01.02_3780_0021-column-2494-412-913-2917</t>
        </is>
      </c>
      <c r="C4082" t="inlineStr">
        <is>
          <t>continuation</t>
        </is>
      </c>
      <c r="D4082" t="n">
        <v>2547</v>
      </c>
      <c r="E4082" t="n">
        <v>2325</v>
      </c>
      <c r="F4082" t="inlineStr">
        <is>
          <t xml:space="preserve">    821.</t>
        </is>
      </c>
      <c r="G4082">
        <f>HYPERLINK("https://images.diginfra.net/iiif/NL-HaNA_1.01.02/3780/NL-HaNA_1.01.02_3780_0021.jpg/2394,312,1113,3117/full/0/default.jpg", "iiif_url")</f>
        <v/>
      </c>
    </row>
    <row r="4083">
      <c r="A4083" t="inlineStr">
        <is>
          <t>NL-HaNA_1.01.02_3780_0021-page-41</t>
        </is>
      </c>
      <c r="B4083" t="inlineStr">
        <is>
          <t>NL-HaNA_1.01.02_3780_0021-column-2494-412-913-2917</t>
        </is>
      </c>
      <c r="C4083" t="inlineStr">
        <is>
          <t>repeat_lemma</t>
        </is>
      </c>
      <c r="D4083" t="n">
        <v>2671</v>
      </c>
      <c r="E4083" t="n">
        <v>2325</v>
      </c>
      <c r="F4083" t="inlineStr">
        <is>
          <t xml:space="preserve">        antwoordt, raakende het huyren van</t>
        </is>
      </c>
      <c r="G4083">
        <f>HYPERLINK("https://images.diginfra.net/iiif/NL-HaNA_1.01.02/3780/NL-HaNA_1.01.02_3780_0021.jpg/2394,312,1113,3117/full/0/default.jpg", "iiif_url")</f>
        <v/>
      </c>
    </row>
    <row r="4084">
      <c r="A4084" t="inlineStr">
        <is>
          <t>NL-HaNA_1.01.02_3780_0021-page-41</t>
        </is>
      </c>
      <c r="B4084" t="inlineStr">
        <is>
          <t>NL-HaNA_1.01.02_3780_0021-column-2494-412-913-2917</t>
        </is>
      </c>
      <c r="C4084" t="inlineStr">
        <is>
          <t>continuation</t>
        </is>
      </c>
      <c r="D4084" t="n">
        <v>2547</v>
      </c>
      <c r="E4084" t="n">
        <v>2401</v>
      </c>
      <c r="F4084" t="inlineStr">
        <is>
          <t xml:space="preserve">    een Kamer tot het bergen van de Meubilen</t>
        </is>
      </c>
      <c r="G4084">
        <f>HYPERLINK("https://images.diginfra.net/iiif/NL-HaNA_1.01.02/3780/NL-HaNA_1.01.02_3780_0021.jpg/2394,312,1113,3117/full/0/default.jpg", "iiif_url")</f>
        <v/>
      </c>
    </row>
    <row r="4085">
      <c r="A4085" t="inlineStr">
        <is>
          <t>NL-HaNA_1.01.02_3780_0021-page-41</t>
        </is>
      </c>
      <c r="B4085" t="inlineStr">
        <is>
          <t>NL-HaNA_1.01.02_3780_0021-column-2494-412-913-2917</t>
        </is>
      </c>
      <c r="C4085" t="inlineStr">
        <is>
          <t>continuation</t>
        </is>
      </c>
      <c r="D4085" t="n">
        <v>2552</v>
      </c>
      <c r="E4085" t="n">
        <v>2461</v>
      </c>
      <c r="F4085" t="inlineStr">
        <is>
          <t xml:space="preserve">    van het Landt. 821.</t>
        </is>
      </c>
      <c r="G4085">
        <f>HYPERLINK("https://images.diginfra.net/iiif/NL-HaNA_1.01.02/3780/NL-HaNA_1.01.02_3780_0021.jpg/2394,312,1113,3117/full/0/default.jpg", "iiif_url")</f>
        <v/>
      </c>
    </row>
    <row r="4086">
      <c r="A4086" t="inlineStr">
        <is>
          <t>NL-HaNA_1.01.02_3780_0021-page-41</t>
        </is>
      </c>
      <c r="B4086" t="inlineStr">
        <is>
          <t>NL-HaNA_1.01.02_3780_0021-column-2494-412-913-2917</t>
        </is>
      </c>
      <c r="C4086" t="inlineStr">
        <is>
          <t>repeat_lemma</t>
        </is>
      </c>
      <c r="D4086" t="n">
        <v>2671</v>
      </c>
      <c r="E4086" t="n">
        <v>2482</v>
      </c>
      <c r="F4086" t="inlineStr">
        <is>
          <t xml:space="preserve">        gelast fijn Secretaris tot de komste</t>
        </is>
      </c>
      <c r="G4086">
        <f>HYPERLINK("https://images.diginfra.net/iiif/NL-HaNA_1.01.02/3780/NL-HaNA_1.01.02_3780_0021.jpg/2394,312,1113,3117/full/0/default.jpg", "iiif_url")</f>
        <v/>
      </c>
    </row>
    <row r="4087">
      <c r="A4087" t="inlineStr">
        <is>
          <t>NL-HaNA_1.01.02_3780_0021-page-41</t>
        </is>
      </c>
      <c r="B4087" t="inlineStr">
        <is>
          <t>NL-HaNA_1.01.02_3780_0021-column-2494-412-913-2917</t>
        </is>
      </c>
      <c r="C4087" t="inlineStr">
        <is>
          <t>continuation</t>
        </is>
      </c>
      <c r="D4087" t="n">
        <v>2554</v>
      </c>
      <c r="E4087" t="n">
        <v>2548</v>
      </c>
      <c r="F4087" t="inlineStr">
        <is>
          <t xml:space="preserve">    van de Heer Boreel tot Parys te laten.</t>
        </is>
      </c>
      <c r="G4087">
        <f>HYPERLINK("https://images.diginfra.net/iiif/NL-HaNA_1.01.02/3780/NL-HaNA_1.01.02_3780_0021.jpg/2394,312,1113,3117/full/0/default.jpg", "iiif_url")</f>
        <v/>
      </c>
    </row>
    <row r="4088">
      <c r="A4088" t="inlineStr">
        <is>
          <t>NL-HaNA_1.01.02_3780_0021-page-41</t>
        </is>
      </c>
      <c r="B4088" t="inlineStr">
        <is>
          <t>NL-HaNA_1.01.02_3780_0021-column-2494-412-913-2917</t>
        </is>
      </c>
      <c r="C4088" t="inlineStr">
        <is>
          <t>continuation</t>
        </is>
      </c>
      <c r="D4088" t="n">
        <v>2556</v>
      </c>
      <c r="E4088" t="n">
        <v>2614</v>
      </c>
      <c r="F4088" t="inlineStr">
        <is>
          <t xml:space="preserve">    839.</t>
        </is>
      </c>
      <c r="G4088">
        <f>HYPERLINK("https://images.diginfra.net/iiif/NL-HaNA_1.01.02/3780/NL-HaNA_1.01.02_3780_0021.jpg/2394,312,1113,3117/full/0/default.jpg", "iiif_url")</f>
        <v/>
      </c>
    </row>
    <row r="4089">
      <c r="A4089" t="inlineStr">
        <is>
          <t>NL-HaNA_1.01.02_3780_0021-page-41</t>
        </is>
      </c>
      <c r="B4089" t="inlineStr">
        <is>
          <t>NL-HaNA_1.01.02_3780_0021-column-2494-412-913-2917</t>
        </is>
      </c>
      <c r="C4089" t="inlineStr">
        <is>
          <t>repeat_lemma</t>
        </is>
      </c>
      <c r="D4089" t="n">
        <v>2676</v>
      </c>
      <c r="E4089" t="n">
        <v>2612</v>
      </c>
      <c r="F4089" t="inlineStr">
        <is>
          <t xml:space="preserve">        devoir te koen, ten eynde Rigail en</t>
        </is>
      </c>
      <c r="G4089">
        <f>HYPERLINK("https://images.diginfra.net/iiif/NL-HaNA_1.01.02/3780/NL-HaNA_1.01.02_3780_0021.jpg/2394,312,1113,3117/full/0/default.jpg", "iiif_url")</f>
        <v/>
      </c>
    </row>
    <row r="4090">
      <c r="A4090" t="inlineStr">
        <is>
          <t>NL-HaNA_1.01.02_3780_0021-page-41</t>
        </is>
      </c>
      <c r="B4090" t="inlineStr">
        <is>
          <t>NL-HaNA_1.01.02_3780_0021-column-2494-412-913-2917</t>
        </is>
      </c>
      <c r="C4090" t="inlineStr">
        <is>
          <t>continuation</t>
        </is>
      </c>
      <c r="D4090" t="n">
        <v>2559</v>
      </c>
      <c r="E4090" t="n">
        <v>2692</v>
      </c>
      <c r="F4090" t="inlineStr">
        <is>
          <t xml:space="preserve">    Correspondenten ongemolesteert moge werden</t>
        </is>
      </c>
      <c r="G4090">
        <f>HYPERLINK("https://images.diginfra.net/iiif/NL-HaNA_1.01.02/3780/NL-HaNA_1.01.02_3780_0021.jpg/2394,312,1113,3117/full/0/default.jpg", "iiif_url")</f>
        <v/>
      </c>
    </row>
    <row r="4091">
      <c r="A4091" t="inlineStr">
        <is>
          <t>NL-HaNA_1.01.02_3780_0021-page-41</t>
        </is>
      </c>
      <c r="B4091" t="inlineStr">
        <is>
          <t>NL-HaNA_1.01.02_3780_0021-column-2494-412-913-2917</t>
        </is>
      </c>
      <c r="C4091" t="inlineStr">
        <is>
          <t>continuation</t>
        </is>
      </c>
      <c r="D4091" t="n">
        <v>2559</v>
      </c>
      <c r="E4091" t="n">
        <v>2748</v>
      </c>
      <c r="F4091" t="inlineStr">
        <is>
          <t xml:space="preserve">    gelaten. 844.</t>
        </is>
      </c>
      <c r="G4091">
        <f>HYPERLINK("https://images.diginfra.net/iiif/NL-HaNA_1.01.02/3780/NL-HaNA_1.01.02_3780_0021.jpg/2394,312,1113,3117/full/0/default.jpg", "iiif_url")</f>
        <v/>
      </c>
    </row>
    <row r="4092">
      <c r="A4092" t="inlineStr">
        <is>
          <t>NL-HaNA_1.01.02_3780_0021-page-41</t>
        </is>
      </c>
      <c r="B4092" t="inlineStr">
        <is>
          <t>NL-HaNA_1.01.02_3780_0021-column-2494-412-913-2917</t>
        </is>
      </c>
      <c r="C4092" t="inlineStr">
        <is>
          <t>non_index_line</t>
        </is>
      </c>
      <c r="D4092" t="n">
        <v>2685</v>
      </c>
      <c r="E4092" t="n">
        <v>2767</v>
      </c>
      <c r="F4092" t="inlineStr">
        <is>
          <t xml:space="preserve">        Raadt van Staate versoght een Jaght</t>
        </is>
      </c>
      <c r="G4092">
        <f>HYPERLINK("https://images.diginfra.net/iiif/NL-HaNA_1.01.02/3780/NL-HaNA_1.01.02_3780_0021.jpg/2394,312,1113,3117/full/0/default.jpg", "iiif_url")</f>
        <v/>
      </c>
    </row>
    <row r="4093">
      <c r="A4093" t="inlineStr">
        <is>
          <t>NL-HaNA_1.01.02_3780_0021-page-41</t>
        </is>
      </c>
      <c r="B4093" t="inlineStr">
        <is>
          <t>NL-HaNA_1.01.02_3780_0021-column-2494-412-913-2917</t>
        </is>
      </c>
      <c r="C4093" t="inlineStr">
        <is>
          <t>continuation</t>
        </is>
      </c>
      <c r="D4093" t="n">
        <v>2566</v>
      </c>
      <c r="E4093" t="n">
        <v>2831</v>
      </c>
      <c r="F4093" t="inlineStr">
        <is>
          <t xml:space="preserve">    tegens den twintigbsien na Gent te senden</t>
        </is>
      </c>
      <c r="G4093">
        <f>HYPERLINK("https://images.diginfra.net/iiif/NL-HaNA_1.01.02/3780/NL-HaNA_1.01.02_3780_0021.jpg/2394,312,1113,3117/full/0/default.jpg", "iiif_url")</f>
        <v/>
      </c>
    </row>
    <row r="4094">
      <c r="A4094" t="inlineStr">
        <is>
          <t>NL-HaNA_1.01.02_3780_0021-page-41</t>
        </is>
      </c>
      <c r="B4094" t="inlineStr">
        <is>
          <t>NL-HaNA_1.01.02_3780_0021-column-2494-412-913-2917</t>
        </is>
      </c>
      <c r="C4094" t="inlineStr">
        <is>
          <t>continuation</t>
        </is>
      </c>
      <c r="D4094" t="n">
        <v>2563</v>
      </c>
      <c r="E4094" t="n">
        <v>2887</v>
      </c>
      <c r="F4094" t="inlineStr">
        <is>
          <t xml:space="preserve">    tot hjn transport. 848.</t>
        </is>
      </c>
      <c r="G4094">
        <f>HYPERLINK("https://images.diginfra.net/iiif/NL-HaNA_1.01.02/3780/NL-HaNA_1.01.02_3780_0021.jpg/2394,312,1113,3117/full/0/default.jpg", "iiif_url")</f>
        <v/>
      </c>
    </row>
    <row r="4095">
      <c r="A4095" t="inlineStr">
        <is>
          <t>NL-HaNA_1.01.02_3780_0021-page-41</t>
        </is>
      </c>
      <c r="B4095" t="inlineStr">
        <is>
          <t>NL-HaNA_1.01.02_3780_0021-column-2494-412-913-2917</t>
        </is>
      </c>
      <c r="C4095" t="inlineStr">
        <is>
          <t>non_index_line</t>
        </is>
      </c>
      <c r="D4095" t="n">
        <v>2685</v>
      </c>
      <c r="E4095" t="n">
        <v>2916</v>
      </c>
      <c r="F4095" t="inlineStr">
        <is>
          <t xml:space="preserve">        mondelingh rapport te examineeren.</t>
        </is>
      </c>
      <c r="G4095">
        <f>HYPERLINK("https://images.diginfra.net/iiif/NL-HaNA_1.01.02/3780/NL-HaNA_1.01.02_3780_0021.jpg/2394,312,1113,3117/full/0/default.jpg", "iiif_url")</f>
        <v/>
      </c>
    </row>
    <row r="4096">
      <c r="A4096" t="inlineStr">
        <is>
          <t>NL-HaNA_1.01.02_3780_0021-page-41</t>
        </is>
      </c>
      <c r="B4096" t="inlineStr">
        <is>
          <t>NL-HaNA_1.01.02_3780_0021-column-2494-412-913-2917</t>
        </is>
      </c>
      <c r="C4096" t="inlineStr">
        <is>
          <t>continuation</t>
        </is>
      </c>
      <c r="D4096" t="n">
        <v>2570</v>
      </c>
      <c r="E4096" t="n">
        <v>2996</v>
      </c>
      <c r="F4096" t="inlineStr">
        <is>
          <t xml:space="preserve">    937.</t>
        </is>
      </c>
      <c r="G4096">
        <f>HYPERLINK("https://images.diginfra.net/iiif/NL-HaNA_1.01.02/3780/NL-HaNA_1.01.02_3780_0021.jpg/2394,312,1113,3117/full/0/default.jpg", "iiif_url")</f>
        <v/>
      </c>
    </row>
    <row r="4097">
      <c r="A4097" t="inlineStr">
        <is>
          <t>NL-HaNA_1.01.02_3780_0021-page-41</t>
        </is>
      </c>
      <c r="B4097" t="inlineStr">
        <is>
          <t>NL-HaNA_1.01.02_3780_0021-column-2494-412-913-2917</t>
        </is>
      </c>
      <c r="C4097" t="inlineStr">
        <is>
          <t>lemma</t>
        </is>
      </c>
      <c r="D4097" t="n">
        <v>2524</v>
      </c>
      <c r="E4097" t="n">
        <v>3014</v>
      </c>
      <c r="F4097" t="inlineStr">
        <is>
          <t>Hop, Envoyé, advertentie. 2. 19. 22. 33.</t>
        </is>
      </c>
      <c r="G4097">
        <f>HYPERLINK("https://images.diginfra.net/iiif/NL-HaNA_1.01.02/3780/NL-HaNA_1.01.02_3780_0021.jpg/2394,312,1113,3117/full/0/default.jpg", "iiif_url")</f>
        <v/>
      </c>
    </row>
    <row r="4098">
      <c r="A4098" t="inlineStr">
        <is>
          <t>NL-HaNA_1.01.02_3780_0021-page-41</t>
        </is>
      </c>
      <c r="B4098" t="inlineStr">
        <is>
          <t>NL-HaNA_1.01.02_3780_0021-column-2494-412-913-2917</t>
        </is>
      </c>
      <c r="C4098" t="inlineStr">
        <is>
          <t>continuation</t>
        </is>
      </c>
      <c r="D4098" t="n">
        <v>2575</v>
      </c>
      <c r="E4098" t="n">
        <v>3078</v>
      </c>
      <c r="F4098" t="inlineStr">
        <is>
          <t xml:space="preserve">    37. 54. 57. 73. 8o. 87. 97. too. 108.</t>
        </is>
      </c>
      <c r="G4098">
        <f>HYPERLINK("https://images.diginfra.net/iiif/NL-HaNA_1.01.02/3780/NL-HaNA_1.01.02_3780_0021.jpg/2394,312,1113,3117/full/0/default.jpg", "iiif_url")</f>
        <v/>
      </c>
    </row>
    <row r="4099">
      <c r="A4099" t="inlineStr">
        <is>
          <t>NL-HaNA_1.01.02_3780_0021-page-41</t>
        </is>
      </c>
      <c r="B4099" t="inlineStr">
        <is>
          <t>NL-HaNA_1.01.02_3780_0021-column-2494-412-913-2917</t>
        </is>
      </c>
      <c r="C4099" t="inlineStr">
        <is>
          <t>continuation</t>
        </is>
      </c>
      <c r="D4099" t="n">
        <v>2577</v>
      </c>
      <c r="E4099" t="n">
        <v>3121</v>
      </c>
      <c r="F4099" t="inlineStr">
        <is>
          <t xml:space="preserve">    137. 139. 147. 156. 161. 175. 180. 185.</t>
        </is>
      </c>
      <c r="G4099">
        <f>HYPERLINK("https://images.diginfra.net/iiif/NL-HaNA_1.01.02/3780/NL-HaNA_1.01.02_3780_0021.jpg/2394,312,1113,3117/full/0/default.jpg", "iiif_url")</f>
        <v/>
      </c>
    </row>
    <row r="4100">
      <c r="A4100" t="inlineStr">
        <is>
          <t>NL-HaNA_1.01.02_3780_0021-page-41</t>
        </is>
      </c>
      <c r="B4100" t="inlineStr">
        <is>
          <t>NL-HaNA_1.01.02_3780_0021-column-2494-412-913-2917</t>
        </is>
      </c>
      <c r="C4100" t="inlineStr">
        <is>
          <t>continuation</t>
        </is>
      </c>
      <c r="D4100" t="n">
        <v>2579</v>
      </c>
      <c r="E4100" t="n">
        <v>3170</v>
      </c>
      <c r="F4100" t="inlineStr">
        <is>
          <t xml:space="preserve">    196. 214. 232. 249. 261. 265. 280. 290.</t>
        </is>
      </c>
      <c r="G4100">
        <f>HYPERLINK("https://images.diginfra.net/iiif/NL-HaNA_1.01.02/3780/NL-HaNA_1.01.02_3780_0021.jpg/2394,312,1113,3117/full/0/default.jpg", "iiif_url")</f>
        <v/>
      </c>
    </row>
    <row r="4101">
      <c r="A4101" t="inlineStr">
        <is>
          <t>NL-HaNA_1.01.02_3780_0021-page-41</t>
        </is>
      </c>
      <c r="B4101" t="inlineStr">
        <is>
          <t>NL-HaNA_1.01.02_3780_0021-column-2494-412-913-2917</t>
        </is>
      </c>
      <c r="C4101" t="inlineStr">
        <is>
          <t>continuation</t>
        </is>
      </c>
      <c r="D4101" t="n">
        <v>2579</v>
      </c>
      <c r="E4101" t="n">
        <v>3220</v>
      </c>
      <c r="F4101" t="inlineStr">
        <is>
          <t xml:space="preserve">    305. 311. 321. 324. 335. 350. 362. 379.</t>
        </is>
      </c>
      <c r="G4101">
        <f>HYPERLINK("https://images.diginfra.net/iiif/NL-HaNA_1.01.02/3780/NL-HaNA_1.01.02_3780_0021.jpg/2394,312,1113,3117/full/0/default.jpg", "iiif_url")</f>
        <v/>
      </c>
    </row>
    <row r="4102">
      <c r="A4102" t="inlineStr">
        <is>
          <t>NL-HaNA_1.01.02_3780_0021-page-41</t>
        </is>
      </c>
      <c r="B4102" t="inlineStr">
        <is>
          <t>NL-HaNA_1.01.02_3780_0021-column-2494-412-913-2917</t>
        </is>
      </c>
      <c r="C4102" t="inlineStr">
        <is>
          <t>continuation</t>
        </is>
      </c>
      <c r="D4102" t="n">
        <v>2584</v>
      </c>
      <c r="E4102" t="n">
        <v>3273</v>
      </c>
      <c r="F4102" t="inlineStr">
        <is>
          <t xml:space="preserve">    384. 387. 398. 401. 416. 420. 432. 437.</t>
        </is>
      </c>
      <c r="G4102">
        <f>HYPERLINK("https://images.diginfra.net/iiif/NL-HaNA_1.01.02/3780/NL-HaNA_1.01.02_3780_0021.jpg/2394,312,1113,3117/full/0/default.jpg", "iiif_url")</f>
        <v/>
      </c>
    </row>
    <row r="4104">
      <c r="A4104" t="inlineStr">
        <is>
          <t>NL-HaNA_1.01.02_3780_0021-page-41</t>
        </is>
      </c>
      <c r="B4104" t="inlineStr">
        <is>
          <t>NL-HaNA_1.01.02_3780_0021-column-3441-396-922-2900</t>
        </is>
      </c>
      <c r="C4104" t="inlineStr">
        <is>
          <t>continuation</t>
        </is>
      </c>
      <c r="D4104" t="n">
        <v>3474</v>
      </c>
      <c r="E4104" t="n">
        <v>374</v>
      </c>
      <c r="F4104" t="inlineStr">
        <is>
          <t xml:space="preserve">    451. aff. 466. 473. 484. 487. 493. 497.</t>
        </is>
      </c>
      <c r="G4104">
        <f>HYPERLINK("https://images.diginfra.net/iiif/NL-HaNA_1.01.02/3780/NL-HaNA_1.01.02_3780_0021.jpg/3341,296,1122,3100/full/0/default.jpg", "iiif_url")</f>
        <v/>
      </c>
    </row>
    <row r="4105">
      <c r="A4105" t="inlineStr">
        <is>
          <t>NL-HaNA_1.01.02_3780_0021-page-41</t>
        </is>
      </c>
      <c r="B4105" t="inlineStr">
        <is>
          <t>NL-HaNA_1.01.02_3780_0021-column-3441-396-922-2900</t>
        </is>
      </c>
      <c r="C4105" t="inlineStr">
        <is>
          <t>continuation</t>
        </is>
      </c>
      <c r="D4105" t="n">
        <v>3476</v>
      </c>
      <c r="E4105" t="n">
        <v>433</v>
      </c>
      <c r="F4105" t="inlineStr">
        <is>
          <t xml:space="preserve">    6os5. 613. 620. 629. 635. 642. 646. 658.</t>
        </is>
      </c>
      <c r="G4105">
        <f>HYPERLINK("https://images.diginfra.net/iiif/NL-HaNA_1.01.02/3780/NL-HaNA_1.01.02_3780_0021.jpg/3341,296,1122,3100/full/0/default.jpg", "iiif_url")</f>
        <v/>
      </c>
    </row>
    <row r="4106">
      <c r="A4106" t="inlineStr">
        <is>
          <t>NL-HaNA_1.01.02_3780_0021-page-41</t>
        </is>
      </c>
      <c r="B4106" t="inlineStr">
        <is>
          <t>NL-HaNA_1.01.02_3780_0021-column-3441-396-922-2900</t>
        </is>
      </c>
      <c r="C4106" t="inlineStr">
        <is>
          <t>continuation</t>
        </is>
      </c>
      <c r="D4106" t="n">
        <v>3471</v>
      </c>
      <c r="E4106" t="n">
        <v>477</v>
      </c>
      <c r="F4106" t="inlineStr">
        <is>
          <t xml:space="preserve">    661. 683. 700. 708. 723. 728. 747.758.</t>
        </is>
      </c>
      <c r="G4106">
        <f>HYPERLINK("https://images.diginfra.net/iiif/NL-HaNA_1.01.02/3780/NL-HaNA_1.01.02_3780_0021.jpg/3341,296,1122,3100/full/0/default.jpg", "iiif_url")</f>
        <v/>
      </c>
    </row>
    <row r="4107">
      <c r="A4107" t="inlineStr">
        <is>
          <t>NL-HaNA_1.01.02_3780_0021-page-41</t>
        </is>
      </c>
      <c r="B4107" t="inlineStr">
        <is>
          <t>NL-HaNA_1.01.02_3780_0021-column-3441-396-922-2900</t>
        </is>
      </c>
      <c r="C4107" t="inlineStr">
        <is>
          <t>continuation</t>
        </is>
      </c>
      <c r="D4107" t="n">
        <v>3474</v>
      </c>
      <c r="E4107" t="n">
        <v>527</v>
      </c>
      <c r="F4107" t="inlineStr">
        <is>
          <t xml:space="preserve">    7623. 781. 793. Sos. 820. 841. 856.</t>
        </is>
      </c>
      <c r="G4107">
        <f>HYPERLINK("https://images.diginfra.net/iiif/NL-HaNA_1.01.02/3780/NL-HaNA_1.01.02_3780_0021.jpg/3341,296,1122,3100/full/0/default.jpg", "iiif_url")</f>
        <v/>
      </c>
    </row>
    <row r="4108">
      <c r="A4108" t="inlineStr">
        <is>
          <t>NL-HaNA_1.01.02_3780_0021-page-41</t>
        </is>
      </c>
      <c r="B4108" t="inlineStr">
        <is>
          <t>NL-HaNA_1.01.02_3780_0021-column-3441-396-922-2900</t>
        </is>
      </c>
      <c r="C4108" t="inlineStr">
        <is>
          <t>continuation</t>
        </is>
      </c>
      <c r="D4108" t="n">
        <v>3476</v>
      </c>
      <c r="E4108" t="n">
        <v>583</v>
      </c>
      <c r="F4108" t="inlineStr">
        <is>
          <t xml:space="preserve">    862.</t>
        </is>
      </c>
      <c r="G4108">
        <f>HYPERLINK("https://images.diginfra.net/iiif/NL-HaNA_1.01.02/3780/NL-HaNA_1.01.02_3780_0021.jpg/3341,296,1122,3100/full/0/default.jpg", "iiif_url")</f>
        <v/>
      </c>
    </row>
    <row r="4109">
      <c r="A4109" t="inlineStr">
        <is>
          <t>NL-HaNA_1.01.02_3780_0021-page-41</t>
        </is>
      </c>
      <c r="B4109" t="inlineStr">
        <is>
          <t>NL-HaNA_1.01.02_3780_0021-column-3441-396-922-2900</t>
        </is>
      </c>
      <c r="C4109" t="inlineStr">
        <is>
          <t>repeat_lemma</t>
        </is>
      </c>
      <c r="D4109" t="n">
        <v>3593</v>
      </c>
      <c r="E4109" t="n">
        <v>598</v>
      </c>
      <c r="F4109" t="inlineStr">
        <is>
          <t xml:space="preserve">        declaratie. 29. 518.</t>
        </is>
      </c>
      <c r="G4109">
        <f>HYPERLINK("https://images.diginfra.net/iiif/NL-HaNA_1.01.02/3780/NL-HaNA_1.01.02_3780_0021.jpg/3341,296,1122,3100/full/0/default.jpg", "iiif_url")</f>
        <v/>
      </c>
    </row>
    <row r="4110">
      <c r="A4110" t="inlineStr">
        <is>
          <t>NL-HaNA_1.01.02_3780_0021-page-41</t>
        </is>
      </c>
      <c r="B4110" t="inlineStr">
        <is>
          <t>NL-HaNA_1.01.02_3780_0021-column-3441-396-922-2900</t>
        </is>
      </c>
      <c r="C4110" t="inlineStr">
        <is>
          <t>repeat_lemma</t>
        </is>
      </c>
      <c r="D4110" t="n">
        <v>3593</v>
      </c>
      <c r="E4110" t="n">
        <v>650</v>
      </c>
      <c r="F4110" t="inlineStr">
        <is>
          <t xml:space="preserve">        devwir te doen in faveur van de Of-</t>
        </is>
      </c>
      <c r="G4110">
        <f>HYPERLINK("https://images.diginfra.net/iiif/NL-HaNA_1.01.02/3780/NL-HaNA_1.01.02_3780_0021.jpg/3341,296,1122,3100/full/0/default.jpg", "iiif_url")</f>
        <v/>
      </c>
    </row>
    <row r="4111">
      <c r="A4111" t="inlineStr">
        <is>
          <t>NL-HaNA_1.01.02_3780_0021-page-41</t>
        </is>
      </c>
      <c r="B4111" t="inlineStr">
        <is>
          <t>NL-HaNA_1.01.02_3780_0021-column-3441-396-922-2900</t>
        </is>
      </c>
      <c r="C4111" t="inlineStr">
        <is>
          <t>continuation</t>
        </is>
      </c>
      <c r="D4111" t="n">
        <v>3471</v>
      </c>
      <c r="E4111" t="n">
        <v>715</v>
      </c>
      <c r="F4111" t="inlineStr">
        <is>
          <t xml:space="preserve">    sicieren der dertien Regimenten in den jaare</t>
        </is>
      </c>
      <c r="G4111">
        <f>HYPERLINK("https://images.diginfra.net/iiif/NL-HaNA_1.01.02/3780/NL-HaNA_1.01.02_3780_0021.jpg/3341,296,1122,3100/full/0/default.jpg", "iiif_url")</f>
        <v/>
      </c>
    </row>
    <row r="4112">
      <c r="A4112" t="inlineStr">
        <is>
          <t>NL-HaNA_1.01.02_3780_0021-page-41</t>
        </is>
      </c>
      <c r="B4112" t="inlineStr">
        <is>
          <t>NL-HaNA_1.01.02_3780_0021-column-3441-396-922-2900</t>
        </is>
      </c>
      <c r="C4112" t="inlineStr">
        <is>
          <t>continuation</t>
        </is>
      </c>
      <c r="D4112" t="n">
        <v>3471</v>
      </c>
      <c r="E4112" t="n">
        <v>762</v>
      </c>
      <c r="F4112" t="inlineStr">
        <is>
          <t xml:space="preserve">    sestien hondert aght en taghtigh in Engeland</t>
        </is>
      </c>
      <c r="G4112">
        <f>HYPERLINK("https://images.diginfra.net/iiif/NL-HaNA_1.01.02/3780/NL-HaNA_1.01.02_3780_0021.jpg/3341,296,1122,3100/full/0/default.jpg", "iiif_url")</f>
        <v/>
      </c>
    </row>
    <row r="4113">
      <c r="A4113" t="inlineStr">
        <is>
          <t>NL-HaNA_1.01.02_3780_0021-page-41</t>
        </is>
      </c>
      <c r="B4113" t="inlineStr">
        <is>
          <t>NL-HaNA_1.01.02_3780_0021-column-3441-396-922-2900</t>
        </is>
      </c>
      <c r="C4113" t="inlineStr">
        <is>
          <t>continuation</t>
        </is>
      </c>
      <c r="D4113" t="n">
        <v>3474</v>
      </c>
      <c r="E4113" t="n">
        <v>817</v>
      </c>
      <c r="F4113" t="inlineStr">
        <is>
          <t xml:space="preserve">    gedient hebbende. 38.</t>
        </is>
      </c>
      <c r="G4113">
        <f>HYPERLINK("https://images.diginfra.net/iiif/NL-HaNA_1.01.02/3780/NL-HaNA_1.01.02_3780_0021.jpg/3341,296,1122,3100/full/0/default.jpg", "iiif_url")</f>
        <v/>
      </c>
    </row>
    <row r="4114">
      <c r="A4114" t="inlineStr">
        <is>
          <t>NL-HaNA_1.01.02_3780_0021-page-41</t>
        </is>
      </c>
      <c r="B4114" t="inlineStr">
        <is>
          <t>NL-HaNA_1.01.02_3780_0021-column-3441-396-922-2900</t>
        </is>
      </c>
      <c r="C4114" t="inlineStr">
        <is>
          <t>repeat_lemma</t>
        </is>
      </c>
      <c r="D4114" t="n">
        <v>3591</v>
      </c>
      <c r="E4114" t="n">
        <v>840</v>
      </c>
      <c r="F4114" t="inlineStr">
        <is>
          <t xml:space="preserve">        dewoir te doen, ten eynde aan de Sche-</t>
        </is>
      </c>
      <c r="G4114">
        <f>HYPERLINK("https://images.diginfra.net/iiif/NL-HaNA_1.01.02/3780/NL-HaNA_1.01.02_3780_0021.jpg/3341,296,1122,3100/full/0/default.jpg", "iiif_url")</f>
        <v/>
      </c>
    </row>
    <row r="4115">
      <c r="A4115" t="inlineStr">
        <is>
          <t>NL-HaNA_1.01.02_3780_0021-page-41</t>
        </is>
      </c>
      <c r="B4115" t="inlineStr">
        <is>
          <t>NL-HaNA_1.01.02_3780_0021-column-3441-396-922-2900</t>
        </is>
      </c>
      <c r="C4115" t="inlineStr">
        <is>
          <t>continuation</t>
        </is>
      </c>
      <c r="D4115" t="n">
        <v>3476</v>
      </c>
      <c r="E4115" t="n">
        <v>905</v>
      </c>
      <c r="F4115" t="inlineStr">
        <is>
          <t xml:space="preserve">    pen van den Staat tot Gibralter en Porto</t>
        </is>
      </c>
      <c r="G4115">
        <f>HYPERLINK("https://images.diginfra.net/iiif/NL-HaNA_1.01.02/3780/NL-HaNA_1.01.02_3780_0021.jpg/3341,296,1122,3100/full/0/default.jpg", "iiif_url")</f>
        <v/>
      </c>
    </row>
    <row r="4116">
      <c r="A4116" t="inlineStr">
        <is>
          <t>NL-HaNA_1.01.02_3780_0021-page-41</t>
        </is>
      </c>
      <c r="B4116" t="inlineStr">
        <is>
          <t>NL-HaNA_1.01.02_3780_0021-column-3441-396-922-2900</t>
        </is>
      </c>
      <c r="C4116" t="inlineStr">
        <is>
          <t>continuation</t>
        </is>
      </c>
      <c r="D4116" t="n">
        <v>3480</v>
      </c>
      <c r="E4116" t="n">
        <v>954</v>
      </c>
      <c r="F4116" t="inlineStr">
        <is>
          <t xml:space="preserve">    Mahon alle bulp mooge werden beweesen.</t>
        </is>
      </c>
      <c r="G4116">
        <f>HYPERLINK("https://images.diginfra.net/iiif/NL-HaNA_1.01.02/3780/NL-HaNA_1.01.02_3780_0021.jpg/3341,296,1122,3100/full/0/default.jpg", "iiif_url")</f>
        <v/>
      </c>
    </row>
    <row r="4117">
      <c r="A4117" t="inlineStr">
        <is>
          <t>NL-HaNA_1.01.02_3780_0021-page-41</t>
        </is>
      </c>
      <c r="B4117" t="inlineStr">
        <is>
          <t>NL-HaNA_1.01.02_3780_0021-column-3441-396-922-2900</t>
        </is>
      </c>
      <c r="C4117" t="inlineStr">
        <is>
          <t>continuation</t>
        </is>
      </c>
      <c r="D4117" t="n">
        <v>3483</v>
      </c>
      <c r="E4117" t="n">
        <v>1024</v>
      </c>
      <c r="F4117" t="inlineStr">
        <is>
          <t xml:space="preserve">    zo1.</t>
        </is>
      </c>
      <c r="G4117">
        <f>HYPERLINK("https://images.diginfra.net/iiif/NL-HaNA_1.01.02/3780/NL-HaNA_1.01.02_3780_0021.jpg/3341,296,1122,3100/full/0/default.jpg", "iiif_url")</f>
        <v/>
      </c>
    </row>
    <row r="4118">
      <c r="A4118" t="inlineStr">
        <is>
          <t>NL-HaNA_1.01.02_3780_0021-page-41</t>
        </is>
      </c>
      <c r="B4118" t="inlineStr">
        <is>
          <t>NL-HaNA_1.01.02_3780_0021-column-3441-396-922-2900</t>
        </is>
      </c>
      <c r="C4118" t="inlineStr">
        <is>
          <t>repeat_lemma</t>
        </is>
      </c>
      <c r="D4118" t="n">
        <v>3602</v>
      </c>
      <c r="E4118" t="n">
        <v>1019</v>
      </c>
      <c r="F4118" t="inlineStr">
        <is>
          <t xml:space="preserve">        gepermitteert den rouw te declareeren</t>
        </is>
      </c>
      <c r="G4118">
        <f>HYPERLINK("https://images.diginfra.net/iiif/NL-HaNA_1.01.02/3780/NL-HaNA_1.01.02_3780_0021.jpg/3341,296,1122,3100/full/0/default.jpg", "iiif_url")</f>
        <v/>
      </c>
    </row>
    <row r="4119">
      <c r="A4119" t="inlineStr">
        <is>
          <t>NL-HaNA_1.01.02_3780_0021-page-41</t>
        </is>
      </c>
      <c r="B4119" t="inlineStr">
        <is>
          <t>NL-HaNA_1.01.02_3780_0021-column-3441-396-922-2900</t>
        </is>
      </c>
      <c r="C4119" t="inlineStr">
        <is>
          <t>continuation</t>
        </is>
      </c>
      <c r="D4119" t="n">
        <v>3483</v>
      </c>
      <c r="E4119" t="n">
        <v>1101</v>
      </c>
      <c r="F4119" t="inlineStr">
        <is>
          <t xml:space="preserve">    over den Keyser van Ruslandt. 2439.</t>
        </is>
      </c>
      <c r="G4119">
        <f>HYPERLINK("https://images.diginfra.net/iiif/NL-HaNA_1.01.02/3780/NL-HaNA_1.01.02_3780_0021.jpg/3341,296,1122,3100/full/0/default.jpg", "iiif_url")</f>
        <v/>
      </c>
    </row>
    <row r="4120">
      <c r="A4120" t="inlineStr">
        <is>
          <t>NL-HaNA_1.01.02_3780_0021-page-41</t>
        </is>
      </c>
      <c r="B4120" t="inlineStr">
        <is>
          <t>NL-HaNA_1.01.02_3780_0021-column-3441-396-922-2900</t>
        </is>
      </c>
      <c r="C4120" t="inlineStr">
        <is>
          <t>repeat_lemma</t>
        </is>
      </c>
      <c r="D4120" t="n">
        <v>3611</v>
      </c>
      <c r="E4120" t="n">
        <v>1137</v>
      </c>
      <c r="F4120" t="inlineStr">
        <is>
          <t xml:space="preserve">        Memorie wegens seekere Hollandsche</t>
        </is>
      </c>
      <c r="G4120">
        <f>HYPERLINK("https://images.diginfra.net/iiif/NL-HaNA_1.01.02/3780/NL-HaNA_1.01.02_3780_0021.jpg/3341,296,1122,3100/full/0/default.jpg", "iiif_url")</f>
        <v/>
      </c>
    </row>
    <row r="4121">
      <c r="A4121" t="inlineStr">
        <is>
          <t>NL-HaNA_1.01.02_3780_0021-page-41</t>
        </is>
      </c>
      <c r="B4121" t="inlineStr">
        <is>
          <t>NL-HaNA_1.01.02_3780_0021-column-3441-396-922-2900</t>
        </is>
      </c>
      <c r="C4121" t="inlineStr">
        <is>
          <t>continuation</t>
        </is>
      </c>
      <c r="D4121" t="n">
        <v>3485</v>
      </c>
      <c r="E4121" t="n">
        <v>1195</v>
      </c>
      <c r="F4121" t="inlineStr">
        <is>
          <t xml:space="preserve">    Fluyt door Algiersche Rovers genoomen.</t>
        </is>
      </c>
      <c r="G4121">
        <f>HYPERLINK("https://images.diginfra.net/iiif/NL-HaNA_1.01.02/3780/NL-HaNA_1.01.02_3780_0021.jpg/3341,296,1122,3100/full/0/default.jpg", "iiif_url")</f>
        <v/>
      </c>
    </row>
    <row r="4122">
      <c r="A4122" t="inlineStr">
        <is>
          <t>NL-HaNA_1.01.02_3780_0021-page-41</t>
        </is>
      </c>
      <c r="B4122" t="inlineStr">
        <is>
          <t>NL-HaNA_1.01.02_3780_0021-column-3441-396-922-2900</t>
        </is>
      </c>
      <c r="C4122" t="inlineStr">
        <is>
          <t>continuation</t>
        </is>
      </c>
      <c r="D4122" t="n">
        <v>3492</v>
      </c>
      <c r="E4122" t="n">
        <v>1255</v>
      </c>
      <c r="F4122" t="inlineStr">
        <is>
          <t xml:space="preserve">    328.</t>
        </is>
      </c>
      <c r="G4122">
        <f>HYPERLINK("https://images.diginfra.net/iiif/NL-HaNA_1.01.02/3780/NL-HaNA_1.01.02_3780_0021.jpg/3341,296,1122,3100/full/0/default.jpg", "iiif_url")</f>
        <v/>
      </c>
    </row>
    <row r="4123">
      <c r="A4123" t="inlineStr">
        <is>
          <t>NL-HaNA_1.01.02_3780_0021-page-41</t>
        </is>
      </c>
      <c r="B4123" t="inlineStr">
        <is>
          <t>NL-HaNA_1.01.02_3780_0021-column-3441-396-922-2900</t>
        </is>
      </c>
      <c r="C4123" t="inlineStr">
        <is>
          <t>repeat_lemma</t>
        </is>
      </c>
      <c r="D4123" t="n">
        <v>3602</v>
      </c>
      <c r="E4123" t="n">
        <v>1257</v>
      </c>
      <c r="F4123" t="inlineStr">
        <is>
          <t xml:space="preserve">        nader Missive dien aangaande. 4o1.</t>
        </is>
      </c>
      <c r="G4123">
        <f>HYPERLINK("https://images.diginfra.net/iiif/NL-HaNA_1.01.02/3780/NL-HaNA_1.01.02_3780_0021.jpg/3341,296,1122,3100/full/0/default.jpg", "iiif_url")</f>
        <v/>
      </c>
    </row>
    <row r="4124">
      <c r="A4124" t="inlineStr">
        <is>
          <t>NL-HaNA_1.01.02_3780_0021-page-41</t>
        </is>
      </c>
      <c r="B4124" t="inlineStr">
        <is>
          <t>NL-HaNA_1.01.02_3780_0021-column-3441-396-922-2900</t>
        </is>
      </c>
      <c r="C4124" t="inlineStr">
        <is>
          <t>continuation</t>
        </is>
      </c>
      <c r="D4124" t="n">
        <v>3607</v>
      </c>
      <c r="E4124" t="n">
        <v>1334</v>
      </c>
      <c r="F4124" t="inlineStr">
        <is>
          <t xml:space="preserve">    om ordre of het Hof na Hanover sal</t>
        </is>
      </c>
      <c r="G4124">
        <f>HYPERLINK("https://images.diginfra.net/iiif/NL-HaNA_1.01.02/3780/NL-HaNA_1.01.02_3780_0021.jpg/3341,296,1122,3100/full/0/default.jpg", "iiif_url")</f>
        <v/>
      </c>
    </row>
    <row r="4125">
      <c r="A4125" t="inlineStr">
        <is>
          <t>NL-HaNA_1.01.02_3780_0021-page-41</t>
        </is>
      </c>
      <c r="B4125" t="inlineStr">
        <is>
          <t>NL-HaNA_1.01.02_3780_0021-column-3441-396-922-2900</t>
        </is>
      </c>
      <c r="C4125" t="inlineStr">
        <is>
          <t>continuation</t>
        </is>
      </c>
      <c r="D4125" t="n">
        <v>3490</v>
      </c>
      <c r="E4125" t="n">
        <v>1386</v>
      </c>
      <c r="F4125" t="inlineStr">
        <is>
          <t xml:space="preserve">    volgen, en soo ja, om verboogingh van</t>
        </is>
      </c>
      <c r="G4125">
        <f>HYPERLINK("https://images.diginfra.net/iiif/NL-HaNA_1.01.02/3780/NL-HaNA_1.01.02_3780_0021.jpg/3341,296,1122,3100/full/0/default.jpg", "iiif_url")</f>
        <v/>
      </c>
    </row>
    <row r="4126">
      <c r="A4126" t="inlineStr">
        <is>
          <t>NL-HaNA_1.01.02_3780_0021-page-41</t>
        </is>
      </c>
      <c r="B4126" t="inlineStr">
        <is>
          <t>NL-HaNA_1.01.02_3780_0021-column-3441-396-922-2900</t>
        </is>
      </c>
      <c r="C4126" t="inlineStr">
        <is>
          <t>continuation</t>
        </is>
      </c>
      <c r="D4126" t="n">
        <v>3487</v>
      </c>
      <c r="E4126" t="n">
        <v>1434</v>
      </c>
      <c r="F4126" t="inlineStr">
        <is>
          <t xml:space="preserve">    tractement met drie duysent guldens, te exa-</t>
        </is>
      </c>
      <c r="G4126">
        <f>HYPERLINK("https://images.diginfra.net/iiif/NL-HaNA_1.01.02/3780/NL-HaNA_1.01.02_3780_0021.jpg/3341,296,1122,3100/full/0/default.jpg", "iiif_url")</f>
        <v/>
      </c>
    </row>
    <row r="4127">
      <c r="A4127" t="inlineStr">
        <is>
          <t>NL-HaNA_1.01.02_3780_0021-page-41</t>
        </is>
      </c>
      <c r="B4127" t="inlineStr">
        <is>
          <t>NL-HaNA_1.01.02_3780_0021-column-3441-396-922-2900</t>
        </is>
      </c>
      <c r="C4127" t="inlineStr">
        <is>
          <t>continuation</t>
        </is>
      </c>
      <c r="D4127" t="n">
        <v>3490</v>
      </c>
      <c r="E4127" t="n">
        <v>1497</v>
      </c>
      <c r="F4127" t="inlineStr">
        <is>
          <t xml:space="preserve">    mineeren. 432.</t>
        </is>
      </c>
      <c r="G4127">
        <f>HYPERLINK("https://images.diginfra.net/iiif/NL-HaNA_1.01.02/3780/NL-HaNA_1.01.02_3780_0021.jpg/3341,296,1122,3100/full/0/default.jpg", "iiif_url")</f>
        <v/>
      </c>
    </row>
    <row r="4128">
      <c r="A4128" t="inlineStr">
        <is>
          <t>NL-HaNA_1.01.02_3780_0021-page-41</t>
        </is>
      </c>
      <c r="B4128" t="inlineStr">
        <is>
          <t>NL-HaNA_1.01.02_3780_0021-column-3441-396-922-2900</t>
        </is>
      </c>
      <c r="C4128" t="inlineStr">
        <is>
          <t>repeat_lemma</t>
        </is>
      </c>
      <c r="D4128" t="n">
        <v>3604</v>
      </c>
      <c r="E4128" t="n">
        <v>1513</v>
      </c>
      <c r="F4128" t="inlineStr">
        <is>
          <t xml:space="preserve">        aangeschreven bet Hof na Hanover te</t>
        </is>
      </c>
      <c r="G4128">
        <f>HYPERLINK("https://images.diginfra.net/iiif/NL-HaNA_1.01.02/3780/NL-HaNA_1.01.02_3780_0021.jpg/3341,296,1122,3100/full/0/default.jpg", "iiif_url")</f>
        <v/>
      </c>
    </row>
    <row r="4129">
      <c r="A4129" t="inlineStr">
        <is>
          <t>NL-HaNA_1.01.02_3780_0021-page-41</t>
        </is>
      </c>
      <c r="B4129" t="inlineStr">
        <is>
          <t>NL-HaNA_1.01.02_3780_0021-column-3441-396-922-2900</t>
        </is>
      </c>
      <c r="C4129" t="inlineStr">
        <is>
          <t>continuation</t>
        </is>
      </c>
      <c r="D4129" t="n">
        <v>3494</v>
      </c>
      <c r="E4129" t="n">
        <v>1587</v>
      </c>
      <c r="F4129" t="inlineStr">
        <is>
          <t xml:space="preserve">    volgen 454.</t>
        </is>
      </c>
      <c r="G4129">
        <f>HYPERLINK("https://images.diginfra.net/iiif/NL-HaNA_1.01.02/3780/NL-HaNA_1.01.02_3780_0021.jpg/3341,296,1122,3100/full/0/default.jpg", "iiif_url")</f>
        <v/>
      </c>
    </row>
    <row r="4130">
      <c r="A4130" t="inlineStr">
        <is>
          <t>NL-HaNA_1.01.02_3780_0021-page-41</t>
        </is>
      </c>
      <c r="B4130" t="inlineStr">
        <is>
          <t>NL-HaNA_1.01.02_3780_0021-column-3441-396-922-2900</t>
        </is>
      </c>
      <c r="C4130" t="inlineStr">
        <is>
          <t>repeat_lemma</t>
        </is>
      </c>
      <c r="D4130" t="n">
        <v>3616</v>
      </c>
      <c r="E4130" t="n">
        <v>1610</v>
      </c>
      <c r="F4130" t="inlineStr">
        <is>
          <t xml:space="preserve">        twee duysent guldens voor extraordi-</t>
        </is>
      </c>
      <c r="G4130">
        <f>HYPERLINK("https://images.diginfra.net/iiif/NL-HaNA_1.01.02/3780/NL-HaNA_1.01.02_3780_0021.jpg/3341,296,1122,3100/full/0/default.jpg", "iiif_url")</f>
        <v/>
      </c>
    </row>
    <row r="4131">
      <c r="A4131" t="inlineStr">
        <is>
          <t>NL-HaNA_1.01.02_3780_0021-page-41</t>
        </is>
      </c>
      <c r="B4131" t="inlineStr">
        <is>
          <t>NL-HaNA_1.01.02_3780_0021-column-3441-396-922-2900</t>
        </is>
      </c>
      <c r="C4131" t="inlineStr">
        <is>
          <t>continuation</t>
        </is>
      </c>
      <c r="D4131" t="n">
        <v>3496</v>
      </c>
      <c r="E4131" t="n">
        <v>1677</v>
      </c>
      <c r="F4131" t="inlineStr">
        <is>
          <t xml:space="preserve">    naris reyskosten toegeleght. 479.</t>
        </is>
      </c>
      <c r="G4131">
        <f>HYPERLINK("https://images.diginfra.net/iiif/NL-HaNA_1.01.02/3780/NL-HaNA_1.01.02_3780_0021.jpg/3341,296,1122,3100/full/0/default.jpg", "iiif_url")</f>
        <v/>
      </c>
    </row>
    <row r="4132">
      <c r="A4132" t="inlineStr">
        <is>
          <t>NL-HaNA_1.01.02_3780_0021-page-41</t>
        </is>
      </c>
      <c r="B4132" t="inlineStr">
        <is>
          <t>NL-HaNA_1.01.02_3780_0021-column-3441-396-922-2900</t>
        </is>
      </c>
      <c r="C4132" t="inlineStr">
        <is>
          <t>repeat_lemma</t>
        </is>
      </c>
      <c r="D4132" t="n">
        <v>3620</v>
      </c>
      <c r="E4132" t="n">
        <v>1703</v>
      </c>
      <c r="F4132" t="inlineStr">
        <is>
          <t xml:space="preserve">        Pasport om een Cales met drie Paar-</t>
        </is>
      </c>
      <c r="G4132">
        <f>HYPERLINK("https://images.diginfra.net/iiif/NL-HaNA_1.01.02/3780/NL-HaNA_1.01.02_3780_0021.jpg/3341,296,1122,3100/full/0/default.jpg", "iiif_url")</f>
        <v/>
      </c>
    </row>
    <row r="4133">
      <c r="A4133" t="inlineStr">
        <is>
          <t>NL-HaNA_1.01.02_3780_0021-page-41</t>
        </is>
      </c>
      <c r="B4133" t="inlineStr">
        <is>
          <t>NL-HaNA_1.01.02_3780_0021-column-3441-396-922-2900</t>
        </is>
      </c>
      <c r="C4133" t="inlineStr">
        <is>
          <t>continuation</t>
        </is>
      </c>
      <c r="D4133" t="n">
        <v>3496</v>
      </c>
      <c r="E4133" t="n">
        <v>1770</v>
      </c>
      <c r="F4133" t="inlineStr">
        <is>
          <t xml:space="preserve">    den te mogen invoeren. 486.</t>
        </is>
      </c>
      <c r="G4133">
        <f>HYPERLINK("https://images.diginfra.net/iiif/NL-HaNA_1.01.02/3780/NL-HaNA_1.01.02_3780_0021.jpg/3341,296,1122,3100/full/0/default.jpg", "iiif_url")</f>
        <v/>
      </c>
    </row>
    <row r="4134">
      <c r="A4134" t="inlineStr">
        <is>
          <t>NL-HaNA_1.01.02_3780_0021-page-41</t>
        </is>
      </c>
      <c r="B4134" t="inlineStr">
        <is>
          <t>NL-HaNA_1.01.02_3780_0021-column-3441-396-922-2900</t>
        </is>
      </c>
      <c r="C4134" t="inlineStr">
        <is>
          <t>repeat_lemma</t>
        </is>
      </c>
      <c r="D4134" t="n">
        <v>3618</v>
      </c>
      <c r="E4134" t="n">
        <v>1798</v>
      </c>
      <c r="F4134" t="inlineStr">
        <is>
          <t xml:space="preserve">        devoir te doen in faveur van Hout-</t>
        </is>
      </c>
      <c r="G4134">
        <f>HYPERLINK("https://images.diginfra.net/iiif/NL-HaNA_1.01.02/3780/NL-HaNA_1.01.02_3780_0021.jpg/3341,296,1122,3100/full/0/default.jpg", "iiif_url")</f>
        <v/>
      </c>
    </row>
    <row r="4135">
      <c r="A4135" t="inlineStr">
        <is>
          <t>NL-HaNA_1.01.02_3780_0021-page-41</t>
        </is>
      </c>
      <c r="B4135" t="inlineStr">
        <is>
          <t>NL-HaNA_1.01.02_3780_0021-column-3441-396-922-2900</t>
        </is>
      </c>
      <c r="C4135" t="inlineStr">
        <is>
          <t>continuation</t>
        </is>
      </c>
      <c r="D4135" t="n">
        <v>3499</v>
      </c>
      <c r="E4135" t="n">
        <v>1877</v>
      </c>
      <c r="F4135" t="inlineStr">
        <is>
          <t xml:space="preserve">    tuyn</t>
        </is>
      </c>
      <c r="G4135">
        <f>HYPERLINK("https://images.diginfra.net/iiif/NL-HaNA_1.01.02/3780/NL-HaNA_1.01.02_3780_0021.jpg/3341,296,1122,3100/full/0/default.jpg", "iiif_url")</f>
        <v/>
      </c>
    </row>
    <row r="4136">
      <c r="A4136" t="inlineStr">
        <is>
          <t>NL-HaNA_1.01.02_3780_0021-page-41</t>
        </is>
      </c>
      <c r="B4136" t="inlineStr">
        <is>
          <t>NL-HaNA_1.01.02_3780_0021-column-3441-396-922-2900</t>
        </is>
      </c>
      <c r="C4136" t="inlineStr">
        <is>
          <t>continuation</t>
        </is>
      </c>
      <c r="D4136" t="n">
        <v>3590</v>
      </c>
      <c r="E4136" t="n">
        <v>1870</v>
      </c>
      <c r="F4136" t="inlineStr">
        <is>
          <t xml:space="preserve">    506.</t>
        </is>
      </c>
      <c r="G4136">
        <f>HYPERLINK("https://images.diginfra.net/iiif/NL-HaNA_1.01.02/3780/NL-HaNA_1.01.02_3780_0021.jpg/3341,296,1122,3100/full/0/default.jpg", "iiif_url")</f>
        <v/>
      </c>
    </row>
    <row r="4137">
      <c r="A4137" t="inlineStr">
        <is>
          <t>NL-HaNA_1.01.02_3780_0021-page-41</t>
        </is>
      </c>
      <c r="B4137" t="inlineStr">
        <is>
          <t>NL-HaNA_1.01.02_3780_0021-column-3441-396-922-2900</t>
        </is>
      </c>
      <c r="C4137" t="inlineStr">
        <is>
          <t>repeat_lemma</t>
        </is>
      </c>
      <c r="D4137" t="n">
        <v>3625</v>
      </c>
      <c r="E4137" t="n">
        <v>1895</v>
      </c>
      <c r="F4137" t="inlineStr">
        <is>
          <t xml:space="preserve">        Pasport om fijn Bagagie en vier Paar-</t>
        </is>
      </c>
      <c r="G4137">
        <f>HYPERLINK("https://images.diginfra.net/iiif/NL-HaNA_1.01.02/3780/NL-HaNA_1.01.02_3780_0021.jpg/3341,296,1122,3100/full/0/default.jpg", "iiif_url")</f>
        <v/>
      </c>
    </row>
    <row r="4138">
      <c r="A4138" t="inlineStr">
        <is>
          <t>NL-HaNA_1.01.02_3780_0021-page-41</t>
        </is>
      </c>
      <c r="B4138" t="inlineStr">
        <is>
          <t>NL-HaNA_1.01.02_3780_0021-column-3441-396-922-2900</t>
        </is>
      </c>
      <c r="C4138" t="inlineStr">
        <is>
          <t>continuation</t>
        </is>
      </c>
      <c r="D4138" t="n">
        <v>3499</v>
      </c>
      <c r="E4138" t="n">
        <v>1966</v>
      </c>
      <c r="F4138" t="inlineStr">
        <is>
          <t xml:space="preserve">    den na Hanover te mogen voeren. 507.</t>
        </is>
      </c>
      <c r="G4138">
        <f>HYPERLINK("https://images.diginfra.net/iiif/NL-HaNA_1.01.02/3780/NL-HaNA_1.01.02_3780_0021.jpg/3341,296,1122,3100/full/0/default.jpg", "iiif_url")</f>
        <v/>
      </c>
    </row>
    <row r="4139">
      <c r="A4139" t="inlineStr">
        <is>
          <t>NL-HaNA_1.01.02_3780_0021-page-41</t>
        </is>
      </c>
      <c r="B4139" t="inlineStr">
        <is>
          <t>NL-HaNA_1.01.02_3780_0021-column-3441-396-922-2900</t>
        </is>
      </c>
      <c r="C4139" t="inlineStr">
        <is>
          <t>repeat_lemma</t>
        </is>
      </c>
      <c r="D4139" t="n">
        <v>3620</v>
      </c>
      <c r="E4139" t="n">
        <v>2011</v>
      </c>
      <c r="F4139" t="inlineStr">
        <is>
          <t xml:space="preserve">        om sijn reyskosten te mogen declareren</t>
        </is>
      </c>
      <c r="G4139">
        <f>HYPERLINK("https://images.diginfra.net/iiif/NL-HaNA_1.01.02/3780/NL-HaNA_1.01.02_3780_0021.jpg/3341,296,1122,3100/full/0/default.jpg", "iiif_url")</f>
        <v/>
      </c>
    </row>
    <row r="4140">
      <c r="A4140" t="inlineStr">
        <is>
          <t>NL-HaNA_1.01.02_3780_0021-page-41</t>
        </is>
      </c>
      <c r="B4140" t="inlineStr">
        <is>
          <t>NL-HaNA_1.01.02_3780_0021-column-3441-396-922-2900</t>
        </is>
      </c>
      <c r="C4140" t="inlineStr">
        <is>
          <t>continuation</t>
        </is>
      </c>
      <c r="D4140" t="n">
        <v>3503</v>
      </c>
      <c r="E4140" t="n">
        <v>2060</v>
      </c>
      <c r="F4140" t="inlineStr">
        <is>
          <t xml:space="preserve">    afgewesen. 508.</t>
        </is>
      </c>
      <c r="G4140">
        <f>HYPERLINK("https://images.diginfra.net/iiif/NL-HaNA_1.01.02/3780/NL-HaNA_1.01.02_3780_0021.jpg/3341,296,1122,3100/full/0/default.jpg", "iiif_url")</f>
        <v/>
      </c>
    </row>
    <row r="4141">
      <c r="A4141" t="inlineStr">
        <is>
          <t>NL-HaNA_1.01.02_3780_0021-page-41</t>
        </is>
      </c>
      <c r="B4141" t="inlineStr">
        <is>
          <t>NL-HaNA_1.01.02_3780_0021-column-3441-396-922-2900</t>
        </is>
      </c>
      <c r="C4141" t="inlineStr">
        <is>
          <t>repeat_lemma</t>
        </is>
      </c>
      <c r="D4141" t="n">
        <v>3621</v>
      </c>
      <c r="E4141" t="n">
        <v>2087</v>
      </c>
      <c r="F4141" t="inlineStr">
        <is>
          <t xml:space="preserve">        devoir te doen, ten eynde van feyte-</t>
        </is>
      </c>
      <c r="G4141">
        <f>HYPERLINK("https://images.diginfra.net/iiif/NL-HaNA_1.01.02/3780/NL-HaNA_1.01.02_3780_0021.jpg/3341,296,1122,3100/full/0/default.jpg", "iiif_url")</f>
        <v/>
      </c>
    </row>
    <row r="4142">
      <c r="A4142" t="inlineStr">
        <is>
          <t>NL-HaNA_1.01.02_3780_0021-page-41</t>
        </is>
      </c>
      <c r="B4142" t="inlineStr">
        <is>
          <t>NL-HaNA_1.01.02_3780_0021-column-3441-396-922-2900</t>
        </is>
      </c>
      <c r="C4142" t="inlineStr">
        <is>
          <t>lemma</t>
        </is>
      </c>
      <c r="D4142" t="n">
        <v>3506</v>
      </c>
      <c r="E4142" t="n">
        <v>2144</v>
      </c>
      <c r="F4142" t="inlineStr">
        <is>
          <t>lijcke proceduren in Oost-Vrieslandt geabsti-</t>
        </is>
      </c>
      <c r="G4142">
        <f>HYPERLINK("https://images.diginfra.net/iiif/NL-HaNA_1.01.02/3780/NL-HaNA_1.01.02_3780_0021.jpg/3341,296,1122,3100/full/0/default.jpg", "iiif_url")</f>
        <v/>
      </c>
    </row>
    <row r="4143">
      <c r="A4143" t="inlineStr">
        <is>
          <t>NL-HaNA_1.01.02_3780_0021-page-41</t>
        </is>
      </c>
      <c r="B4143" t="inlineStr">
        <is>
          <t>NL-HaNA_1.01.02_3780_0021-column-3441-396-922-2900</t>
        </is>
      </c>
      <c r="C4143" t="inlineStr">
        <is>
          <t>continuation</t>
        </is>
      </c>
      <c r="D4143" t="n">
        <v>3506</v>
      </c>
      <c r="E4143" t="n">
        <v>2204</v>
      </c>
      <c r="F4143" t="inlineStr">
        <is>
          <t xml:space="preserve">    teert moge werden. 596.</t>
        </is>
      </c>
      <c r="G4143">
        <f>HYPERLINK("https://images.diginfra.net/iiif/NL-HaNA_1.01.02/3780/NL-HaNA_1.01.02_3780_0021.jpg/3341,296,1122,3100/full/0/default.jpg", "iiif_url")</f>
        <v/>
      </c>
    </row>
    <row r="4144">
      <c r="A4144" t="inlineStr">
        <is>
          <t>NL-HaNA_1.01.02_3780_0021-page-41</t>
        </is>
      </c>
      <c r="B4144" t="inlineStr">
        <is>
          <t>NL-HaNA_1.01.02_3780_0021-column-3441-396-922-2900</t>
        </is>
      </c>
      <c r="C4144" t="inlineStr">
        <is>
          <t>repeat_lemma</t>
        </is>
      </c>
      <c r="D4144" t="n">
        <v>3629</v>
      </c>
      <c r="E4144" t="n">
        <v>2229</v>
      </c>
      <c r="F4144" t="inlineStr">
        <is>
          <t xml:space="preserve">        devoir aangewendt in faveur van het</t>
        </is>
      </c>
      <c r="G4144">
        <f>HYPERLINK("https://images.diginfra.net/iiif/NL-HaNA_1.01.02/3780/NL-HaNA_1.01.02_3780_0021.jpg/3341,296,1122,3100/full/0/default.jpg", "iiif_url")</f>
        <v/>
      </c>
    </row>
    <row r="4145">
      <c r="A4145" t="inlineStr">
        <is>
          <t>NL-HaNA_1.01.02_3780_0021-page-41</t>
        </is>
      </c>
      <c r="B4145" t="inlineStr">
        <is>
          <t>NL-HaNA_1.01.02_3780_0021-column-3441-396-922-2900</t>
        </is>
      </c>
      <c r="C4145" t="inlineStr">
        <is>
          <t>lemma</t>
        </is>
      </c>
      <c r="D4145" t="n">
        <v>3515</v>
      </c>
      <c r="E4145" t="n">
        <v>2288</v>
      </c>
      <c r="F4145" t="inlineStr">
        <is>
          <t>Schip tot Gibralter opgebraght. 635.</t>
        </is>
      </c>
      <c r="G4145">
        <f>HYPERLINK("https://images.diginfra.net/iiif/NL-HaNA_1.01.02/3780/NL-HaNA_1.01.02_3780_0021.jpg/3341,296,1122,3100/full/0/default.jpg", "iiif_url")</f>
        <v/>
      </c>
    </row>
    <row r="4146">
      <c r="A4146" t="inlineStr">
        <is>
          <t>NL-HaNA_1.01.02_3780_0021-page-41</t>
        </is>
      </c>
      <c r="B4146" t="inlineStr">
        <is>
          <t>NL-HaNA_1.01.02_3780_0021-column-3441-396-922-2900</t>
        </is>
      </c>
      <c r="C4146" t="inlineStr">
        <is>
          <t>non_index_line</t>
        </is>
      </c>
      <c r="D4146" t="n">
        <v>3636</v>
      </c>
      <c r="E4146" t="n">
        <v>2343</v>
      </c>
      <c r="F4146" t="inlineStr">
        <is>
          <t xml:space="preserve">        devoir aangewendt in faveur van de</t>
        </is>
      </c>
      <c r="G4146">
        <f>HYPERLINK("https://images.diginfra.net/iiif/NL-HaNA_1.01.02/3780/NL-HaNA_1.01.02_3780_0021.jpg/3341,296,1122,3100/full/0/default.jpg", "iiif_url")</f>
        <v/>
      </c>
    </row>
    <row r="4147">
      <c r="A4147" t="inlineStr">
        <is>
          <t>NL-HaNA_1.01.02_3780_0021-page-41</t>
        </is>
      </c>
      <c r="B4147" t="inlineStr">
        <is>
          <t>NL-HaNA_1.01.02_3780_0021-column-3441-396-922-2900</t>
        </is>
      </c>
      <c r="C4147" t="inlineStr">
        <is>
          <t>lemma</t>
        </is>
      </c>
      <c r="D4147" t="n">
        <v>3515</v>
      </c>
      <c r="E4147" t="n">
        <v>2382</v>
      </c>
      <c r="F4147" t="inlineStr">
        <is>
          <t>Magistraat der Stad Embden. 651.</t>
        </is>
      </c>
      <c r="G4147">
        <f>HYPERLINK("https://images.diginfra.net/iiif/NL-HaNA_1.01.02/3780/NL-HaNA_1.01.02_3780_0021.jpg/3341,296,1122,3100/full/0/default.jpg", "iiif_url")</f>
        <v/>
      </c>
    </row>
    <row r="4148">
      <c r="A4148" t="inlineStr">
        <is>
          <t>NL-HaNA_1.01.02_3780_0021-page-41</t>
        </is>
      </c>
      <c r="B4148" t="inlineStr">
        <is>
          <t>NL-HaNA_1.01.02_3780_0021-column-3441-396-922-2900</t>
        </is>
      </c>
      <c r="C4148" t="inlineStr">
        <is>
          <t>non_index_line</t>
        </is>
      </c>
      <c r="D4148" t="n">
        <v>3636</v>
      </c>
      <c r="E4148" t="n">
        <v>2421</v>
      </c>
      <c r="F4148" t="inlineStr">
        <is>
          <t xml:space="preserve">        devoir te doen, ten eynde de Zurck-</t>
        </is>
      </c>
      <c r="G4148">
        <f>HYPERLINK("https://images.diginfra.net/iiif/NL-HaNA_1.01.02/3780/NL-HaNA_1.01.02_3780_0021.jpg/3341,296,1122,3100/full/0/default.jpg", "iiif_url")</f>
        <v/>
      </c>
    </row>
    <row r="4149">
      <c r="A4149" t="inlineStr">
        <is>
          <t>NL-HaNA_1.01.02_3780_0021-page-41</t>
        </is>
      </c>
      <c r="B4149" t="inlineStr">
        <is>
          <t>NL-HaNA_1.01.02_3780_0021-column-3441-396-922-2900</t>
        </is>
      </c>
      <c r="C4149" t="inlineStr">
        <is>
          <t>lemma</t>
        </is>
      </c>
      <c r="D4149" t="n">
        <v>3515</v>
      </c>
      <c r="E4149" t="n">
        <v>2485</v>
      </c>
      <c r="F4149" t="inlineStr">
        <is>
          <t>schen Rover mooge werde aangehouden, de</t>
        </is>
      </c>
      <c r="G4149">
        <f>HYPERLINK("https://images.diginfra.net/iiif/NL-HaNA_1.01.02/3780/NL-HaNA_1.01.02_3780_0021.jpg/3341,296,1122,3100/full/0/default.jpg", "iiif_url")</f>
        <v/>
      </c>
    </row>
    <row r="4150">
      <c r="A4150" t="inlineStr">
        <is>
          <t>NL-HaNA_1.01.02_3780_0021-page-41</t>
        </is>
      </c>
      <c r="B4150" t="inlineStr">
        <is>
          <t>NL-HaNA_1.01.02_3780_0021-column-3441-396-922-2900</t>
        </is>
      </c>
      <c r="C4150" t="inlineStr">
        <is>
          <t>continuation</t>
        </is>
      </c>
      <c r="D4150" t="n">
        <v>3522</v>
      </c>
      <c r="E4150" t="n">
        <v>2534</v>
      </c>
      <c r="F4150" t="inlineStr">
        <is>
          <t xml:space="preserve">    Christen Slaven in vrybeydt gestelt, en ge-</t>
        </is>
      </c>
      <c r="G4150">
        <f>HYPERLINK("https://images.diginfra.net/iiif/NL-HaNA_1.01.02/3780/NL-HaNA_1.01.02_3780_0021.jpg/3341,296,1122,3100/full/0/default.jpg", "iiif_url")</f>
        <v/>
      </c>
    </row>
    <row r="4151">
      <c r="A4151" t="inlineStr">
        <is>
          <t>NL-HaNA_1.01.02_3780_0021-page-41</t>
        </is>
      </c>
      <c r="B4151" t="inlineStr">
        <is>
          <t>NL-HaNA_1.01.02_3780_0021-column-3441-396-922-2900</t>
        </is>
      </c>
      <c r="C4151" t="inlineStr">
        <is>
          <t>continuation</t>
        </is>
      </c>
      <c r="D4151" t="n">
        <v>3522</v>
      </c>
      <c r="E4151" t="n">
        <v>2585</v>
      </c>
      <c r="F4151" t="inlineStr">
        <is>
          <t xml:space="preserve">    interdiceert noyt weder le komen. 821.</t>
        </is>
      </c>
      <c r="G4151">
        <f>HYPERLINK("https://images.diginfra.net/iiif/NL-HaNA_1.01.02/3780/NL-HaNA_1.01.02_3780_0021.jpg/3341,296,1122,3100/full/0/default.jpg", "iiif_url")</f>
        <v/>
      </c>
    </row>
    <row r="4152">
      <c r="A4152" t="inlineStr">
        <is>
          <t>NL-HaNA_1.01.02_3780_0021-page-41</t>
        </is>
      </c>
      <c r="B4152" t="inlineStr">
        <is>
          <t>NL-HaNA_1.01.02_3780_0021-column-3441-396-922-2900</t>
        </is>
      </c>
      <c r="C4152" t="inlineStr">
        <is>
          <t>repeat_lemma</t>
        </is>
      </c>
      <c r="D4152" t="n">
        <v>3618</v>
      </c>
      <c r="E4152" t="n">
        <v>2631</v>
      </c>
      <c r="F4152" t="inlineStr">
        <is>
          <t xml:space="preserve">        gepermitteert een keer herwaarts te</t>
        </is>
      </c>
      <c r="G4152">
        <f>HYPERLINK("https://images.diginfra.net/iiif/NL-HaNA_1.01.02/3780/NL-HaNA_1.01.02_3780_0021.jpg/3341,296,1122,3100/full/0/default.jpg", "iiif_url")</f>
        <v/>
      </c>
    </row>
    <row r="4153">
      <c r="A4153" t="inlineStr">
        <is>
          <t>NL-HaNA_1.01.02_3780_0021-page-41</t>
        </is>
      </c>
      <c r="B4153" t="inlineStr">
        <is>
          <t>NL-HaNA_1.01.02_3780_0021-column-3441-396-922-2900</t>
        </is>
      </c>
      <c r="C4153" t="inlineStr">
        <is>
          <t>continuation</t>
        </is>
      </c>
      <c r="D4153" t="n">
        <v>3524</v>
      </c>
      <c r="E4153" t="n">
        <v>2682</v>
      </c>
      <c r="F4153" t="inlineStr">
        <is>
          <t xml:space="preserve">    doen. 857.</t>
        </is>
      </c>
      <c r="G4153">
        <f>HYPERLINK("https://images.diginfra.net/iiif/NL-HaNA_1.01.02/3780/NL-HaNA_1.01.02_3780_0021.jpg/3341,296,1122,3100/full/0/default.jpg", "iiif_url")</f>
        <v/>
      </c>
    </row>
    <row r="4154">
      <c r="A4154" t="inlineStr">
        <is>
          <t>NL-HaNA_1.01.02_3780_0021-page-41</t>
        </is>
      </c>
      <c r="B4154" t="inlineStr">
        <is>
          <t>NL-HaNA_1.01.02_3780_0021-column-3441-396-922-2900</t>
        </is>
      </c>
      <c r="C4154" t="inlineStr">
        <is>
          <t>non_index_line</t>
        </is>
      </c>
      <c r="D4154" t="n">
        <v>3643</v>
      </c>
      <c r="E4154" t="n">
        <v>2723</v>
      </c>
      <c r="F4154" t="inlineStr">
        <is>
          <t xml:space="preserve">        nmotificeerende fijn aankomste. 882.</t>
        </is>
      </c>
      <c r="G4154">
        <f>HYPERLINK("https://images.diginfra.net/iiif/NL-HaNA_1.01.02/3780/NL-HaNA_1.01.02_3780_0021.jpg/3341,296,1122,3100/full/0/default.jpg", "iiif_url")</f>
        <v/>
      </c>
    </row>
    <row r="4155">
      <c r="A4155" t="inlineStr">
        <is>
          <t>NL-HaNA_1.01.02_3780_0021-page-41</t>
        </is>
      </c>
      <c r="B4155" t="inlineStr">
        <is>
          <t>NL-HaNA_1.01.02_3780_0021-column-3441-396-922-2900</t>
        </is>
      </c>
      <c r="C4155" t="inlineStr">
        <is>
          <t>non_index_line</t>
        </is>
      </c>
      <c r="D4155" t="n">
        <v>3650</v>
      </c>
      <c r="E4155" t="n">
        <v>2774</v>
      </c>
      <c r="F4155" t="inlineStr">
        <is>
          <t xml:space="preserve">        om stekere onkosten wegens bet begra-</t>
        </is>
      </c>
      <c r="G4155">
        <f>HYPERLINK("https://images.diginfra.net/iiif/NL-HaNA_1.01.02/3780/NL-HaNA_1.01.02_3780_0021.jpg/3341,296,1122,3100/full/0/default.jpg", "iiif_url")</f>
        <v/>
      </c>
    </row>
    <row r="4156">
      <c r="A4156" t="inlineStr">
        <is>
          <t>NL-HaNA_1.01.02_3780_0021-page-41</t>
        </is>
      </c>
      <c r="B4156" t="inlineStr">
        <is>
          <t>NL-HaNA_1.01.02_3780_0021-column-3441-396-922-2900</t>
        </is>
      </c>
      <c r="C4156" t="inlineStr">
        <is>
          <t>continuation</t>
        </is>
      </c>
      <c r="D4156" t="n">
        <v>3531</v>
      </c>
      <c r="E4156" t="n">
        <v>2816</v>
      </c>
      <c r="F4156" t="inlineStr">
        <is>
          <t xml:space="preserve">    ven van hjn Huysvrouw in declaratie te</t>
        </is>
      </c>
      <c r="G4156">
        <f>HYPERLINK("https://images.diginfra.net/iiif/NL-HaNA_1.01.02/3780/NL-HaNA_1.01.02_3780_0021.jpg/3341,296,1122,3100/full/0/default.jpg", "iiif_url")</f>
        <v/>
      </c>
    </row>
    <row r="4157">
      <c r="A4157" t="inlineStr">
        <is>
          <t>NL-HaNA_1.01.02_3780_0021-page-41</t>
        </is>
      </c>
      <c r="B4157" t="inlineStr">
        <is>
          <t>NL-HaNA_1.01.02_3780_0021-column-3441-396-922-2900</t>
        </is>
      </c>
      <c r="C4157" t="inlineStr">
        <is>
          <t>continuation</t>
        </is>
      </c>
      <c r="D4157" t="n">
        <v>3529</v>
      </c>
      <c r="E4157" t="n">
        <v>2874</v>
      </c>
      <c r="F4157" t="inlineStr">
        <is>
          <t xml:space="preserve">    mogen brengen, te examineren. git.</t>
        </is>
      </c>
      <c r="G4157">
        <f>HYPERLINK("https://images.diginfra.net/iiif/NL-HaNA_1.01.02/3780/NL-HaNA_1.01.02_3780_0021.jpg/3341,296,1122,3100/full/0/default.jpg", "iiif_url")</f>
        <v/>
      </c>
    </row>
    <row r="4158">
      <c r="A4158" t="inlineStr">
        <is>
          <t>NL-HaNA_1.01.02_3780_0021-page-41</t>
        </is>
      </c>
      <c r="B4158" t="inlineStr">
        <is>
          <t>NL-HaNA_1.01.02_3780_0021-column-3441-396-922-2900</t>
        </is>
      </c>
      <c r="C4158" t="inlineStr">
        <is>
          <t>non_index_line</t>
        </is>
      </c>
      <c r="D4158" t="n">
        <v>3646</v>
      </c>
      <c r="E4158" t="n">
        <v>2919</v>
      </c>
      <c r="F4158" t="inlineStr">
        <is>
          <t xml:space="preserve">        gepermitteert dien aangaande te de-</t>
        </is>
      </c>
      <c r="G4158">
        <f>HYPERLINK("https://images.diginfra.net/iiif/NL-HaNA_1.01.02/3780/NL-HaNA_1.01.02_3780_0021.jpg/3341,296,1122,3100/full/0/default.jpg", "iiif_url")</f>
        <v/>
      </c>
    </row>
    <row r="4159">
      <c r="A4159" t="inlineStr">
        <is>
          <t>NL-HaNA_1.01.02_3780_0021-page-41</t>
        </is>
      </c>
      <c r="B4159" t="inlineStr">
        <is>
          <t>NL-HaNA_1.01.02_3780_0021-column-3441-396-922-2900</t>
        </is>
      </c>
      <c r="C4159" t="inlineStr">
        <is>
          <t>continuation</t>
        </is>
      </c>
      <c r="D4159" t="n">
        <v>3533</v>
      </c>
      <c r="E4159" t="n">
        <v>2967</v>
      </c>
      <c r="F4159" t="inlineStr">
        <is>
          <t xml:space="preserve">    clareren aght hondert negentien guldens veer-</t>
        </is>
      </c>
      <c r="G4159">
        <f>HYPERLINK("https://images.diginfra.net/iiif/NL-HaNA_1.01.02/3780/NL-HaNA_1.01.02_3780_0021.jpg/3341,296,1122,3100/full/0/default.jpg", "iiif_url")</f>
        <v/>
      </c>
    </row>
    <row r="4160">
      <c r="A4160" t="inlineStr">
        <is>
          <t>NL-HaNA_1.01.02_3780_0021-page-41</t>
        </is>
      </c>
      <c r="B4160" t="inlineStr">
        <is>
          <t>NL-HaNA_1.01.02_3780_0021-column-3441-396-922-2900</t>
        </is>
      </c>
      <c r="C4160" t="inlineStr">
        <is>
          <t>continuation</t>
        </is>
      </c>
      <c r="D4160" t="n">
        <v>3535</v>
      </c>
      <c r="E4160" t="n">
        <v>3019</v>
      </c>
      <c r="F4160" t="inlineStr">
        <is>
          <t xml:space="preserve">    tien stuyvers. 963.</t>
        </is>
      </c>
      <c r="G4160">
        <f>HYPERLINK("https://images.diginfra.net/iiif/NL-HaNA_1.01.02/3780/NL-HaNA_1.01.02_3780_0021.jpg/3341,296,1122,3100/full/0/default.jpg", "iiif_url")</f>
        <v/>
      </c>
    </row>
    <row r="4161">
      <c r="A4161" t="inlineStr">
        <is>
          <t>NL-HaNA_1.01.02_3780_0021-page-41</t>
        </is>
      </c>
      <c r="B4161" t="inlineStr">
        <is>
          <t>NL-HaNA_1.01.02_3780_0021-column-3441-396-922-2900</t>
        </is>
      </c>
      <c r="C4161" t="inlineStr">
        <is>
          <t>lemma</t>
        </is>
      </c>
      <c r="D4161" t="n">
        <v>3490</v>
      </c>
      <c r="E4161" t="n">
        <v>3049</v>
      </c>
      <c r="F4161" t="inlineStr">
        <is>
          <t>Hop, Thesaurier, om ordre of twee Actes van</t>
        </is>
      </c>
      <c r="G4161">
        <f>HYPERLINK("https://images.diginfra.net/iiif/NL-HaNA_1.01.02/3780/NL-HaNA_1.01.02_3780_0021.jpg/3341,296,1122,3100/full/0/default.jpg", "iiif_url")</f>
        <v/>
      </c>
    </row>
    <row r="4162">
      <c r="A4162" t="inlineStr">
        <is>
          <t>NL-HaNA_1.01.02_3780_0021-page-41</t>
        </is>
      </c>
      <c r="B4162" t="inlineStr">
        <is>
          <t>NL-HaNA_1.01.02_3780_0021-column-3441-396-922-2900</t>
        </is>
      </c>
      <c r="C4162" t="inlineStr">
        <is>
          <t>continuation</t>
        </is>
      </c>
      <c r="D4162" t="n">
        <v>3538</v>
      </c>
      <c r="E4162" t="n">
        <v>3109</v>
      </c>
      <c r="F4162" t="inlineStr">
        <is>
          <t xml:space="preserve">    decharge van den Raadt van Staate ten</t>
        </is>
      </c>
      <c r="G4162">
        <f>HYPERLINK("https://images.diginfra.net/iiif/NL-HaNA_1.01.02/3780/NL-HaNA_1.01.02_3780_0021.jpg/3341,296,1122,3100/full/0/default.jpg", "iiif_url")</f>
        <v/>
      </c>
    </row>
    <row r="4163">
      <c r="A4163" t="inlineStr">
        <is>
          <t>NL-HaNA_1.01.02_3780_0021-page-41</t>
        </is>
      </c>
      <c r="B4163" t="inlineStr">
        <is>
          <t>NL-HaNA_1.01.02_3780_0021-column-3441-396-922-2900</t>
        </is>
      </c>
      <c r="C4163" t="inlineStr">
        <is>
          <t>continuation</t>
        </is>
      </c>
      <c r="D4163" t="n">
        <v>3540</v>
      </c>
      <c r="E4163" t="n">
        <v>3158</v>
      </c>
      <c r="F4163" t="inlineStr">
        <is>
          <t xml:space="preserve">    behoeve van den Ontfanger Hogendorp sal</t>
        </is>
      </c>
      <c r="G4163">
        <f>HYPERLINK("https://images.diginfra.net/iiif/NL-HaNA_1.01.02/3780/NL-HaNA_1.01.02_3780_0021.jpg/3341,296,1122,3100/full/0/default.jpg", "iiif_url")</f>
        <v/>
      </c>
    </row>
    <row r="4164">
      <c r="A4164" t="inlineStr">
        <is>
          <t>NL-HaNA_1.01.02_3780_0021-page-41</t>
        </is>
      </c>
      <c r="B4164" t="inlineStr">
        <is>
          <t>NL-HaNA_1.01.02_3780_0021-column-3441-396-922-2900</t>
        </is>
      </c>
      <c r="C4164" t="inlineStr">
        <is>
          <t>continuation</t>
        </is>
      </c>
      <c r="D4164" t="n">
        <v>3545</v>
      </c>
      <c r="E4164" t="n">
        <v>3208</v>
      </c>
      <c r="F4164" t="inlineStr">
        <is>
          <t xml:space="preserve">    teekenen of niet, te examineren. 118.</t>
        </is>
      </c>
      <c r="G4164">
        <f>HYPERLINK("https://images.diginfra.net/iiif/NL-HaNA_1.01.02/3780/NL-HaNA_1.01.02_3780_0021.jpg/3341,296,1122,3100/full/0/default.jpg", "iiif_url")</f>
        <v/>
      </c>
    </row>
    <row r="4165">
      <c r="A4165" t="inlineStr">
        <is>
          <t>NL-HaNA_1.01.02_3780_0021-page-41</t>
        </is>
      </c>
      <c r="B4165" t="inlineStr">
        <is>
          <t>NL-HaNA_1.01.02_3780_0021-column-3441-396-922-2900</t>
        </is>
      </c>
      <c r="C4165" t="inlineStr">
        <is>
          <t>non_index_line</t>
        </is>
      </c>
      <c r="D4165" t="n">
        <v>3685</v>
      </c>
      <c r="E4165" t="n">
        <v>3253</v>
      </c>
      <c r="F4165" t="inlineStr">
        <is>
          <t xml:space="preserve">        Resolutie dien aangaande van den</t>
        </is>
      </c>
      <c r="G4165">
        <f>HYPERLINK("https://images.diginfra.net/iiif/NL-HaNA_1.01.02/3780/NL-HaNA_1.01.02_3780_0021.jpg/3341,296,1122,3100/full/0/default.jpg", "iiif_url")</f>
        <v/>
      </c>
    </row>
    <row r="4169">
      <c r="A4169" t="inlineStr">
        <is>
          <t>NL-HaNA_1.01.02_3780_0022-page-42</t>
        </is>
      </c>
      <c r="B4169" t="inlineStr">
        <is>
          <t>NL-HaNA_1.01.02_3780_0022-column-350-440-920-2953</t>
        </is>
      </c>
      <c r="C4169" t="inlineStr">
        <is>
          <t>continuation</t>
        </is>
      </c>
      <c r="D4169" t="n">
        <v>387</v>
      </c>
      <c r="E4169" t="n">
        <v>445</v>
      </c>
      <c r="F4169" t="inlineStr">
        <is>
          <t xml:space="preserve">    Raadt van Staate, by de Provincien over-</t>
        </is>
      </c>
      <c r="G4169">
        <f>HYPERLINK("https://images.diginfra.net/iiif/NL-HaNA_1.01.02/3780/NL-HaNA_1.01.02_3780_0022.jpg/250,340,1120,3153/full/0/default.jpg", "iiif_url")</f>
        <v/>
      </c>
    </row>
    <row r="4170">
      <c r="A4170" t="inlineStr">
        <is>
          <t>NL-HaNA_1.01.02_3780_0022-page-42</t>
        </is>
      </c>
      <c r="B4170" t="inlineStr">
        <is>
          <t>NL-HaNA_1.01.02_3780_0022-column-350-440-920-2953</t>
        </is>
      </c>
      <c r="C4170" t="inlineStr">
        <is>
          <t>continuation</t>
        </is>
      </c>
      <c r="D4170" t="n">
        <v>383</v>
      </c>
      <c r="E4170" t="n">
        <v>493</v>
      </c>
      <c r="F4170" t="inlineStr">
        <is>
          <t xml:space="preserve">    genomen, ende gelist tot nader ordre de</t>
        </is>
      </c>
      <c r="G4170">
        <f>HYPERLINK("https://images.diginfra.net/iiif/NL-HaNA_1.01.02/3780/NL-HaNA_1.01.02_3780_0022.jpg/250,340,1120,3153/full/0/default.jpg", "iiif_url")</f>
        <v/>
      </c>
    </row>
    <row r="4171">
      <c r="A4171" t="inlineStr">
        <is>
          <t>NL-HaNA_1.01.02_3780_0022-page-42</t>
        </is>
      </c>
      <c r="B4171" t="inlineStr">
        <is>
          <t>NL-HaNA_1.01.02_3780_0022-column-350-440-920-2953</t>
        </is>
      </c>
      <c r="C4171" t="inlineStr">
        <is>
          <t>continuation</t>
        </is>
      </c>
      <c r="D4171" t="n">
        <v>385</v>
      </c>
      <c r="E4171" t="n">
        <v>545</v>
      </c>
      <c r="F4171" t="inlineStr">
        <is>
          <t xml:space="preserve">    voorschreve Acts van decharge miet te tee-</t>
        </is>
      </c>
      <c r="G4171">
        <f>HYPERLINK("https://images.diginfra.net/iiif/NL-HaNA_1.01.02/3780/NL-HaNA_1.01.02_3780_0022.jpg/250,340,1120,3153/full/0/default.jpg", "iiif_url")</f>
        <v/>
      </c>
    </row>
    <row r="4172">
      <c r="A4172" t="inlineStr">
        <is>
          <t>NL-HaNA_1.01.02_3780_0022-page-42</t>
        </is>
      </c>
      <c r="B4172" t="inlineStr">
        <is>
          <t>NL-HaNA_1.01.02_3780_0022-column-350-440-920-2953</t>
        </is>
      </c>
      <c r="C4172" t="inlineStr">
        <is>
          <t>continuation</t>
        </is>
      </c>
      <c r="D4172" t="n">
        <v>383</v>
      </c>
      <c r="E4172" t="n">
        <v>601</v>
      </c>
      <c r="F4172" t="inlineStr">
        <is>
          <t xml:space="preserve">    kenen. 157.</t>
        </is>
      </c>
      <c r="G4172">
        <f>HYPERLINK("https://images.diginfra.net/iiif/NL-HaNA_1.01.02/3780/NL-HaNA_1.01.02_3780_0022.jpg/250,340,1120,3153/full/0/default.jpg", "iiif_url")</f>
        <v/>
      </c>
    </row>
    <row r="4173">
      <c r="A4173" t="inlineStr">
        <is>
          <t>NL-HaNA_1.01.02_3780_0022-page-42</t>
        </is>
      </c>
      <c r="B4173" t="inlineStr">
        <is>
          <t>NL-HaNA_1.01.02_3780_0022-column-350-440-920-2953</t>
        </is>
      </c>
      <c r="C4173" t="inlineStr">
        <is>
          <t>repeat_lemma</t>
        </is>
      </c>
      <c r="D4173" t="n">
        <v>505</v>
      </c>
      <c r="E4173" t="n">
        <v>630</v>
      </c>
      <c r="F4173" t="inlineStr">
        <is>
          <t xml:space="preserve">        nader refoutie en antwoordt van haar</t>
        </is>
      </c>
      <c r="G4173">
        <f>HYPERLINK("https://images.diginfra.net/iiif/NL-HaNA_1.01.02/3780/NL-HaNA_1.01.02_3780_0022.jpg/250,340,1120,3153/full/0/default.jpg", "iiif_url")</f>
        <v/>
      </c>
    </row>
    <row r="4174">
      <c r="A4174" t="inlineStr">
        <is>
          <t>NL-HaNA_1.01.02_3780_0022-page-42</t>
        </is>
      </c>
      <c r="B4174" t="inlineStr">
        <is>
          <t>NL-HaNA_1.01.02_3780_0022-column-350-440-920-2953</t>
        </is>
      </c>
      <c r="C4174" t="inlineStr">
        <is>
          <t>continuation</t>
        </is>
      </c>
      <c r="D4174" t="n">
        <v>387</v>
      </c>
      <c r="E4174" t="n">
        <v>686</v>
      </c>
      <c r="F4174" t="inlineStr">
        <is>
          <t xml:space="preserve">    Hoogb Mog. dien aangaande. 171.</t>
        </is>
      </c>
      <c r="G4174">
        <f>HYPERLINK("https://images.diginfra.net/iiif/NL-HaNA_1.01.02/3780/NL-HaNA_1.01.02_3780_0022.jpg/250,340,1120,3153/full/0/default.jpg", "iiif_url")</f>
        <v/>
      </c>
    </row>
    <row r="4175">
      <c r="A4175" t="inlineStr">
        <is>
          <t>NL-HaNA_1.01.02_3780_0022-page-42</t>
        </is>
      </c>
      <c r="B4175" t="inlineStr">
        <is>
          <t>NL-HaNA_1.01.02_3780_0022-column-350-440-920-2953</t>
        </is>
      </c>
      <c r="C4175" t="inlineStr">
        <is>
          <t>repeat_lemma</t>
        </is>
      </c>
      <c r="D4175" t="n">
        <v>516</v>
      </c>
      <c r="E4175" t="n">
        <v>734</v>
      </c>
      <c r="F4175" t="inlineStr">
        <is>
          <t xml:space="preserve">        Resolutie van Hollandt dien aangaan-</t>
        </is>
      </c>
      <c r="G4175">
        <f>HYPERLINK("https://images.diginfra.net/iiif/NL-HaNA_1.01.02/3780/NL-HaNA_1.01.02_3780_0022.jpg/250,340,1120,3153/full/0/default.jpg", "iiif_url")</f>
        <v/>
      </c>
    </row>
    <row r="4176">
      <c r="A4176" t="inlineStr">
        <is>
          <t>NL-HaNA_1.01.02_3780_0022-page-42</t>
        </is>
      </c>
      <c r="B4176" t="inlineStr">
        <is>
          <t>NL-HaNA_1.01.02_3780_0022-column-350-440-920-2953</t>
        </is>
      </c>
      <c r="C4176" t="inlineStr">
        <is>
          <t>continuation</t>
        </is>
      </c>
      <c r="D4176" t="n">
        <v>389</v>
      </c>
      <c r="E4176" t="n">
        <v>790</v>
      </c>
      <c r="F4176" t="inlineStr">
        <is>
          <t xml:space="preserve">    de. 188.</t>
        </is>
      </c>
      <c r="G4176">
        <f>HYPERLINK("https://images.diginfra.net/iiif/NL-HaNA_1.01.02/3780/NL-HaNA_1.01.02_3780_0022.jpg/250,340,1120,3153/full/0/default.jpg", "iiif_url")</f>
        <v/>
      </c>
    </row>
    <row r="4177">
      <c r="A4177" t="inlineStr">
        <is>
          <t>NL-HaNA_1.01.02_3780_0022-page-42</t>
        </is>
      </c>
      <c r="B4177" t="inlineStr">
        <is>
          <t>NL-HaNA_1.01.02_3780_0022-column-350-440-920-2953</t>
        </is>
      </c>
      <c r="C4177" t="inlineStr">
        <is>
          <t>repeat_lemma</t>
        </is>
      </c>
      <c r="D4177" t="n">
        <v>511</v>
      </c>
      <c r="E4177" t="n">
        <v>824</v>
      </c>
      <c r="F4177" t="inlineStr">
        <is>
          <t xml:space="preserve">        Resolutie nopende de revisien van sen-</t>
        </is>
      </c>
      <c r="G4177">
        <f>HYPERLINK("https://images.diginfra.net/iiif/NL-HaNA_1.01.02/3780/NL-HaNA_1.01.02_3780_0022.jpg/250,340,1120,3153/full/0/default.jpg", "iiif_url")</f>
        <v/>
      </c>
    </row>
    <row r="4178">
      <c r="A4178" t="inlineStr">
        <is>
          <t>NL-HaNA_1.01.02_3780_0022-page-42</t>
        </is>
      </c>
      <c r="B4178" t="inlineStr">
        <is>
          <t>NL-HaNA_1.01.02_3780_0022-column-350-440-920-2953</t>
        </is>
      </c>
      <c r="C4178" t="inlineStr">
        <is>
          <t>continuation</t>
        </is>
      </c>
      <c r="D4178" t="n">
        <v>394</v>
      </c>
      <c r="E4178" t="n">
        <v>886</v>
      </c>
      <c r="F4178" t="inlineStr">
        <is>
          <t xml:space="preserve">    tentien. 205.</t>
        </is>
      </c>
      <c r="G4178">
        <f>HYPERLINK("https://images.diginfra.net/iiif/NL-HaNA_1.01.02/3780/NL-HaNA_1.01.02_3780_0022.jpg/250,340,1120,3153/full/0/default.jpg", "iiif_url")</f>
        <v/>
      </c>
    </row>
    <row r="4179">
      <c r="A4179" t="inlineStr">
        <is>
          <t>NL-HaNA_1.01.02_3780_0022-page-42</t>
        </is>
      </c>
      <c r="B4179" t="inlineStr">
        <is>
          <t>NL-HaNA_1.01.02_3780_0022-column-350-440-920-2953</t>
        </is>
      </c>
      <c r="C4179" t="inlineStr">
        <is>
          <t>repeat_lemma</t>
        </is>
      </c>
      <c r="D4179" t="n">
        <v>525</v>
      </c>
      <c r="E4179" t="n">
        <v>921</v>
      </c>
      <c r="F4179" t="inlineStr">
        <is>
          <t xml:space="preserve">        rapport wegens de Couferentien, te</t>
        </is>
      </c>
      <c r="G4179">
        <f>HYPERLINK("https://images.diginfra.net/iiif/NL-HaNA_1.01.02/3780/NL-HaNA_1.01.02_3780_0022.jpg/250,340,1120,3153/full/0/default.jpg", "iiif_url")</f>
        <v/>
      </c>
    </row>
    <row r="4180">
      <c r="A4180" t="inlineStr">
        <is>
          <t>NL-HaNA_1.01.02_3780_0022-page-42</t>
        </is>
      </c>
      <c r="B4180" t="inlineStr">
        <is>
          <t>NL-HaNA_1.01.02_3780_0022-column-350-440-920-2953</t>
        </is>
      </c>
      <c r="C4180" t="inlineStr">
        <is>
          <t>continuation</t>
        </is>
      </c>
      <c r="D4180" t="n">
        <v>394</v>
      </c>
      <c r="E4180" t="n">
        <v>988</v>
      </c>
      <c r="F4180" t="inlineStr">
        <is>
          <t xml:space="preserve">    examineeren. 212</t>
        </is>
      </c>
      <c r="G4180">
        <f>HYPERLINK("https://images.diginfra.net/iiif/NL-HaNA_1.01.02/3780/NL-HaNA_1.01.02_3780_0022.jpg/250,340,1120,3153/full/0/default.jpg", "iiif_url")</f>
        <v/>
      </c>
    </row>
    <row r="4181">
      <c r="A4181" t="inlineStr">
        <is>
          <t>NL-HaNA_1.01.02_3780_0022-page-42</t>
        </is>
      </c>
      <c r="B4181" t="inlineStr">
        <is>
          <t>NL-HaNA_1.01.02_3780_0022-column-350-440-920-2953</t>
        </is>
      </c>
      <c r="C4181" t="inlineStr">
        <is>
          <t>non_index_line</t>
        </is>
      </c>
      <c r="D4181" t="n">
        <v>738</v>
      </c>
      <c r="E4181" t="n">
        <v>990</v>
      </c>
      <c r="F4181" t="inlineStr">
        <is>
          <t xml:space="preserve">        .</t>
        </is>
      </c>
      <c r="G4181">
        <f>HYPERLINK("https://images.diginfra.net/iiif/NL-HaNA_1.01.02/3780/NL-HaNA_1.01.02_3780_0022.jpg/250,340,1120,3153/full/0/default.jpg", "iiif_url")</f>
        <v/>
      </c>
    </row>
    <row r="4182">
      <c r="A4182" t="inlineStr">
        <is>
          <t>NL-HaNA_1.01.02_3780_0022-page-42</t>
        </is>
      </c>
      <c r="B4182" t="inlineStr">
        <is>
          <t>NL-HaNA_1.01.02_3780_0022-column-350-440-920-2953</t>
        </is>
      </c>
      <c r="C4182" t="inlineStr">
        <is>
          <t>repeat_lemma</t>
        </is>
      </c>
      <c r="D4182" t="n">
        <v>518</v>
      </c>
      <c r="E4182" t="n">
        <v>1009</v>
      </c>
      <c r="F4182" t="inlineStr">
        <is>
          <t xml:space="preserve">        rapport en resolutie van baar Hoogb</t>
        </is>
      </c>
      <c r="G4182">
        <f>HYPERLINK("https://images.diginfra.net/iiif/NL-HaNA_1.01.02/3780/NL-HaNA_1.01.02_3780_0022.jpg/250,340,1120,3153/full/0/default.jpg", "iiif_url")</f>
        <v/>
      </c>
    </row>
    <row r="4183">
      <c r="A4183" t="inlineStr">
        <is>
          <t>NL-HaNA_1.01.02_3780_0022-page-42</t>
        </is>
      </c>
      <c r="B4183" t="inlineStr">
        <is>
          <t>NL-HaNA_1.01.02_3780_0022-column-350-440-920-2953</t>
        </is>
      </c>
      <c r="C4183" t="inlineStr">
        <is>
          <t>continuation</t>
        </is>
      </c>
      <c r="D4183" t="n">
        <v>401</v>
      </c>
      <c r="E4183" t="n">
        <v>1074</v>
      </c>
      <c r="F4183" t="inlineStr">
        <is>
          <t xml:space="preserve">    Mog. 218.</t>
        </is>
      </c>
      <c r="G4183">
        <f>HYPERLINK("https://images.diginfra.net/iiif/NL-HaNA_1.01.02/3780/NL-HaNA_1.01.02_3780_0022.jpg/250,340,1120,3153/full/0/default.jpg", "iiif_url")</f>
        <v/>
      </c>
    </row>
    <row r="4184">
      <c r="A4184" t="inlineStr">
        <is>
          <t>NL-HaNA_1.01.02_3780_0022-page-42</t>
        </is>
      </c>
      <c r="B4184" t="inlineStr">
        <is>
          <t>NL-HaNA_1.01.02_3780_0022-column-350-440-920-2953</t>
        </is>
      </c>
      <c r="C4184" t="inlineStr">
        <is>
          <t>repeat_lemma</t>
        </is>
      </c>
      <c r="D4184" t="n">
        <v>520</v>
      </c>
      <c r="E4184" t="n">
        <v>1107</v>
      </c>
      <c r="F4184" t="inlineStr">
        <is>
          <t xml:space="preserve">        Memorie wegens de Actenus van de-</t>
        </is>
      </c>
      <c r="G4184">
        <f>HYPERLINK("https://images.diginfra.net/iiif/NL-HaNA_1.01.02/3780/NL-HaNA_1.01.02_3780_0022.jpg/250,340,1120,3153/full/0/default.jpg", "iiif_url")</f>
        <v/>
      </c>
    </row>
    <row r="4185">
      <c r="A4185" t="inlineStr">
        <is>
          <t>NL-HaNA_1.01.02_3780_0022-page-42</t>
        </is>
      </c>
      <c r="B4185" t="inlineStr">
        <is>
          <t>NL-HaNA_1.01.02_3780_0022-column-350-440-920-2953</t>
        </is>
      </c>
      <c r="C4185" t="inlineStr">
        <is>
          <t>continuation</t>
        </is>
      </c>
      <c r="D4185" t="n">
        <v>401</v>
      </c>
      <c r="E4185" t="n">
        <v>1179</v>
      </c>
      <c r="F4185" t="inlineStr">
        <is>
          <t xml:space="preserve">    charge. 242.</t>
        </is>
      </c>
      <c r="G4185">
        <f>HYPERLINK("https://images.diginfra.net/iiif/NL-HaNA_1.01.02/3780/NL-HaNA_1.01.02_3780_0022.jpg/250,340,1120,3153/full/0/default.jpg", "iiif_url")</f>
        <v/>
      </c>
    </row>
    <row r="4186">
      <c r="A4186" t="inlineStr">
        <is>
          <t>NL-HaNA_1.01.02_3780_0022-page-42</t>
        </is>
      </c>
      <c r="B4186" t="inlineStr">
        <is>
          <t>NL-HaNA_1.01.02_3780_0022-column-350-440-920-2953</t>
        </is>
      </c>
      <c r="C4186" t="inlineStr">
        <is>
          <t>repeat_lemma</t>
        </is>
      </c>
      <c r="D4186" t="n">
        <v>525</v>
      </c>
      <c r="E4186" t="n">
        <v>1205</v>
      </c>
      <c r="F4186" t="inlineStr">
        <is>
          <t xml:space="preserve">        Resôlutie van Overyssal. 251.</t>
        </is>
      </c>
      <c r="G4186">
        <f>HYPERLINK("https://images.diginfra.net/iiif/NL-HaNA_1.01.02/3780/NL-HaNA_1.01.02_3780_0022.jpg/250,340,1120,3153/full/0/default.jpg", "iiif_url")</f>
        <v/>
      </c>
    </row>
    <row r="4187">
      <c r="A4187" t="inlineStr">
        <is>
          <t>NL-HaNA_1.01.02_3780_0022-page-42</t>
        </is>
      </c>
      <c r="B4187" t="inlineStr">
        <is>
          <t>NL-HaNA_1.01.02_3780_0022-column-350-440-920-2953</t>
        </is>
      </c>
      <c r="C4187" t="inlineStr">
        <is>
          <t>repeat_lemma</t>
        </is>
      </c>
      <c r="D4187" t="n">
        <v>529</v>
      </c>
      <c r="E4187" t="n">
        <v>1254</v>
      </c>
      <c r="F4187" t="inlineStr">
        <is>
          <t xml:space="preserve">        Raadt van Staate verfight aan baar</t>
        </is>
      </c>
      <c r="G4187">
        <f>HYPERLINK("https://images.diginfra.net/iiif/NL-HaNA_1.01.02/3780/NL-HaNA_1.01.02_3780_0022.jpg/250,340,1120,3153/full/0/default.jpg", "iiif_url")</f>
        <v/>
      </c>
    </row>
    <row r="4188">
      <c r="A4188" t="inlineStr">
        <is>
          <t>NL-HaNA_1.01.02_3780_0022-page-42</t>
        </is>
      </c>
      <c r="B4188" t="inlineStr">
        <is>
          <t>NL-HaNA_1.01.02_3780_0022-column-350-440-920-2953</t>
        </is>
      </c>
      <c r="C4188" t="inlineStr">
        <is>
          <t>continuation</t>
        </is>
      </c>
      <c r="D4188" t="n">
        <v>410</v>
      </c>
      <c r="E4188" t="n">
        <v>1303</v>
      </c>
      <c r="F4188" t="inlineStr">
        <is>
          <t xml:space="preserve">    Hoogh Mog. kennisse te geven wat aan de</t>
        </is>
      </c>
      <c r="G4188">
        <f>HYPERLINK("https://images.diginfra.net/iiif/NL-HaNA_1.01.02/3780/NL-HaNA_1.01.02_3780_0022.jpg/250,340,1120,3153/full/0/default.jpg", "iiif_url")</f>
        <v/>
      </c>
    </row>
    <row r="4189">
      <c r="A4189" t="inlineStr">
        <is>
          <t>NL-HaNA_1.01.02_3780_0022-page-42</t>
        </is>
      </c>
      <c r="B4189" t="inlineStr">
        <is>
          <t>NL-HaNA_1.01.02_3780_0022-column-350-440-920-2953</t>
        </is>
      </c>
      <c r="C4189" t="inlineStr">
        <is>
          <t>continuation</t>
        </is>
      </c>
      <c r="D4189" t="n">
        <v>403</v>
      </c>
      <c r="E4189" t="n">
        <v>1355</v>
      </c>
      <c r="F4189" t="inlineStr">
        <is>
          <t xml:space="preserve">    respeaive Provincien wegens de Aes van</t>
        </is>
      </c>
      <c r="G4189">
        <f>HYPERLINK("https://images.diginfra.net/iiif/NL-HaNA_1.01.02/3780/NL-HaNA_1.01.02_3780_0022.jpg/250,340,1120,3153/full/0/default.jpg", "iiif_url")</f>
        <v/>
      </c>
    </row>
    <row r="4190">
      <c r="A4190" t="inlineStr">
        <is>
          <t>NL-HaNA_1.01.02_3780_0022-page-42</t>
        </is>
      </c>
      <c r="B4190" t="inlineStr">
        <is>
          <t>NL-HaNA_1.01.02_3780_0022-column-350-440-920-2953</t>
        </is>
      </c>
      <c r="C4190" t="inlineStr">
        <is>
          <t>continuation</t>
        </is>
      </c>
      <c r="D4190" t="n">
        <v>406</v>
      </c>
      <c r="E4190" t="n">
        <v>1402</v>
      </c>
      <c r="F4190" t="inlineStr">
        <is>
          <t xml:space="preserve">    decharge geschreven hebben. 287.</t>
        </is>
      </c>
      <c r="G4190">
        <f>HYPERLINK("https://images.diginfra.net/iiif/NL-HaNA_1.01.02/3780/NL-HaNA_1.01.02_3780_0022.jpg/250,340,1120,3153/full/0/default.jpg", "iiif_url")</f>
        <v/>
      </c>
    </row>
    <row r="4191">
      <c r="A4191" t="inlineStr">
        <is>
          <t>NL-HaNA_1.01.02_3780_0022-page-42</t>
        </is>
      </c>
      <c r="B4191" t="inlineStr">
        <is>
          <t>NL-HaNA_1.01.02_3780_0022-column-350-440-920-2953</t>
        </is>
      </c>
      <c r="C4191" t="inlineStr">
        <is>
          <t>repeat_lemma</t>
        </is>
      </c>
      <c r="D4191" t="n">
        <v>525</v>
      </c>
      <c r="E4191" t="n">
        <v>1450</v>
      </c>
      <c r="F4191" t="inlineStr">
        <is>
          <t xml:space="preserve">        Copie van de voorschreve Missive, te</t>
        </is>
      </c>
      <c r="G4191">
        <f>HYPERLINK("https://images.diginfra.net/iiif/NL-HaNA_1.01.02/3780/NL-HaNA_1.01.02_3780_0022.jpg/250,340,1120,3153/full/0/default.jpg", "iiif_url")</f>
        <v/>
      </c>
    </row>
    <row r="4192">
      <c r="A4192" t="inlineStr">
        <is>
          <t>NL-HaNA_1.01.02_3780_0022-page-42</t>
        </is>
      </c>
      <c r="B4192" t="inlineStr">
        <is>
          <t>NL-HaNA_1.01.02_3780_0022-column-350-440-920-2953</t>
        </is>
      </c>
      <c r="C4192" t="inlineStr">
        <is>
          <t>continuation</t>
        </is>
      </c>
      <c r="D4192" t="n">
        <v>410</v>
      </c>
      <c r="E4192" t="n">
        <v>1513</v>
      </c>
      <c r="F4192" t="inlineStr">
        <is>
          <t xml:space="preserve">    examineren. 277.</t>
        </is>
      </c>
      <c r="G4192">
        <f>HYPERLINK("https://images.diginfra.net/iiif/NL-HaNA_1.01.02/3780/NL-HaNA_1.01.02_3780_0022.jpg/250,340,1120,3153/full/0/default.jpg", "iiif_url")</f>
        <v/>
      </c>
    </row>
    <row r="4193">
      <c r="A4193" t="inlineStr">
        <is>
          <t>NL-HaNA_1.01.02_3780_0022-page-42</t>
        </is>
      </c>
      <c r="B4193" t="inlineStr">
        <is>
          <t>NL-HaNA_1.01.02_3780_0022-column-350-440-920-2953</t>
        </is>
      </c>
      <c r="C4193" t="inlineStr">
        <is>
          <t>repeat_lemma</t>
        </is>
      </c>
      <c r="D4193" t="n">
        <v>506</v>
      </c>
      <c r="E4193" t="n">
        <v>1542</v>
      </c>
      <c r="F4193" t="inlineStr">
        <is>
          <t xml:space="preserve">        . rapport dien aangaande en resolutie.</t>
        </is>
      </c>
      <c r="G4193">
        <f>HYPERLINK("https://images.diginfra.net/iiif/NL-HaNA_1.01.02/3780/NL-HaNA_1.01.02_3780_0022.jpg/250,340,1120,3153/full/0/default.jpg", "iiif_url")</f>
        <v/>
      </c>
    </row>
    <row r="4194">
      <c r="A4194" t="inlineStr">
        <is>
          <t>NL-HaNA_1.01.02_3780_0022-page-42</t>
        </is>
      </c>
      <c r="B4194" t="inlineStr">
        <is>
          <t>NL-HaNA_1.01.02_3780_0022-column-350-440-920-2953</t>
        </is>
      </c>
      <c r="C4194" t="inlineStr">
        <is>
          <t>continuation</t>
        </is>
      </c>
      <c r="D4194" t="n">
        <v>415</v>
      </c>
      <c r="E4194" t="n">
        <v>1608</v>
      </c>
      <c r="F4194" t="inlineStr">
        <is>
          <t xml:space="preserve">    282.</t>
        </is>
      </c>
      <c r="G4194">
        <f>HYPERLINK("https://images.diginfra.net/iiif/NL-HaNA_1.01.02/3780/NL-HaNA_1.01.02_3780_0022.jpg/250,340,1120,3153/full/0/default.jpg", "iiif_url")</f>
        <v/>
      </c>
    </row>
    <row r="4195">
      <c r="A4195" t="inlineStr">
        <is>
          <t>NL-HaNA_1.01.02_3780_0022-page-42</t>
        </is>
      </c>
      <c r="B4195" t="inlineStr">
        <is>
          <t>NL-HaNA_1.01.02_3780_0022-column-350-440-920-2953</t>
        </is>
      </c>
      <c r="C4195" t="inlineStr">
        <is>
          <t>repeat_lemma</t>
        </is>
      </c>
      <c r="D4195" t="n">
        <v>527</v>
      </c>
      <c r="E4195" t="n">
        <v>1628</v>
      </c>
      <c r="F4195" t="inlineStr">
        <is>
          <t xml:space="preserve">        resolutie van Utrecht dien aangaande.</t>
        </is>
      </c>
      <c r="G4195">
        <f>HYPERLINK("https://images.diginfra.net/iiif/NL-HaNA_1.01.02/3780/NL-HaNA_1.01.02_3780_0022.jpg/250,340,1120,3153/full/0/default.jpg", "iiif_url")</f>
        <v/>
      </c>
    </row>
    <row r="4196">
      <c r="A4196" t="inlineStr">
        <is>
          <t>NL-HaNA_1.01.02_3780_0022-page-42</t>
        </is>
      </c>
      <c r="B4196" t="inlineStr">
        <is>
          <t>NL-HaNA_1.01.02_3780_0022-column-350-440-920-2953</t>
        </is>
      </c>
      <c r="C4196" t="inlineStr">
        <is>
          <t>continuation</t>
        </is>
      </c>
      <c r="D4196" t="n">
        <v>415</v>
      </c>
      <c r="E4196" t="n">
        <v>1707</v>
      </c>
      <c r="F4196" t="inlineStr">
        <is>
          <t xml:space="preserve">    289.</t>
        </is>
      </c>
      <c r="G4196">
        <f>HYPERLINK("https://images.diginfra.net/iiif/NL-HaNA_1.01.02/3780/NL-HaNA_1.01.02_3780_0022.jpg/250,340,1120,3153/full/0/default.jpg", "iiif_url")</f>
        <v/>
      </c>
    </row>
    <row r="4197">
      <c r="A4197" t="inlineStr">
        <is>
          <t>NL-HaNA_1.01.02_3780_0022-page-42</t>
        </is>
      </c>
      <c r="B4197" t="inlineStr">
        <is>
          <t>NL-HaNA_1.01.02_3780_0022-column-350-440-920-2953</t>
        </is>
      </c>
      <c r="C4197" t="inlineStr">
        <is>
          <t>continuation</t>
        </is>
      </c>
      <c r="D4197" t="n">
        <v>536</v>
      </c>
      <c r="E4197" t="n">
        <v>1739</v>
      </c>
      <c r="F4197" t="inlineStr">
        <is>
          <t xml:space="preserve">    gelast een van de Sleutels van de</t>
        </is>
      </c>
      <c r="G4197">
        <f>HYPERLINK("https://images.diginfra.net/iiif/NL-HaNA_1.01.02/3780/NL-HaNA_1.01.02_3780_0022.jpg/250,340,1120,3153/full/0/default.jpg", "iiif_url")</f>
        <v/>
      </c>
    </row>
    <row r="4198">
      <c r="A4198" t="inlineStr">
        <is>
          <t>NL-HaNA_1.01.02_3780_0022-page-42</t>
        </is>
      </c>
      <c r="B4198" t="inlineStr">
        <is>
          <t>NL-HaNA_1.01.02_3780_0022-column-350-440-920-2953</t>
        </is>
      </c>
      <c r="C4198" t="inlineStr">
        <is>
          <t>continuation</t>
        </is>
      </c>
      <c r="D4198" t="n">
        <v>417</v>
      </c>
      <c r="E4198" t="n">
        <v>1784</v>
      </c>
      <c r="F4198" t="inlineStr">
        <is>
          <t xml:space="preserve">    Silverkas te bewaren, en niet te gebruyken</t>
        </is>
      </c>
      <c r="G4198">
        <f>HYPERLINK("https://images.diginfra.net/iiif/NL-HaNA_1.01.02/3780/NL-HaNA_1.01.02_3780_0022.jpg/250,340,1120,3153/full/0/default.jpg", "iiif_url")</f>
        <v/>
      </c>
    </row>
    <row r="4199">
      <c r="A4199" t="inlineStr">
        <is>
          <t>NL-HaNA_1.01.02_3780_0022-page-42</t>
        </is>
      </c>
      <c r="B4199" t="inlineStr">
        <is>
          <t>NL-HaNA_1.01.02_3780_0022-column-350-440-920-2953</t>
        </is>
      </c>
      <c r="C4199" t="inlineStr">
        <is>
          <t>continuation</t>
        </is>
      </c>
      <c r="D4199" t="n">
        <v>415</v>
      </c>
      <c r="E4199" t="n">
        <v>1834</v>
      </c>
      <c r="F4199" t="inlineStr">
        <is>
          <t xml:space="preserve">    als op schriftelijcke Resolutie van den Raad</t>
        </is>
      </c>
      <c r="G4199">
        <f>HYPERLINK("https://images.diginfra.net/iiif/NL-HaNA_1.01.02/3780/NL-HaNA_1.01.02_3780_0022.jpg/250,340,1120,3153/full/0/default.jpg", "iiif_url")</f>
        <v/>
      </c>
    </row>
    <row r="4200">
      <c r="A4200" t="inlineStr">
        <is>
          <t>NL-HaNA_1.01.02_3780_0022-page-42</t>
        </is>
      </c>
      <c r="B4200" t="inlineStr">
        <is>
          <t>NL-HaNA_1.01.02_3780_0022-column-350-440-920-2953</t>
        </is>
      </c>
      <c r="C4200" t="inlineStr">
        <is>
          <t>continuation</t>
        </is>
      </c>
      <c r="D4200" t="n">
        <v>417</v>
      </c>
      <c r="E4200" t="n">
        <v>1887</v>
      </c>
      <c r="F4200" t="inlineStr">
        <is>
          <t xml:space="preserve">    van Staate. 498.</t>
        </is>
      </c>
      <c r="G4200">
        <f>HYPERLINK("https://images.diginfra.net/iiif/NL-HaNA_1.01.02/3780/NL-HaNA_1.01.02_3780_0022.jpg/250,340,1120,3153/full/0/default.jpg", "iiif_url")</f>
        <v/>
      </c>
    </row>
    <row r="4201">
      <c r="A4201" t="inlineStr">
        <is>
          <t>NL-HaNA_1.01.02_3780_0022-page-42</t>
        </is>
      </c>
      <c r="B4201" t="inlineStr">
        <is>
          <t>NL-HaNA_1.01.02_3780_0022-column-350-440-920-2953</t>
        </is>
      </c>
      <c r="C4201" t="inlineStr">
        <is>
          <t>repeat_lemma</t>
        </is>
      </c>
      <c r="D4201" t="n">
        <v>539</v>
      </c>
      <c r="E4201" t="n">
        <v>1927</v>
      </c>
      <c r="F4201" t="inlineStr">
        <is>
          <t xml:space="preserve">        Resolutié van Zeelandt, raakende de</t>
        </is>
      </c>
      <c r="G4201">
        <f>HYPERLINK("https://images.diginfra.net/iiif/NL-HaNA_1.01.02/3780/NL-HaNA_1.01.02_3780_0022.jpg/250,340,1120,3153/full/0/default.jpg", "iiif_url")</f>
        <v/>
      </c>
    </row>
    <row r="4202">
      <c r="A4202" t="inlineStr">
        <is>
          <t>NL-HaNA_1.01.02_3780_0022-page-42</t>
        </is>
      </c>
      <c r="B4202" t="inlineStr">
        <is>
          <t>NL-HaNA_1.01.02_3780_0022-column-350-440-920-2953</t>
        </is>
      </c>
      <c r="C4202" t="inlineStr">
        <is>
          <t>continuation</t>
        </is>
      </c>
      <c r="D4202" t="n">
        <v>419</v>
      </c>
      <c r="E4202" t="n">
        <v>1982</v>
      </c>
      <c r="F4202" t="inlineStr">
        <is>
          <t xml:space="preserve">    zwee Acies van decharge. 595.</t>
        </is>
      </c>
      <c r="G4202">
        <f>HYPERLINK("https://images.diginfra.net/iiif/NL-HaNA_1.01.02/3780/NL-HaNA_1.01.02_3780_0022.jpg/250,340,1120,3153/full/0/default.jpg", "iiif_url")</f>
        <v/>
      </c>
    </row>
    <row r="4203">
      <c r="A4203" t="inlineStr">
        <is>
          <t>NL-HaNA_1.01.02_3780_0022-page-42</t>
        </is>
      </c>
      <c r="B4203" t="inlineStr">
        <is>
          <t>NL-HaNA_1.01.02_3780_0022-column-350-440-920-2953</t>
        </is>
      </c>
      <c r="C4203" t="inlineStr">
        <is>
          <t>repeat_lemma</t>
        </is>
      </c>
      <c r="D4203" t="n">
        <v>539</v>
      </c>
      <c r="E4203" t="n">
        <v>2023</v>
      </c>
      <c r="F4203" t="inlineStr">
        <is>
          <t xml:space="preserve">        wegens ongebeurde saaken in publique</t>
        </is>
      </c>
      <c r="G4203">
        <f>HYPERLINK("https://images.diginfra.net/iiif/NL-HaNA_1.01.02/3780/NL-HaNA_1.01.02_3780_0022.jpg/250,340,1120,3153/full/0/default.jpg", "iiif_url")</f>
        <v/>
      </c>
    </row>
    <row r="4204">
      <c r="A4204" t="inlineStr">
        <is>
          <t>NL-HaNA_1.01.02_3780_0022-page-42</t>
        </is>
      </c>
      <c r="B4204" t="inlineStr">
        <is>
          <t>NL-HaNA_1.01.02_3780_0022-column-350-440-920-2953</t>
        </is>
      </c>
      <c r="C4204" t="inlineStr">
        <is>
          <t>continuation</t>
        </is>
      </c>
      <c r="D4204" t="n">
        <v>419</v>
      </c>
      <c r="E4204" t="n">
        <v>2075</v>
      </c>
      <c r="F4204" t="inlineStr">
        <is>
          <t xml:space="preserve">    Couranten, Hollandt versoght voor fieninge</t>
        </is>
      </c>
      <c r="G4204">
        <f>HYPERLINK("https://images.diginfra.net/iiif/NL-HaNA_1.01.02/3780/NL-HaNA_1.01.02_3780_0022.jpg/250,340,1120,3153/full/0/default.jpg", "iiif_url")</f>
        <v/>
      </c>
    </row>
    <row r="4205">
      <c r="A4205" t="inlineStr">
        <is>
          <t>NL-HaNA_1.01.02_3780_0022-page-42</t>
        </is>
      </c>
      <c r="B4205" t="inlineStr">
        <is>
          <t>NL-HaNA_1.01.02_3780_0022-column-350-440-920-2953</t>
        </is>
      </c>
      <c r="C4205" t="inlineStr">
        <is>
          <t>continuation</t>
        </is>
      </c>
      <c r="D4205" t="n">
        <v>417</v>
      </c>
      <c r="E4205" t="n">
        <v>2133</v>
      </c>
      <c r="F4205" t="inlineStr">
        <is>
          <t xml:space="preserve">    te doen. 777.</t>
        </is>
      </c>
      <c r="G4205">
        <f>HYPERLINK("https://images.diginfra.net/iiif/NL-HaNA_1.01.02/3780/NL-HaNA_1.01.02_3780_0022.jpg/250,340,1120,3153/full/0/default.jpg", "iiif_url")</f>
        <v/>
      </c>
    </row>
    <row r="4206">
      <c r="A4206" t="inlineStr">
        <is>
          <t>NL-HaNA_1.01.02_3780_0022-page-42</t>
        </is>
      </c>
      <c r="B4206" t="inlineStr">
        <is>
          <t>NL-HaNA_1.01.02_3780_0022-column-350-440-920-2953</t>
        </is>
      </c>
      <c r="C4206" t="inlineStr">
        <is>
          <t>non_index_line</t>
        </is>
      </c>
      <c r="D4206" t="n">
        <v>541</v>
      </c>
      <c r="E4206" t="n">
        <v>2160</v>
      </c>
      <c r="F4206" t="inlineStr">
        <is>
          <t xml:space="preserve">        mtificatie van fijn overlijden. 819.</t>
        </is>
      </c>
      <c r="G4206">
        <f>HYPERLINK("https://images.diginfra.net/iiif/NL-HaNA_1.01.02/3780/NL-HaNA_1.01.02_3780_0022.jpg/250,340,1120,3153/full/0/default.jpg", "iiif_url")</f>
        <v/>
      </c>
    </row>
    <row r="4207">
      <c r="A4207" t="inlineStr">
        <is>
          <t>NL-HaNA_1.01.02_3780_0022-page-42</t>
        </is>
      </c>
      <c r="B4207" t="inlineStr">
        <is>
          <t>NL-HaNA_1.01.02_3780_0022-column-350-440-920-2953</t>
        </is>
      </c>
      <c r="C4207" t="inlineStr">
        <is>
          <t>lemma</t>
        </is>
      </c>
      <c r="D4207" t="n">
        <v>376</v>
      </c>
      <c r="E4207" t="n">
        <v>2222</v>
      </c>
      <c r="F4207" t="inlineStr">
        <is>
          <t>Horenbeeck om Hoepen te mogen uytvoeren,</t>
        </is>
      </c>
      <c r="G4207">
        <f>HYPERLINK("https://images.diginfra.net/iiif/NL-HaNA_1.01.02/3780/NL-HaNA_1.01.02_3780_0022.jpg/250,340,1120,3153/full/0/default.jpg", "iiif_url")</f>
        <v/>
      </c>
    </row>
    <row r="4208">
      <c r="A4208" t="inlineStr">
        <is>
          <t>NL-HaNA_1.01.02_3780_0022-page-42</t>
        </is>
      </c>
      <c r="B4208" t="inlineStr">
        <is>
          <t>NL-HaNA_1.01.02_3780_0022-column-350-440-920-2953</t>
        </is>
      </c>
      <c r="C4208" t="inlineStr">
        <is>
          <t>continuation</t>
        </is>
      </c>
      <c r="D4208" t="n">
        <v>424</v>
      </c>
      <c r="E4208" t="n">
        <v>2271</v>
      </c>
      <c r="F4208" t="inlineStr">
        <is>
          <t xml:space="preserve">    by Hollandt vvergenoomen. 853.</t>
        </is>
      </c>
      <c r="G4208">
        <f>HYPERLINK("https://images.diginfra.net/iiif/NL-HaNA_1.01.02/3780/NL-HaNA_1.01.02_3780_0022.jpg/250,340,1120,3153/full/0/default.jpg", "iiif_url")</f>
        <v/>
      </c>
    </row>
    <row r="4209">
      <c r="A4209" t="inlineStr">
        <is>
          <t>NL-HaNA_1.01.02_3780_0022-page-42</t>
        </is>
      </c>
      <c r="B4209" t="inlineStr">
        <is>
          <t>NL-HaNA_1.01.02_3780_0022-column-350-440-920-2953</t>
        </is>
      </c>
      <c r="C4209" t="inlineStr">
        <is>
          <t>lemma</t>
        </is>
      </c>
      <c r="D4209" t="n">
        <v>378</v>
      </c>
      <c r="E4209" t="n">
        <v>2315</v>
      </c>
      <c r="F4209" t="inlineStr">
        <is>
          <t>van Hornes, Prince, nader bericht op het</t>
        </is>
      </c>
      <c r="G4209">
        <f>HYPERLINK("https://images.diginfra.net/iiif/NL-HaNA_1.01.02/3780/NL-HaNA_1.01.02_3780_0022.jpg/250,340,1120,3153/full/0/default.jpg", "iiif_url")</f>
        <v/>
      </c>
    </row>
    <row r="4210">
      <c r="A4210" t="inlineStr">
        <is>
          <t>NL-HaNA_1.01.02_3780_0022-page-42</t>
        </is>
      </c>
      <c r="B4210" t="inlineStr">
        <is>
          <t>NL-HaNA_1.01.02_3780_0022-column-350-440-920-2953</t>
        </is>
      </c>
      <c r="C4210" t="inlineStr">
        <is>
          <t>continuation</t>
        </is>
      </c>
      <c r="D4210" t="n">
        <v>426</v>
      </c>
      <c r="E4210" t="n">
        <v>2357</v>
      </c>
      <c r="F4210" t="inlineStr">
        <is>
          <t xml:space="preserve">    contra bericht van la Motte, 's Landts ad-</t>
        </is>
      </c>
      <c r="G4210">
        <f>HYPERLINK("https://images.diginfra.net/iiif/NL-HaNA_1.01.02/3780/NL-HaNA_1.01.02_3780_0022.jpg/250,340,1120,3153/full/0/default.jpg", "iiif_url")</f>
        <v/>
      </c>
    </row>
    <row r="4211">
      <c r="A4211" t="inlineStr">
        <is>
          <t>NL-HaNA_1.01.02_3780_0022-page-42</t>
        </is>
      </c>
      <c r="B4211" t="inlineStr">
        <is>
          <t>NL-HaNA_1.01.02_3780_0022-column-350-440-920-2953</t>
        </is>
      </c>
      <c r="C4211" t="inlineStr">
        <is>
          <t>continuation</t>
        </is>
      </c>
      <c r="D4211" t="n">
        <v>428</v>
      </c>
      <c r="E4211" t="n">
        <v>2420</v>
      </c>
      <c r="F4211" t="inlineStr">
        <is>
          <t xml:space="preserve">    vocaten te adviseren. 15.</t>
        </is>
      </c>
      <c r="G4211">
        <f>HYPERLINK("https://images.diginfra.net/iiif/NL-HaNA_1.01.02/3780/NL-HaNA_1.01.02_3780_0022.jpg/250,340,1120,3153/full/0/default.jpg", "iiif_url")</f>
        <v/>
      </c>
    </row>
    <row r="4212">
      <c r="A4212" t="inlineStr">
        <is>
          <t>NL-HaNA_1.01.02_3780_0022-page-42</t>
        </is>
      </c>
      <c r="B4212" t="inlineStr">
        <is>
          <t>NL-HaNA_1.01.02_3780_0022-column-350-440-920-2953</t>
        </is>
      </c>
      <c r="C4212" t="inlineStr">
        <is>
          <t>non_index_line</t>
        </is>
      </c>
      <c r="D4212" t="n">
        <v>546</v>
      </c>
      <c r="E4212" t="n">
        <v>2465</v>
      </c>
      <c r="F4212" t="inlineStr">
        <is>
          <t xml:space="preserve">        advis en resolutie. 127.</t>
        </is>
      </c>
      <c r="G4212">
        <f>HYPERLINK("https://images.diginfra.net/iiif/NL-HaNA_1.01.02/3780/NL-HaNA_1.01.02_3780_0022.jpg/250,340,1120,3153/full/0/default.jpg", "iiif_url")</f>
        <v/>
      </c>
    </row>
    <row r="4213">
      <c r="A4213" t="inlineStr">
        <is>
          <t>NL-HaNA_1.01.02_3780_0022-page-42</t>
        </is>
      </c>
      <c r="B4213" t="inlineStr">
        <is>
          <t>NL-HaNA_1.01.02_3780_0022-column-350-440-920-2953</t>
        </is>
      </c>
      <c r="C4213" t="inlineStr">
        <is>
          <t>lemma</t>
        </is>
      </c>
      <c r="D4213" t="n">
        <v>383</v>
      </c>
      <c r="E4213" t="n">
        <v>2506</v>
      </c>
      <c r="F4213" t="inlineStr">
        <is>
          <t>Horinck, Gereghten van den Vroenbove ie</t>
        </is>
      </c>
      <c r="G4213">
        <f>HYPERLINK("https://images.diginfra.net/iiif/NL-HaNA_1.01.02/3780/NL-HaNA_1.01.02_3780_0022.jpg/250,340,1120,3153/full/0/default.jpg", "iiif_url")</f>
        <v/>
      </c>
    </row>
    <row r="4214">
      <c r="A4214" t="inlineStr">
        <is>
          <t>NL-HaNA_1.01.02_3780_0022-page-42</t>
        </is>
      </c>
      <c r="B4214" t="inlineStr">
        <is>
          <t>NL-HaNA_1.01.02_3780_0022-column-350-440-920-2953</t>
        </is>
      </c>
      <c r="C4214" t="inlineStr">
        <is>
          <t>continuation</t>
        </is>
      </c>
      <c r="D4214" t="n">
        <v>431</v>
      </c>
      <c r="E4214" t="n">
        <v>2552</v>
      </c>
      <c r="F4214" t="inlineStr">
        <is>
          <t xml:space="preserve">    berichten op fijn versoeck tot het beedigen</t>
        </is>
      </c>
      <c r="G4214">
        <f>HYPERLINK("https://images.diginfra.net/iiif/NL-HaNA_1.01.02/3780/NL-HaNA_1.01.02_3780_0022.jpg/250,340,1120,3153/full/0/default.jpg", "iiif_url")</f>
        <v/>
      </c>
    </row>
    <row r="4215">
      <c r="A4215" t="inlineStr">
        <is>
          <t>NL-HaNA_1.01.02_3780_0022-page-42</t>
        </is>
      </c>
      <c r="B4215" t="inlineStr">
        <is>
          <t>NL-HaNA_1.01.02_3780_0022-column-350-440-920-2953</t>
        </is>
      </c>
      <c r="C4215" t="inlineStr">
        <is>
          <t>continuation</t>
        </is>
      </c>
      <c r="D4215" t="n">
        <v>433</v>
      </c>
      <c r="E4215" t="n">
        <v>2611</v>
      </c>
      <c r="F4215" t="inlineStr">
        <is>
          <t xml:space="preserve">    van attefatien. 788.</t>
        </is>
      </c>
      <c r="G4215">
        <f>HYPERLINK("https://images.diginfra.net/iiif/NL-HaNA_1.01.02/3780/NL-HaNA_1.01.02_3780_0022.jpg/250,340,1120,3153/full/0/default.jpg", "iiif_url")</f>
        <v/>
      </c>
    </row>
    <row r="4216">
      <c r="A4216" t="inlineStr">
        <is>
          <t>NL-HaNA_1.01.02_3780_0022-page-42</t>
        </is>
      </c>
      <c r="B4216" t="inlineStr">
        <is>
          <t>NL-HaNA_1.01.02_3780_0022-column-350-440-920-2953</t>
        </is>
      </c>
      <c r="C4216" t="inlineStr">
        <is>
          <t>non_index_line</t>
        </is>
      </c>
      <c r="D4216" t="n">
        <v>552</v>
      </c>
      <c r="E4216" t="n">
        <v>2652</v>
      </c>
      <c r="F4216" t="inlineStr">
        <is>
          <t xml:space="preserve">        bericht en afgewesen. 872.</t>
        </is>
      </c>
      <c r="G4216">
        <f>HYPERLINK("https://images.diginfra.net/iiif/NL-HaNA_1.01.02/3780/NL-HaNA_1.01.02_3780_0022.jpg/250,340,1120,3153/full/0/default.jpg", "iiif_url")</f>
        <v/>
      </c>
    </row>
    <row r="4217">
      <c r="A4217" t="inlineStr">
        <is>
          <t>NL-HaNA_1.01.02_3780_0022-page-42</t>
        </is>
      </c>
      <c r="B4217" t="inlineStr">
        <is>
          <t>NL-HaNA_1.01.02_3780_0022-column-350-440-920-2953</t>
        </is>
      </c>
      <c r="C4217" t="inlineStr">
        <is>
          <t>lemma</t>
        </is>
      </c>
      <c r="D4217" t="n">
        <v>387</v>
      </c>
      <c r="E4217" t="n">
        <v>2699</v>
      </c>
      <c r="F4217" t="inlineStr">
        <is>
          <t>vander Horst om approbatie van seekere col-</t>
        </is>
      </c>
      <c r="G4217">
        <f>HYPERLINK("https://images.diginfra.net/iiif/NL-HaNA_1.01.02/3780/NL-HaNA_1.01.02_3780_0022.jpg/250,340,1120,3153/full/0/default.jpg", "iiif_url")</f>
        <v/>
      </c>
    </row>
    <row r="4218">
      <c r="A4218" t="inlineStr">
        <is>
          <t>NL-HaNA_1.01.02_3780_0022-page-42</t>
        </is>
      </c>
      <c r="B4218" t="inlineStr">
        <is>
          <t>NL-HaNA_1.01.02_3780_0022-column-350-440-920-2953</t>
        </is>
      </c>
      <c r="C4218" t="inlineStr">
        <is>
          <t>continuation</t>
        </is>
      </c>
      <c r="D4218" t="n">
        <v>435</v>
      </c>
      <c r="E4218" t="n">
        <v>2750</v>
      </c>
      <c r="F4218" t="inlineStr">
        <is>
          <t xml:space="preserve">    latie, den Rentmeester 'sGravesande te ad-</t>
        </is>
      </c>
      <c r="G4218">
        <f>HYPERLINK("https://images.diginfra.net/iiif/NL-HaNA_1.01.02/3780/NL-HaNA_1.01.02_3780_0022.jpg/250,340,1120,3153/full/0/default.jpg", "iiif_url")</f>
        <v/>
      </c>
    </row>
    <row r="4219">
      <c r="A4219" t="inlineStr">
        <is>
          <t>NL-HaNA_1.01.02_3780_0022-page-42</t>
        </is>
      </c>
      <c r="B4219" t="inlineStr">
        <is>
          <t>NL-HaNA_1.01.02_3780_0022-column-350-440-920-2953</t>
        </is>
      </c>
      <c r="C4219" t="inlineStr">
        <is>
          <t>continuation</t>
        </is>
      </c>
      <c r="D4219" t="n">
        <v>440</v>
      </c>
      <c r="E4219" t="n">
        <v>2808</v>
      </c>
      <c r="F4219" t="inlineStr">
        <is>
          <t xml:space="preserve">    viseren 57.</t>
        </is>
      </c>
      <c r="G4219">
        <f>HYPERLINK("https://images.diginfra.net/iiif/NL-HaNA_1.01.02/3780/NL-HaNA_1.01.02_3780_0022.jpg/250,340,1120,3153/full/0/default.jpg", "iiif_url")</f>
        <v/>
      </c>
    </row>
    <row r="4220">
      <c r="A4220" t="inlineStr">
        <is>
          <t>NL-HaNA_1.01.02_3780_0022-page-42</t>
        </is>
      </c>
      <c r="B4220" t="inlineStr">
        <is>
          <t>NL-HaNA_1.01.02_3780_0022-column-350-440-920-2953</t>
        </is>
      </c>
      <c r="C4220" t="inlineStr">
        <is>
          <t>non_index_line</t>
        </is>
      </c>
      <c r="D4220" t="n">
        <v>552</v>
      </c>
      <c r="E4220" t="n">
        <v>2840</v>
      </c>
      <c r="F4220" t="inlineStr">
        <is>
          <t xml:space="preserve">        advis de Generaliteyts Reekenkamer</t>
        </is>
      </c>
      <c r="G4220">
        <f>HYPERLINK("https://images.diginfra.net/iiif/NL-HaNA_1.01.02/3780/NL-HaNA_1.01.02_3780_0022.jpg/250,340,1120,3153/full/0/default.jpg", "iiif_url")</f>
        <v/>
      </c>
    </row>
    <row r="4221">
      <c r="A4221" t="inlineStr">
        <is>
          <t>NL-HaNA_1.01.02_3780_0022-page-42</t>
        </is>
      </c>
      <c r="B4221" t="inlineStr">
        <is>
          <t>NL-HaNA_1.01.02_3780_0022-column-350-440-920-2953</t>
        </is>
      </c>
      <c r="C4221" t="inlineStr">
        <is>
          <t>continuation</t>
        </is>
      </c>
      <c r="D4221" t="n">
        <v>438</v>
      </c>
      <c r="E4221" t="n">
        <v>2903</v>
      </c>
      <c r="F4221" t="inlineStr">
        <is>
          <t xml:space="preserve">    te berichten. 94.</t>
        </is>
      </c>
      <c r="G4221">
        <f>HYPERLINK("https://images.diginfra.net/iiif/NL-HaNA_1.01.02/3780/NL-HaNA_1.01.02_3780_0022.jpg/250,340,1120,3153/full/0/default.jpg", "iiif_url")</f>
        <v/>
      </c>
    </row>
    <row r="4222">
      <c r="A4222" t="inlineStr">
        <is>
          <t>NL-HaNA_1.01.02_3780_0022-page-42</t>
        </is>
      </c>
      <c r="B4222" t="inlineStr">
        <is>
          <t>NL-HaNA_1.01.02_3780_0022-column-350-440-920-2953</t>
        </is>
      </c>
      <c r="C4222" t="inlineStr">
        <is>
          <t>non_index_line</t>
        </is>
      </c>
      <c r="D4222" t="n">
        <v>559</v>
      </c>
      <c r="E4222" t="n">
        <v>2942</v>
      </c>
      <c r="F4222" t="inlineStr">
        <is>
          <t xml:space="preserve">        bericht en geapprobeert. 194.</t>
        </is>
      </c>
      <c r="G4222">
        <f>HYPERLINK("https://images.diginfra.net/iiif/NL-HaNA_1.01.02/3780/NL-HaNA_1.01.02_3780_0022.jpg/250,340,1120,3153/full/0/default.jpg", "iiif_url")</f>
        <v/>
      </c>
    </row>
    <row r="4223">
      <c r="A4223" t="inlineStr">
        <is>
          <t>NL-HaNA_1.01.02_3780_0022-page-42</t>
        </is>
      </c>
      <c r="B4223" t="inlineStr">
        <is>
          <t>NL-HaNA_1.01.02_3780_0022-column-350-440-920-2953</t>
        </is>
      </c>
      <c r="C4223" t="inlineStr">
        <is>
          <t>lemma</t>
        </is>
      </c>
      <c r="D4223" t="n">
        <v>401</v>
      </c>
      <c r="E4223" t="n">
        <v>2979</v>
      </c>
      <c r="F4223" t="inlineStr">
        <is>
          <t>ten Hove aangesteldt tot Secretaris van den</t>
        </is>
      </c>
      <c r="G4223">
        <f>HYPERLINK("https://images.diginfra.net/iiif/NL-HaNA_1.01.02/3780/NL-HaNA_1.01.02_3780_0022.jpg/250,340,1120,3153/full/0/default.jpg", "iiif_url")</f>
        <v/>
      </c>
    </row>
    <row r="4224">
      <c r="A4224" t="inlineStr">
        <is>
          <t>NL-HaNA_1.01.02_3780_0022-page-42</t>
        </is>
      </c>
      <c r="B4224" t="inlineStr">
        <is>
          <t>NL-HaNA_1.01.02_3780_0022-column-350-440-920-2953</t>
        </is>
      </c>
      <c r="C4224" t="inlineStr">
        <is>
          <t>continuation</t>
        </is>
      </c>
      <c r="D4224" t="n">
        <v>445</v>
      </c>
      <c r="E4224" t="n">
        <v>3039</v>
      </c>
      <c r="F4224" t="inlineStr">
        <is>
          <t xml:space="preserve">    Raadt van Staate. 817.</t>
        </is>
      </c>
      <c r="G4224">
        <f>HYPERLINK("https://images.diginfra.net/iiif/NL-HaNA_1.01.02/3780/NL-HaNA_1.01.02_3780_0022.jpg/250,340,1120,3153/full/0/default.jpg", "iiif_url")</f>
        <v/>
      </c>
    </row>
    <row r="4225">
      <c r="A4225" t="inlineStr">
        <is>
          <t>NL-HaNA_1.01.02_3780_0022-page-42</t>
        </is>
      </c>
      <c r="B4225" t="inlineStr">
        <is>
          <t>NL-HaNA_1.01.02_3780_0022-column-350-440-920-2953</t>
        </is>
      </c>
      <c r="C4225" t="inlineStr">
        <is>
          <t>lemma</t>
        </is>
      </c>
      <c r="D4225" t="n">
        <v>396</v>
      </c>
      <c r="E4225" t="n">
        <v>3077</v>
      </c>
      <c r="F4225" t="inlineStr">
        <is>
          <t>Houttuyn aangesteldt tot Capiteyn op den Uyt-</t>
        </is>
      </c>
      <c r="G4225">
        <f>HYPERLINK("https://images.diginfra.net/iiif/NL-HaNA_1.01.02/3780/NL-HaNA_1.01.02_3780_0022.jpg/250,340,1120,3153/full/0/default.jpg", "iiif_url")</f>
        <v/>
      </c>
    </row>
    <row r="4226">
      <c r="A4226" t="inlineStr">
        <is>
          <t>NL-HaNA_1.01.02_3780_0022-page-42</t>
        </is>
      </c>
      <c r="B4226" t="inlineStr">
        <is>
          <t>NL-HaNA_1.01.02_3780_0022-column-350-440-920-2953</t>
        </is>
      </c>
      <c r="C4226" t="inlineStr">
        <is>
          <t>continuation</t>
        </is>
      </c>
      <c r="D4226" t="n">
        <v>445</v>
      </c>
      <c r="E4226" t="n">
        <v>3133</v>
      </c>
      <c r="F4226" t="inlineStr">
        <is>
          <t xml:space="preserve">    legger van hei Collgie ter Admi aliteyt in</t>
        </is>
      </c>
      <c r="G4226">
        <f>HYPERLINK("https://images.diginfra.net/iiif/NL-HaNA_1.01.02/3780/NL-HaNA_1.01.02_3780_0022.jpg/250,340,1120,3153/full/0/default.jpg", "iiif_url")</f>
        <v/>
      </c>
    </row>
    <row r="4227">
      <c r="A4227" t="inlineStr">
        <is>
          <t>NL-HaNA_1.01.02_3780_0022-page-42</t>
        </is>
      </c>
      <c r="B4227" t="inlineStr">
        <is>
          <t>NL-HaNA_1.01.02_3780_0022-column-350-440-920-2953</t>
        </is>
      </c>
      <c r="C4227" t="inlineStr">
        <is>
          <t>continuation</t>
        </is>
      </c>
      <c r="D4227" t="n">
        <v>445</v>
      </c>
      <c r="E4227" t="n">
        <v>3178</v>
      </c>
      <c r="F4227" t="inlineStr">
        <is>
          <t xml:space="preserve">    het Noorder Quartier. 361.</t>
        </is>
      </c>
      <c r="G4227">
        <f>HYPERLINK("https://images.diginfra.net/iiif/NL-HaNA_1.01.02/3780/NL-HaNA_1.01.02_3780_0022.jpg/250,340,1120,3153/full/0/default.jpg", "iiif_url")</f>
        <v/>
      </c>
    </row>
    <row r="4228">
      <c r="A4228" t="inlineStr">
        <is>
          <t>NL-HaNA_1.01.02_3780_0022-page-42</t>
        </is>
      </c>
      <c r="B4228" t="inlineStr">
        <is>
          <t>NL-HaNA_1.01.02_3780_0022-column-350-440-920-2953</t>
        </is>
      </c>
      <c r="C4228" t="inlineStr">
        <is>
          <t>lemma</t>
        </is>
      </c>
      <c r="D4228" t="n">
        <v>401</v>
      </c>
      <c r="E4228" t="n">
        <v>3227</v>
      </c>
      <c r="F4228" t="inlineStr">
        <is>
          <t>Houttuyn, Brieven van voorschrijvens aan't</t>
        </is>
      </c>
      <c r="G4228">
        <f>HYPERLINK("https://images.diginfra.net/iiif/NL-HaNA_1.01.02/3780/NL-HaNA_1.01.02_3780_0022.jpg/250,340,1120,3153/full/0/default.jpg", "iiif_url")</f>
        <v/>
      </c>
    </row>
    <row r="4229">
      <c r="A4229" t="inlineStr">
        <is>
          <t>NL-HaNA_1.01.02_3780_0022-page-42</t>
        </is>
      </c>
      <c r="B4229" t="inlineStr">
        <is>
          <t>NL-HaNA_1.01.02_3780_0022-column-350-440-920-2953</t>
        </is>
      </c>
      <c r="C4229" t="inlineStr">
        <is>
          <t>continuation</t>
        </is>
      </c>
      <c r="D4229" t="n">
        <v>451</v>
      </c>
      <c r="E4229" t="n">
        <v>3280</v>
      </c>
      <c r="F4229" t="inlineStr">
        <is>
          <t xml:space="preserve">    Hof tot Hanover. 506.</t>
        </is>
      </c>
      <c r="G4229">
        <f>HYPERLINK("https://images.diginfra.net/iiif/NL-HaNA_1.01.02/3780/NL-HaNA_1.01.02_3780_0022.jpg/250,340,1120,3153/full/0/default.jpg", "iiif_url")</f>
        <v/>
      </c>
    </row>
    <row r="4230">
      <c r="A4230" t="inlineStr">
        <is>
          <t>NL-HaNA_1.01.02_3780_0022-page-42</t>
        </is>
      </c>
      <c r="B4230" t="inlineStr">
        <is>
          <t>NL-HaNA_1.01.02_3780_0022-column-350-440-920-2953</t>
        </is>
      </c>
      <c r="C4230" t="inlineStr">
        <is>
          <t>lemma</t>
        </is>
      </c>
      <c r="D4230" t="n">
        <v>401</v>
      </c>
      <c r="E4230" t="n">
        <v>3324</v>
      </c>
      <c r="F4230" t="inlineStr">
        <is>
          <t>Houwens, advertentie. 15. 34. 84. 110.</t>
        </is>
      </c>
      <c r="G4230">
        <f>HYPERLINK("https://images.diginfra.net/iiif/NL-HaNA_1.01.02/3780/NL-HaNA_1.01.02_3780_0022.jpg/250,340,1120,3153/full/0/default.jpg", "iiif_url")</f>
        <v/>
      </c>
    </row>
    <row r="4232">
      <c r="A4232" t="inlineStr">
        <is>
          <t>NL-HaNA_1.01.02_3780_0022-page-42</t>
        </is>
      </c>
      <c r="B4232" t="inlineStr">
        <is>
          <t>NL-HaNA_1.01.02_3780_0022-column-1318-443-917-2881</t>
        </is>
      </c>
      <c r="C4232" t="inlineStr">
        <is>
          <t>continuation</t>
        </is>
      </c>
      <c r="D4232" t="n">
        <v>1348</v>
      </c>
      <c r="E4232" t="n">
        <v>421</v>
      </c>
      <c r="F4232" t="inlineStr">
        <is>
          <t xml:space="preserve">    153. 185. 207. 235. 257. 277. 301. 318.</t>
        </is>
      </c>
      <c r="G4232">
        <f>HYPERLINK("https://images.diginfra.net/iiif/NL-HaNA_1.01.02/3780/NL-HaNA_1.01.02_3780_0022.jpg/1218,343,1117,3081/full/0/default.jpg", "iiif_url")</f>
        <v/>
      </c>
    </row>
    <row r="4233">
      <c r="A4233" t="inlineStr">
        <is>
          <t>NL-HaNA_1.01.02_3780_0022-page-42</t>
        </is>
      </c>
      <c r="B4233" t="inlineStr">
        <is>
          <t>NL-HaNA_1.01.02_3780_0022-column-1318-443-917-2881</t>
        </is>
      </c>
      <c r="C4233" t="inlineStr">
        <is>
          <t>continuation</t>
        </is>
      </c>
      <c r="D4233" t="n">
        <v>1355</v>
      </c>
      <c r="E4233" t="n">
        <v>479</v>
      </c>
      <c r="F4233" t="inlineStr">
        <is>
          <t xml:space="preserve">    339. 369 382. 416. 440. 456. 498. 517.</t>
        </is>
      </c>
      <c r="G4233">
        <f>HYPERLINK("https://images.diginfra.net/iiif/NL-HaNA_1.01.02/3780/NL-HaNA_1.01.02_3780_0022.jpg/1218,343,1117,3081/full/0/default.jpg", "iiif_url")</f>
        <v/>
      </c>
    </row>
    <row r="4234">
      <c r="A4234" t="inlineStr">
        <is>
          <t>NL-HaNA_1.01.02_3780_0022-page-42</t>
        </is>
      </c>
      <c r="B4234" t="inlineStr">
        <is>
          <t>NL-HaNA_1.01.02_3780_0022-column-1318-443-917-2881</t>
        </is>
      </c>
      <c r="C4234" t="inlineStr">
        <is>
          <t>continuation</t>
        </is>
      </c>
      <c r="D4234" t="n">
        <v>1357</v>
      </c>
      <c r="E4234" t="n">
        <v>525</v>
      </c>
      <c r="F4234" t="inlineStr">
        <is>
          <t xml:space="preserve">    531. 593. 718. 738. 755. 774. 788. Sti.</t>
        </is>
      </c>
      <c r="G4234">
        <f>HYPERLINK("https://images.diginfra.net/iiif/NL-HaNA_1.01.02/3780/NL-HaNA_1.01.02_3780_0022.jpg/1218,343,1117,3081/full/0/default.jpg", "iiif_url")</f>
        <v/>
      </c>
    </row>
    <row r="4235">
      <c r="A4235" t="inlineStr">
        <is>
          <t>NL-HaNA_1.01.02_3780_0022-page-42</t>
        </is>
      </c>
      <c r="B4235" t="inlineStr">
        <is>
          <t>NL-HaNA_1.01.02_3780_0022-column-1318-443-917-2881</t>
        </is>
      </c>
      <c r="C4235" t="inlineStr">
        <is>
          <t>continuation</t>
        </is>
      </c>
      <c r="D4235" t="n">
        <v>1355</v>
      </c>
      <c r="E4235" t="n">
        <v>575</v>
      </c>
      <c r="F4235" t="inlineStr">
        <is>
          <t xml:space="preserve">    838. 853. 8y2. 908. gz0. 939. 9f8.</t>
        </is>
      </c>
      <c r="G4235">
        <f>HYPERLINK("https://images.diginfra.net/iiif/NL-HaNA_1.01.02/3780/NL-HaNA_1.01.02_3780_0022.jpg/1218,343,1117,3081/full/0/default.jpg", "iiif_url")</f>
        <v/>
      </c>
    </row>
    <row r="4236">
      <c r="A4236" t="inlineStr">
        <is>
          <t>NL-HaNA_1.01.02_3780_0022-page-42</t>
        </is>
      </c>
      <c r="B4236" t="inlineStr">
        <is>
          <t>NL-HaNA_1.01.02_3780_0022-column-1318-443-917-2881</t>
        </is>
      </c>
      <c r="C4236" t="inlineStr">
        <is>
          <t>repeat_lemma</t>
        </is>
      </c>
      <c r="D4236" t="n">
        <v>1474</v>
      </c>
      <c r="E4236" t="n">
        <v>622</v>
      </c>
      <c r="F4236" t="inlineStr">
        <is>
          <t xml:space="preserve">        antwoordt op fin infantien tot out-</t>
        </is>
      </c>
      <c r="G4236">
        <f>HYPERLINK("https://images.diginfra.net/iiif/NL-HaNA_1.01.02/3780/NL-HaNA_1.01.02_3780_0022.jpg/1218,343,1117,3081/full/0/default.jpg", "iiif_url")</f>
        <v/>
      </c>
    </row>
    <row r="4237">
      <c r="A4237" t="inlineStr">
        <is>
          <t>NL-HaNA_1.01.02_3780_0022-page-42</t>
        </is>
      </c>
      <c r="B4237" t="inlineStr">
        <is>
          <t>NL-HaNA_1.01.02_3780_0022-column-1318-443-917-2881</t>
        </is>
      </c>
      <c r="C4237" t="inlineStr">
        <is>
          <t>continuation</t>
        </is>
      </c>
      <c r="D4237" t="n">
        <v>1353</v>
      </c>
      <c r="E4237" t="n">
        <v>665</v>
      </c>
      <c r="F4237" t="inlineStr">
        <is>
          <t xml:space="preserve">    slaginge van Schipper Calmer en fijn Volk,</t>
        </is>
      </c>
      <c r="G4237">
        <f>HYPERLINK("https://images.diginfra.net/iiif/NL-HaNA_1.01.02/3780/NL-HaNA_1.01.02_3780_0022.jpg/1218,343,1117,3081/full/0/default.jpg", "iiif_url")</f>
        <v/>
      </c>
    </row>
    <row r="4238">
      <c r="A4238" t="inlineStr">
        <is>
          <t>NL-HaNA_1.01.02_3780_0022-page-42</t>
        </is>
      </c>
      <c r="B4238" t="inlineStr">
        <is>
          <t>NL-HaNA_1.01.02_3780_0022-column-1318-443-917-2881</t>
        </is>
      </c>
      <c r="C4238" t="inlineStr">
        <is>
          <t>continuation</t>
        </is>
      </c>
      <c r="D4238" t="n">
        <v>1355</v>
      </c>
      <c r="E4238" t="n">
        <v>712</v>
      </c>
      <c r="F4238" t="inlineStr">
        <is>
          <t xml:space="preserve">    als meede raakende de Geinteresserdens ia</t>
        </is>
      </c>
      <c r="G4238">
        <f>HYPERLINK("https://images.diginfra.net/iiif/NL-HaNA_1.01.02/3780/NL-HaNA_1.01.02_3780_0022.jpg/1218,343,1117,3081/full/0/default.jpg", "iiif_url")</f>
        <v/>
      </c>
    </row>
    <row r="4239">
      <c r="A4239" t="inlineStr">
        <is>
          <t>NL-HaNA_1.01.02_3780_0022-page-42</t>
        </is>
      </c>
      <c r="B4239" t="inlineStr">
        <is>
          <t>NL-HaNA_1.01.02_3780_0022-column-1318-443-917-2881</t>
        </is>
      </c>
      <c r="C4239" t="inlineStr">
        <is>
          <t>continuation</t>
        </is>
      </c>
      <c r="D4239" t="n">
        <v>1357</v>
      </c>
      <c r="E4239" t="n">
        <v>764</v>
      </c>
      <c r="F4239" t="inlineStr">
        <is>
          <t xml:space="preserve">    de Buenos Ayrosvaarders, te examineren.</t>
        </is>
      </c>
      <c r="G4239">
        <f>HYPERLINK("https://images.diginfra.net/iiif/NL-HaNA_1.01.02/3780/NL-HaNA_1.01.02_3780_0022.jpg/1218,343,1117,3081/full/0/default.jpg", "iiif_url")</f>
        <v/>
      </c>
    </row>
    <row r="4240">
      <c r="A4240" t="inlineStr">
        <is>
          <t>NL-HaNA_1.01.02_3780_0022-page-42</t>
        </is>
      </c>
      <c r="B4240" t="inlineStr">
        <is>
          <t>NL-HaNA_1.01.02_3780_0022-column-1318-443-917-2881</t>
        </is>
      </c>
      <c r="C4240" t="inlineStr">
        <is>
          <t>continuation</t>
        </is>
      </c>
      <c r="D4240" t="n">
        <v>1366</v>
      </c>
      <c r="E4240" t="n">
        <v>834</v>
      </c>
      <c r="F4240" t="inlineStr">
        <is>
          <t xml:space="preserve">    35.</t>
        </is>
      </c>
      <c r="G4240">
        <f>HYPERLINK("https://images.diginfra.net/iiif/NL-HaNA_1.01.02/3780/NL-HaNA_1.01.02_3780_0022.jpg/1218,343,1117,3081/full/0/default.jpg", "iiif_url")</f>
        <v/>
      </c>
    </row>
    <row r="4241">
      <c r="A4241" t="inlineStr">
        <is>
          <t>NL-HaNA_1.01.02_3780_0022-page-42</t>
        </is>
      </c>
      <c r="B4241" t="inlineStr">
        <is>
          <t>NL-HaNA_1.01.02_3780_0022-column-1318-443-917-2881</t>
        </is>
      </c>
      <c r="C4241" t="inlineStr">
        <is>
          <t>repeat_lemma</t>
        </is>
      </c>
      <c r="D4241" t="n">
        <v>1479</v>
      </c>
      <c r="E4241" t="n">
        <v>854</v>
      </c>
      <c r="F4241" t="inlineStr">
        <is>
          <t xml:space="preserve">        Tbemmen gepermitteert te repatrieren</t>
        </is>
      </c>
      <c r="G4241">
        <f>HYPERLINK("https://images.diginfra.net/iiif/NL-HaNA_1.01.02/3780/NL-HaNA_1.01.02_3780_0022.jpg/1218,343,1117,3081/full/0/default.jpg", "iiif_url")</f>
        <v/>
      </c>
    </row>
    <row r="4242">
      <c r="A4242" t="inlineStr">
        <is>
          <t>NL-HaNA_1.01.02_3780_0022-page-42</t>
        </is>
      </c>
      <c r="B4242" t="inlineStr">
        <is>
          <t>NL-HaNA_1.01.02_3780_0022-column-1318-443-917-2881</t>
        </is>
      </c>
      <c r="C4242" t="inlineStr">
        <is>
          <t>continuation</t>
        </is>
      </c>
      <c r="D4242" t="n">
        <v>1369</v>
      </c>
      <c r="E4242" t="n">
        <v>927</v>
      </c>
      <c r="F4242" t="inlineStr">
        <is>
          <t xml:space="preserve">    35.</t>
        </is>
      </c>
      <c r="G4242">
        <f>HYPERLINK("https://images.diginfra.net/iiif/NL-HaNA_1.01.02/3780/NL-HaNA_1.01.02_3780_0022.jpg/1218,343,1117,3081/full/0/default.jpg", "iiif_url")</f>
        <v/>
      </c>
    </row>
    <row r="4243">
      <c r="A4243" t="inlineStr">
        <is>
          <t>NL-HaNA_1.01.02_3780_0022-page-42</t>
        </is>
      </c>
      <c r="B4243" t="inlineStr">
        <is>
          <t>NL-HaNA_1.01.02_3780_0022-column-1318-443-917-2881</t>
        </is>
      </c>
      <c r="C4243" t="inlineStr">
        <is>
          <t>repeat_lemma</t>
        </is>
      </c>
      <c r="D4243" t="n">
        <v>1483</v>
      </c>
      <c r="E4243" t="n">
        <v>940</v>
      </c>
      <c r="F4243" t="inlineStr">
        <is>
          <t xml:space="preserve">        dewir te doen in faveur van Bosch,</t>
        </is>
      </c>
      <c r="G4243">
        <f>HYPERLINK("https://images.diginfra.net/iiif/NL-HaNA_1.01.02/3780/NL-HaNA_1.01.02_3780_0022.jpg/1218,343,1117,3081/full/0/default.jpg", "iiif_url")</f>
        <v/>
      </c>
    </row>
    <row r="4244">
      <c r="A4244" t="inlineStr">
        <is>
          <t>NL-HaNA_1.01.02_3780_0022-page-42</t>
        </is>
      </c>
      <c r="B4244" t="inlineStr">
        <is>
          <t>NL-HaNA_1.01.02_3780_0022-column-1318-443-917-2881</t>
        </is>
      </c>
      <c r="C4244" t="inlineStr">
        <is>
          <t>continuation</t>
        </is>
      </c>
      <c r="D4244" t="n">
        <v>1366</v>
      </c>
      <c r="E4244" t="n">
        <v>1010</v>
      </c>
      <c r="F4244" t="inlineStr">
        <is>
          <t xml:space="preserve">    Weduwe Boreel. 37.</t>
        </is>
      </c>
      <c r="G4244">
        <f>HYPERLINK("https://images.diginfra.net/iiif/NL-HaNA_1.01.02/3780/NL-HaNA_1.01.02_3780_0022.jpg/1218,343,1117,3081/full/0/default.jpg", "iiif_url")</f>
        <v/>
      </c>
    </row>
    <row r="4245">
      <c r="A4245" t="inlineStr">
        <is>
          <t>NL-HaNA_1.01.02_3780_0022-page-42</t>
        </is>
      </c>
      <c r="B4245" t="inlineStr">
        <is>
          <t>NL-HaNA_1.01.02_3780_0022-column-1318-443-917-2881</t>
        </is>
      </c>
      <c r="C4245" t="inlineStr">
        <is>
          <t>repeat_lemma</t>
        </is>
      </c>
      <c r="D4245" t="n">
        <v>1481</v>
      </c>
      <c r="E4245" t="n">
        <v>1045</v>
      </c>
      <c r="F4245" t="inlineStr">
        <is>
          <t xml:space="preserve">        gelast Themmen fijn dienst onverbin-</t>
        </is>
      </c>
      <c r="G4245">
        <f>HYPERLINK("https://images.diginfra.net/iiif/NL-HaNA_1.01.02/3780/NL-HaNA_1.01.02_3780_0022.jpg/1218,343,1117,3081/full/0/default.jpg", "iiif_url")</f>
        <v/>
      </c>
    </row>
    <row r="4246">
      <c r="A4246" t="inlineStr">
        <is>
          <t>NL-HaNA_1.01.02_3780_0022-page-42</t>
        </is>
      </c>
      <c r="B4246" t="inlineStr">
        <is>
          <t>NL-HaNA_1.01.02_3780_0022-column-1318-443-917-2881</t>
        </is>
      </c>
      <c r="C4246" t="inlineStr">
        <is>
          <t>continuation</t>
        </is>
      </c>
      <c r="D4246" t="n">
        <v>1364</v>
      </c>
      <c r="E4246" t="n">
        <v>1096</v>
      </c>
      <c r="F4246" t="inlineStr">
        <is>
          <t xml:space="preserve">    dert te laten waarneemen tot dat fijn Suc-</t>
        </is>
      </c>
      <c r="G4246">
        <f>HYPERLINK("https://images.diginfra.net/iiif/NL-HaNA_1.01.02/3780/NL-HaNA_1.01.02_3780_0022.jpg/1218,343,1117,3081/full/0/default.jpg", "iiif_url")</f>
        <v/>
      </c>
    </row>
    <row r="4247">
      <c r="A4247" t="inlineStr">
        <is>
          <t>NL-HaNA_1.01.02_3780_0022-page-42</t>
        </is>
      </c>
      <c r="B4247" t="inlineStr">
        <is>
          <t>NL-HaNA_1.01.02_3780_0022-column-1318-443-917-2881</t>
        </is>
      </c>
      <c r="C4247" t="inlineStr">
        <is>
          <t>continuation</t>
        </is>
      </c>
      <c r="D4247" t="n">
        <v>1366</v>
      </c>
      <c r="E4247" t="n">
        <v>1148</v>
      </c>
      <c r="F4247" t="inlineStr">
        <is>
          <t xml:space="preserve">    cesseur aldaar sal aange tomen zijn. 85.</t>
        </is>
      </c>
      <c r="G4247">
        <f>HYPERLINK("https://images.diginfra.net/iiif/NL-HaNA_1.01.02/3780/NL-HaNA_1.01.02_3780_0022.jpg/1218,343,1117,3081/full/0/default.jpg", "iiif_url")</f>
        <v/>
      </c>
    </row>
    <row r="4248">
      <c r="A4248" t="inlineStr">
        <is>
          <t>NL-HaNA_1.01.02_3780_0022-page-42</t>
        </is>
      </c>
      <c r="B4248" t="inlineStr">
        <is>
          <t>NL-HaNA_1.01.02_3780_0022-column-1318-443-917-2881</t>
        </is>
      </c>
      <c r="C4248" t="inlineStr">
        <is>
          <t>repeat_lemma</t>
        </is>
      </c>
      <c r="D4248" t="n">
        <v>1486</v>
      </c>
      <c r="E4248" t="n">
        <v>1194</v>
      </c>
      <c r="F4248" t="inlineStr">
        <is>
          <t xml:space="preserve">        wegens ontslaginge van Capiteyn Cal-</t>
        </is>
      </c>
      <c r="G4248">
        <f>HYPERLINK("https://images.diginfra.net/iiif/NL-HaNA_1.01.02/3780/NL-HaNA_1.01.02_3780_0022.jpg/1218,343,1117,3081/full/0/default.jpg", "iiif_url")</f>
        <v/>
      </c>
    </row>
    <row r="4249">
      <c r="A4249" t="inlineStr">
        <is>
          <t>NL-HaNA_1.01.02_3780_0022-page-42</t>
        </is>
      </c>
      <c r="B4249" t="inlineStr">
        <is>
          <t>NL-HaNA_1.01.02_3780_0022-column-1318-443-917-2881</t>
        </is>
      </c>
      <c r="C4249" t="inlineStr">
        <is>
          <t>continuation</t>
        </is>
      </c>
      <c r="D4249" t="n">
        <v>1364</v>
      </c>
      <c r="E4249" t="n">
        <v>1247</v>
      </c>
      <c r="F4249" t="inlineStr">
        <is>
          <t xml:space="preserve">    mer en fijn Vokk. sor.</t>
        </is>
      </c>
      <c r="G4249">
        <f>HYPERLINK("https://images.diginfra.net/iiif/NL-HaNA_1.01.02/3780/NL-HaNA_1.01.02_3780_0022.jpg/1218,343,1117,3081/full/0/default.jpg", "iiif_url")</f>
        <v/>
      </c>
    </row>
    <row r="4250">
      <c r="A4250" t="inlineStr">
        <is>
          <t>NL-HaNA_1.01.02_3780_0022-page-42</t>
        </is>
      </c>
      <c r="B4250" t="inlineStr">
        <is>
          <t>NL-HaNA_1.01.02_3780_0022-column-1318-443-917-2881</t>
        </is>
      </c>
      <c r="C4250" t="inlineStr">
        <is>
          <t>repeat_lemma</t>
        </is>
      </c>
      <c r="D4250" t="n">
        <v>1490</v>
      </c>
      <c r="E4250" t="n">
        <v>1285</v>
      </c>
      <c r="F4250" t="inlineStr">
        <is>
          <t xml:space="preserve">        Courcampt aangestelde tot Predikant</t>
        </is>
      </c>
      <c r="G4250">
        <f>HYPERLINK("https://images.diginfra.net/iiif/NL-HaNA_1.01.02/3780/NL-HaNA_1.01.02_3780_0022.jpg/1218,343,1117,3081/full/0/default.jpg", "iiif_url")</f>
        <v/>
      </c>
    </row>
    <row r="4251">
      <c r="A4251" t="inlineStr">
        <is>
          <t>NL-HaNA_1.01.02_3780_0022-page-42</t>
        </is>
      </c>
      <c r="B4251" t="inlineStr">
        <is>
          <t>NL-HaNA_1.01.02_3780_0022-column-1318-443-917-2881</t>
        </is>
      </c>
      <c r="C4251" t="inlineStr">
        <is>
          <t>continuation</t>
        </is>
      </c>
      <c r="D4251" t="n">
        <v>1371</v>
      </c>
      <c r="E4251" t="n">
        <v>1339</v>
      </c>
      <c r="F4251" t="inlineStr">
        <is>
          <t xml:space="preserve">    en drie honderdt guldens tot reysgeldt.</t>
        </is>
      </c>
      <c r="G4251">
        <f>HYPERLINK("https://images.diginfra.net/iiif/NL-HaNA_1.01.02/3780/NL-HaNA_1.01.02_3780_0022.jpg/1218,343,1117,3081/full/0/default.jpg", "iiif_url")</f>
        <v/>
      </c>
    </row>
    <row r="4252">
      <c r="A4252" t="inlineStr">
        <is>
          <t>NL-HaNA_1.01.02_3780_0022-page-42</t>
        </is>
      </c>
      <c r="B4252" t="inlineStr">
        <is>
          <t>NL-HaNA_1.01.02_3780_0022-column-1318-443-917-2881</t>
        </is>
      </c>
      <c r="C4252" t="inlineStr">
        <is>
          <t>continuation</t>
        </is>
      </c>
      <c r="D4252" t="n">
        <v>1375</v>
      </c>
      <c r="E4252" t="n">
        <v>1406</v>
      </c>
      <c r="F4252" t="inlineStr">
        <is>
          <t xml:space="preserve">    105.</t>
        </is>
      </c>
      <c r="G4252">
        <f>HYPERLINK("https://images.diginfra.net/iiif/NL-HaNA_1.01.02/3780/NL-HaNA_1.01.02_3780_0022.jpg/1218,343,1117,3081/full/0/default.jpg", "iiif_url")</f>
        <v/>
      </c>
    </row>
    <row r="4253">
      <c r="A4253" t="inlineStr">
        <is>
          <t>NL-HaNA_1.01.02_3780_0022-page-42</t>
        </is>
      </c>
      <c r="B4253" t="inlineStr">
        <is>
          <t>NL-HaNA_1.01.02_3780_0022-column-1318-443-917-2881</t>
        </is>
      </c>
      <c r="C4253" t="inlineStr">
        <is>
          <t>repeat_lemma</t>
        </is>
      </c>
      <c r="D4253" t="n">
        <v>1497</v>
      </c>
      <c r="E4253" t="n">
        <v>1437</v>
      </c>
      <c r="F4253" t="inlineStr">
        <is>
          <t xml:space="preserve">        Pasport ad omnes Populos. 105.</t>
        </is>
      </c>
      <c r="G4253">
        <f>HYPERLINK("https://images.diginfra.net/iiif/NL-HaNA_1.01.02/3780/NL-HaNA_1.01.02_3780_0022.jpg/1218,343,1117,3081/full/0/default.jpg", "iiif_url")</f>
        <v/>
      </c>
    </row>
    <row r="4254">
      <c r="A4254" t="inlineStr">
        <is>
          <t>NL-HaNA_1.01.02_3780_0022-page-42</t>
        </is>
      </c>
      <c r="B4254" t="inlineStr">
        <is>
          <t>NL-HaNA_1.01.02_3780_0022-column-1318-443-917-2881</t>
        </is>
      </c>
      <c r="C4254" t="inlineStr">
        <is>
          <t>repeat_lemma</t>
        </is>
      </c>
      <c r="D4254" t="n">
        <v>1497</v>
      </c>
      <c r="E4254" t="n">
        <v>1487</v>
      </c>
      <c r="F4254" t="inlineStr">
        <is>
          <t xml:space="preserve">        declaratie. 135. sis.</t>
        </is>
      </c>
      <c r="G4254">
        <f>HYPERLINK("https://images.diginfra.net/iiif/NL-HaNA_1.01.02/3780/NL-HaNA_1.01.02_3780_0022.jpg/1218,343,1117,3081/full/0/default.jpg", "iiif_url")</f>
        <v/>
      </c>
    </row>
    <row r="4255">
      <c r="A4255" t="inlineStr">
        <is>
          <t>NL-HaNA_1.01.02_3780_0022-page-42</t>
        </is>
      </c>
      <c r="B4255" t="inlineStr">
        <is>
          <t>NL-HaNA_1.01.02_3780_0022-column-1318-443-917-2881</t>
        </is>
      </c>
      <c r="C4255" t="inlineStr">
        <is>
          <t>repeat_lemma</t>
        </is>
      </c>
      <c r="D4255" t="n">
        <v>1497</v>
      </c>
      <c r="E4255" t="n">
        <v>1527</v>
      </c>
      <c r="F4255" t="inlineStr">
        <is>
          <t xml:space="preserve">        om verhooginge van tractement met</t>
        </is>
      </c>
      <c r="G4255">
        <f>HYPERLINK("https://images.diginfra.net/iiif/NL-HaNA_1.01.02/3780/NL-HaNA_1.01.02_3780_0022.jpg/1218,343,1117,3081/full/0/default.jpg", "iiif_url")</f>
        <v/>
      </c>
    </row>
    <row r="4256">
      <c r="A4256" t="inlineStr">
        <is>
          <t>NL-HaNA_1.01.02_3780_0022-page-42</t>
        </is>
      </c>
      <c r="B4256" t="inlineStr">
        <is>
          <t>NL-HaNA_1.01.02_3780_0022-column-1318-443-917-2881</t>
        </is>
      </c>
      <c r="C4256" t="inlineStr">
        <is>
          <t>continuation</t>
        </is>
      </c>
      <c r="D4256" t="n">
        <v>1375</v>
      </c>
      <c r="E4256" t="n">
        <v>1581</v>
      </c>
      <c r="F4256" t="inlineStr">
        <is>
          <t xml:space="preserve">    twee duysent guldens, afgeweesen. 156.</t>
        </is>
      </c>
      <c r="G4256">
        <f>HYPERLINK("https://images.diginfra.net/iiif/NL-HaNA_1.01.02/3780/NL-HaNA_1.01.02_3780_0022.jpg/1218,343,1117,3081/full/0/default.jpg", "iiif_url")</f>
        <v/>
      </c>
    </row>
    <row r="4257">
      <c r="A4257" t="inlineStr">
        <is>
          <t>NL-HaNA_1.01.02_3780_0022-page-42</t>
        </is>
      </c>
      <c r="B4257" t="inlineStr">
        <is>
          <t>NL-HaNA_1.01.02_3780_0022-column-1318-443-917-2881</t>
        </is>
      </c>
      <c r="C4257" t="inlineStr">
        <is>
          <t>repeat_lemma</t>
        </is>
      </c>
      <c r="D4257" t="n">
        <v>1497</v>
      </c>
      <c r="E4257" t="n">
        <v>1627</v>
      </c>
      <c r="F4257" t="inlineStr">
        <is>
          <t xml:space="preserve">        devoir te doen, ten eynde in fijn Ma-</t>
        </is>
      </c>
      <c r="G4257">
        <f>HYPERLINK("https://images.diginfra.net/iiif/NL-HaNA_1.01.02/3780/NL-HaNA_1.01.02_3780_0022.jpg/1218,343,1117,3081/full/0/default.jpg", "iiif_url")</f>
        <v/>
      </c>
    </row>
    <row r="4258">
      <c r="A4258" t="inlineStr">
        <is>
          <t>NL-HaNA_1.01.02_3780_0022-page-42</t>
        </is>
      </c>
      <c r="B4258" t="inlineStr">
        <is>
          <t>NL-HaNA_1.01.02_3780_0022-column-1318-443-917-2881</t>
        </is>
      </c>
      <c r="C4258" t="inlineStr">
        <is>
          <t>lemma</t>
        </is>
      </c>
      <c r="D4258" t="n">
        <v>1375</v>
      </c>
      <c r="E4258" t="n">
        <v>1675</v>
      </c>
      <c r="F4258" t="inlineStr">
        <is>
          <t>jesteyts Havenen aan de Scheepen van den</t>
        </is>
      </c>
      <c r="G4258">
        <f>HYPERLINK("https://images.diginfra.net/iiif/NL-HaNA_1.01.02/3780/NL-HaNA_1.01.02_3780_0022.jpg/1218,343,1117,3081/full/0/default.jpg", "iiif_url")</f>
        <v/>
      </c>
    </row>
    <row r="4259">
      <c r="A4259" t="inlineStr">
        <is>
          <t>NL-HaNA_1.01.02_3780_0022-page-42</t>
        </is>
      </c>
      <c r="B4259" t="inlineStr">
        <is>
          <t>NL-HaNA_1.01.02_3780_0022-column-1318-443-917-2881</t>
        </is>
      </c>
      <c r="C4259" t="inlineStr">
        <is>
          <t>lemma</t>
        </is>
      </c>
      <c r="D4259" t="n">
        <v>1382</v>
      </c>
      <c r="E4259" t="n">
        <v>1719</v>
      </c>
      <c r="F4259" t="inlineStr">
        <is>
          <t>Staat alle hulp mooge werden beweesen.</t>
        </is>
      </c>
      <c r="G4259">
        <f>HYPERLINK("https://images.diginfra.net/iiif/NL-HaNA_1.01.02/3780/NL-HaNA_1.01.02_3780_0022.jpg/1218,343,1117,3081/full/0/default.jpg", "iiif_url")</f>
        <v/>
      </c>
    </row>
    <row r="4260">
      <c r="A4260" t="inlineStr">
        <is>
          <t>NL-HaNA_1.01.02_3780_0022-page-42</t>
        </is>
      </c>
      <c r="B4260" t="inlineStr">
        <is>
          <t>NL-HaNA_1.01.02_3780_0022-column-1318-443-917-2881</t>
        </is>
      </c>
      <c r="C4260" t="inlineStr">
        <is>
          <t>continuation</t>
        </is>
      </c>
      <c r="D4260" t="n">
        <v>1382</v>
      </c>
      <c r="E4260" t="n">
        <v>1790</v>
      </c>
      <c r="F4260" t="inlineStr">
        <is>
          <t xml:space="preserve">    201.</t>
        </is>
      </c>
      <c r="G4260">
        <f>HYPERLINK("https://images.diginfra.net/iiif/NL-HaNA_1.01.02/3780/NL-HaNA_1.01.02_3780_0022.jpg/1218,343,1117,3081/full/0/default.jpg", "iiif_url")</f>
        <v/>
      </c>
    </row>
    <row r="4261">
      <c r="A4261" t="inlineStr">
        <is>
          <t>NL-HaNA_1.01.02_3780_0022-page-42</t>
        </is>
      </c>
      <c r="B4261" t="inlineStr">
        <is>
          <t>NL-HaNA_1.01.02_3780_0022-column-1318-443-917-2881</t>
        </is>
      </c>
      <c r="C4261" t="inlineStr">
        <is>
          <t>repeat_lemma</t>
        </is>
      </c>
      <c r="D4261" t="n">
        <v>1502</v>
      </c>
      <c r="E4261" t="n">
        <v>1817</v>
      </c>
      <c r="F4261" t="inlineStr">
        <is>
          <t xml:space="preserve">        devoir te doen voor de Schepen van</t>
        </is>
      </c>
      <c r="G4261">
        <f>HYPERLINK("https://images.diginfra.net/iiif/NL-HaNA_1.01.02/3780/NL-HaNA_1.01.02_3780_0022.jpg/1218,343,1117,3081/full/0/default.jpg", "iiif_url")</f>
        <v/>
      </c>
    </row>
    <row r="4262">
      <c r="A4262" t="inlineStr">
        <is>
          <t>NL-HaNA_1.01.02_3780_0022-page-42</t>
        </is>
      </c>
      <c r="B4262" t="inlineStr">
        <is>
          <t>NL-HaNA_1.01.02_3780_0022-column-1318-443-917-2881</t>
        </is>
      </c>
      <c r="C4262" t="inlineStr">
        <is>
          <t>lemma</t>
        </is>
      </c>
      <c r="D4262" t="n">
        <v>1382</v>
      </c>
      <c r="E4262" t="n">
        <v>1864</v>
      </c>
      <c r="F4262" t="inlineStr">
        <is>
          <t>van de Oost-aistbe Compagnie, ten eynde</t>
        </is>
      </c>
      <c r="G4262">
        <f>HYPERLINK("https://images.diginfra.net/iiif/NL-HaNA_1.01.02/3780/NL-HaNA_1.01.02_3780_0022.jpg/1218,343,1117,3081/full/0/default.jpg", "iiif_url")</f>
        <v/>
      </c>
    </row>
    <row r="4263">
      <c r="A4263" t="inlineStr">
        <is>
          <t>NL-HaNA_1.01.02_3780_0022-page-42</t>
        </is>
      </c>
      <c r="B4263" t="inlineStr">
        <is>
          <t>NL-HaNA_1.01.02_3780_0022-column-1318-443-917-2881</t>
        </is>
      </c>
      <c r="C4263" t="inlineStr">
        <is>
          <t>lemma</t>
        </is>
      </c>
      <c r="D4263" t="n">
        <v>1380</v>
      </c>
      <c r="E4263" t="n">
        <v>1912</v>
      </c>
      <c r="F4263" t="inlineStr">
        <is>
          <t>de Regeeringe van Madera en Porto Santo</t>
        </is>
      </c>
      <c r="G4263">
        <f>HYPERLINK("https://images.diginfra.net/iiif/NL-HaNA_1.01.02/3780/NL-HaNA_1.01.02_3780_0022.jpg/1218,343,1117,3081/full/0/default.jpg", "iiif_url")</f>
        <v/>
      </c>
    </row>
    <row r="4264">
      <c r="A4264" t="inlineStr">
        <is>
          <t>NL-HaNA_1.01.02_3780_0022-page-42</t>
        </is>
      </c>
      <c r="B4264" t="inlineStr">
        <is>
          <t>NL-HaNA_1.01.02_3780_0022-column-1318-443-917-2881</t>
        </is>
      </c>
      <c r="C4264" t="inlineStr">
        <is>
          <t>lemma</t>
        </is>
      </c>
      <c r="D4264" t="n">
        <v>1382</v>
      </c>
      <c r="E4264" t="n">
        <v>1963</v>
      </c>
      <c r="F4264" t="inlineStr">
        <is>
          <t>moge werde gelast, aan haar alle buip en</t>
        </is>
      </c>
      <c r="G4264">
        <f>HYPERLINK("https://images.diginfra.net/iiif/NL-HaNA_1.01.02/3780/NL-HaNA_1.01.02_3780_0022.jpg/1218,343,1117,3081/full/0/default.jpg", "iiif_url")</f>
        <v/>
      </c>
    </row>
    <row r="4265">
      <c r="A4265" t="inlineStr">
        <is>
          <t>NL-HaNA_1.01.02_3780_0022-page-42</t>
        </is>
      </c>
      <c r="B4265" t="inlineStr">
        <is>
          <t>NL-HaNA_1.01.02_3780_0022-column-1318-443-917-2881</t>
        </is>
      </c>
      <c r="C4265" t="inlineStr">
        <is>
          <t>lemma</t>
        </is>
      </c>
      <c r="D4265" t="n">
        <v>1385</v>
      </c>
      <c r="E4265" t="n">
        <v>2016</v>
      </c>
      <c r="F4265" t="inlineStr">
        <is>
          <t>asistentie te verlenen. 233.</t>
        </is>
      </c>
      <c r="G4265">
        <f>HYPERLINK("https://images.diginfra.net/iiif/NL-HaNA_1.01.02/3780/NL-HaNA_1.01.02_3780_0022.jpg/1218,343,1117,3081/full/0/default.jpg", "iiif_url")</f>
        <v/>
      </c>
    </row>
    <row r="4266">
      <c r="A4266" t="inlineStr">
        <is>
          <t>NL-HaNA_1.01.02_3780_0022-page-42</t>
        </is>
      </c>
      <c r="B4266" t="inlineStr">
        <is>
          <t>NL-HaNA_1.01.02_3780_0022-column-1318-443-917-2881</t>
        </is>
      </c>
      <c r="C4266" t="inlineStr">
        <is>
          <t>repeat_lemma</t>
        </is>
      </c>
      <c r="D4266" t="n">
        <v>1506</v>
      </c>
      <c r="E4266" t="n">
        <v>2051</v>
      </c>
      <c r="F4266" t="inlineStr">
        <is>
          <t xml:space="preserve">        devoir te doen, in faveur van bet</t>
        </is>
      </c>
      <c r="G4266">
        <f>HYPERLINK("https://images.diginfra.net/iiif/NL-HaNA_1.01.02/3780/NL-HaNA_1.01.02_3780_0022.jpg/1218,343,1117,3081/full/0/default.jpg", "iiif_url")</f>
        <v/>
      </c>
    </row>
    <row r="4267">
      <c r="A4267" t="inlineStr">
        <is>
          <t>NL-HaNA_1.01.02_3780_0022-page-42</t>
        </is>
      </c>
      <c r="B4267" t="inlineStr">
        <is>
          <t>NL-HaNA_1.01.02_3780_0022-column-1318-443-917-2881</t>
        </is>
      </c>
      <c r="C4267" t="inlineStr">
        <is>
          <t>lemma</t>
        </is>
      </c>
      <c r="D4267" t="n">
        <v>1394</v>
      </c>
      <c r="E4267" t="n">
        <v>2109</v>
      </c>
      <c r="F4267" t="inlineStr">
        <is>
          <t>Schip de Sonuesteyn. a91.</t>
        </is>
      </c>
      <c r="G4267">
        <f>HYPERLINK("https://images.diginfra.net/iiif/NL-HaNA_1.01.02/3780/NL-HaNA_1.01.02_3780_0022.jpg/1218,343,1117,3081/full/0/default.jpg", "iiif_url")</f>
        <v/>
      </c>
    </row>
    <row r="4268">
      <c r="A4268" t="inlineStr">
        <is>
          <t>NL-HaNA_1.01.02_3780_0022-page-42</t>
        </is>
      </c>
      <c r="B4268" t="inlineStr">
        <is>
          <t>NL-HaNA_1.01.02_3780_0022-column-1318-443-917-2881</t>
        </is>
      </c>
      <c r="C4268" t="inlineStr">
        <is>
          <t>repeat_lemma</t>
        </is>
      </c>
      <c r="D4268" t="n">
        <v>1508</v>
      </c>
      <c r="E4268" t="n">
        <v>2144</v>
      </c>
      <c r="F4268" t="inlineStr">
        <is>
          <t xml:space="preserve">        devoir té doen, ten eymde Lodewijck</t>
        </is>
      </c>
      <c r="G4268">
        <f>HYPERLINK("https://images.diginfra.net/iiif/NL-HaNA_1.01.02/3780/NL-HaNA_1.01.02_3780_0022.jpg/1218,343,1117,3081/full/0/default.jpg", "iiif_url")</f>
        <v/>
      </c>
    </row>
    <row r="4269">
      <c r="A4269" t="inlineStr">
        <is>
          <t>NL-HaNA_1.01.02_3780_0022-page-42</t>
        </is>
      </c>
      <c r="B4269" t="inlineStr">
        <is>
          <t>NL-HaNA_1.01.02_3780_0022-column-1318-443-917-2881</t>
        </is>
      </c>
      <c r="C4269" t="inlineStr">
        <is>
          <t>lemma</t>
        </is>
      </c>
      <c r="D4269" t="n">
        <v>1389</v>
      </c>
      <c r="E4269" t="n">
        <v>2196</v>
      </c>
      <c r="F4269" t="inlineStr">
        <is>
          <t>van Nasau aan jijné pretensen van de Gra-</t>
        </is>
      </c>
      <c r="G4269">
        <f>HYPERLINK("https://images.diginfra.net/iiif/NL-HaNA_1.01.02/3780/NL-HaNA_1.01.02_3780_0022.jpg/1218,343,1117,3081/full/0/default.jpg", "iiif_url")</f>
        <v/>
      </c>
    </row>
    <row r="4270">
      <c r="A4270" t="inlineStr">
        <is>
          <t>NL-HaNA_1.01.02_3780_0022-page-42</t>
        </is>
      </c>
      <c r="B4270" t="inlineStr">
        <is>
          <t>NL-HaNA_1.01.02_3780_0022-column-1318-443-917-2881</t>
        </is>
      </c>
      <c r="C4270" t="inlineStr">
        <is>
          <t>lemma</t>
        </is>
      </c>
      <c r="D4270" t="n">
        <v>1394</v>
      </c>
      <c r="E4270" t="n">
        <v>2258</v>
      </c>
      <c r="F4270" t="inlineStr">
        <is>
          <t>ve Tarouca geraake. 295.</t>
        </is>
      </c>
      <c r="G4270">
        <f>HYPERLINK("https://images.diginfra.net/iiif/NL-HaNA_1.01.02/3780/NL-HaNA_1.01.02_3780_0022.jpg/1218,343,1117,3081/full/0/default.jpg", "iiif_url")</f>
        <v/>
      </c>
    </row>
    <row r="4271">
      <c r="A4271" t="inlineStr">
        <is>
          <t>NL-HaNA_1.01.02_3780_0022-page-42</t>
        </is>
      </c>
      <c r="B4271" t="inlineStr">
        <is>
          <t>NL-HaNA_1.01.02_3780_0022-column-1318-443-917-2881</t>
        </is>
      </c>
      <c r="C4271" t="inlineStr">
        <is>
          <t>non_index_line</t>
        </is>
      </c>
      <c r="D4271" t="n">
        <v>1511</v>
      </c>
      <c r="E4271" t="n">
        <v>2295</v>
      </c>
      <c r="F4271" t="inlineStr">
        <is>
          <t xml:space="preserve">        conferentie, raakende de belangen van</t>
        </is>
      </c>
      <c r="G4271">
        <f>HYPERLINK("https://images.diginfra.net/iiif/NL-HaNA_1.01.02/3780/NL-HaNA_1.01.02_3780_0022.jpg/1218,343,1117,3081/full/0/default.jpg", "iiif_url")</f>
        <v/>
      </c>
    </row>
    <row r="4272">
      <c r="A4272" t="inlineStr">
        <is>
          <t>NL-HaNA_1.01.02_3780_0022-page-42</t>
        </is>
      </c>
      <c r="B4272" t="inlineStr">
        <is>
          <t>NL-HaNA_1.01.02_3780_0022-column-1318-443-917-2881</t>
        </is>
      </c>
      <c r="C4272" t="inlineStr">
        <is>
          <t>lemma</t>
        </is>
      </c>
      <c r="D4272" t="n">
        <v>1394</v>
      </c>
      <c r="E4272" t="n">
        <v>2343</v>
      </c>
      <c r="F4272" t="inlineStr">
        <is>
          <t>de Oost-Inaische Compagnie deser Landen,</t>
        </is>
      </c>
      <c r="G4272">
        <f>HYPERLINK("https://images.diginfra.net/iiif/NL-HaNA_1.01.02/3780/NL-HaNA_1.01.02_3780_0022.jpg/1218,343,1117,3081/full/0/default.jpg", "iiif_url")</f>
        <v/>
      </c>
    </row>
    <row r="4273">
      <c r="A4273" t="inlineStr">
        <is>
          <t>NL-HaNA_1.01.02_3780_0022-page-42</t>
        </is>
      </c>
      <c r="B4273" t="inlineStr">
        <is>
          <t>NL-HaNA_1.01.02_3780_0022-column-1318-443-917-2881</t>
        </is>
      </c>
      <c r="C4273" t="inlineStr">
        <is>
          <t>lemma</t>
        </is>
      </c>
      <c r="D4273" t="n">
        <v>1394</v>
      </c>
      <c r="E4273" t="n">
        <v>2396</v>
      </c>
      <c r="F4273" t="inlineStr">
        <is>
          <t>by Hilandt ende Zeelandt overgenoomen.</t>
        </is>
      </c>
      <c r="G4273">
        <f>HYPERLINK("https://images.diginfra.net/iiif/NL-HaNA_1.01.02/3780/NL-HaNA_1.01.02_3780_0022.jpg/1218,343,1117,3081/full/0/default.jpg", "iiif_url")</f>
        <v/>
      </c>
    </row>
    <row r="4274">
      <c r="A4274" t="inlineStr">
        <is>
          <t>NL-HaNA_1.01.02_3780_0022-page-42</t>
        </is>
      </c>
      <c r="B4274" t="inlineStr">
        <is>
          <t>NL-HaNA_1.01.02_3780_0022-column-1318-443-917-2881</t>
        </is>
      </c>
      <c r="C4274" t="inlineStr">
        <is>
          <t>continuation</t>
        </is>
      </c>
      <c r="D4274" t="n">
        <v>1401</v>
      </c>
      <c r="E4274" t="n">
        <v>2460</v>
      </c>
      <c r="F4274" t="inlineStr">
        <is>
          <t xml:space="preserve">    594.</t>
        </is>
      </c>
      <c r="G4274">
        <f>HYPERLINK("https://images.diginfra.net/iiif/NL-HaNA_1.01.02/3780/NL-HaNA_1.01.02_3780_0022.jpg/1218,343,1117,3081/full/0/default.jpg", "iiif_url")</f>
        <v/>
      </c>
    </row>
    <row r="4275">
      <c r="A4275" t="inlineStr">
        <is>
          <t>NL-HaNA_1.01.02_3780_0022-page-42</t>
        </is>
      </c>
      <c r="B4275" t="inlineStr">
        <is>
          <t>NL-HaNA_1.01.02_3780_0022-column-1318-443-917-2881</t>
        </is>
      </c>
      <c r="C4275" t="inlineStr">
        <is>
          <t>non_index_line</t>
        </is>
      </c>
      <c r="D4275" t="n">
        <v>1516</v>
      </c>
      <c r="E4275" t="n">
        <v>2484</v>
      </c>
      <c r="F4275" t="inlineStr">
        <is>
          <t xml:space="preserve">        wegens de nieuwe africaansche Com-</t>
        </is>
      </c>
      <c r="G4275">
        <f>HYPERLINK("https://images.diginfra.net/iiif/NL-HaNA_1.01.02/3780/NL-HaNA_1.01.02_3780_0022.jpg/1218,343,1117,3081/full/0/default.jpg", "iiif_url")</f>
        <v/>
      </c>
    </row>
    <row r="4276">
      <c r="A4276" t="inlineStr">
        <is>
          <t>NL-HaNA_1.01.02_3780_0022-page-42</t>
        </is>
      </c>
      <c r="B4276" t="inlineStr">
        <is>
          <t>NL-HaNA_1.01.02_3780_0022-column-1318-443-917-2881</t>
        </is>
      </c>
      <c r="C4276" t="inlineStr">
        <is>
          <t>lemma</t>
        </is>
      </c>
      <c r="D4276" t="n">
        <v>1398</v>
      </c>
      <c r="E4276" t="n">
        <v>2533</v>
      </c>
      <c r="F4276" t="inlineStr">
        <is>
          <t>paguie aldaar, als meede Octroy tot Mo-</t>
        </is>
      </c>
      <c r="G4276">
        <f>HYPERLINK("https://images.diginfra.net/iiif/NL-HaNA_1.01.02/3780/NL-HaNA_1.01.02_3780_0022.jpg/1218,343,1117,3081/full/0/default.jpg", "iiif_url")</f>
        <v/>
      </c>
    </row>
    <row r="4277">
      <c r="A4277" t="inlineStr">
        <is>
          <t>NL-HaNA_1.01.02_3780_0022-page-42</t>
        </is>
      </c>
      <c r="B4277" t="inlineStr">
        <is>
          <t>NL-HaNA_1.01.02_3780_0022-column-1318-443-917-2881</t>
        </is>
      </c>
      <c r="C4277" t="inlineStr">
        <is>
          <t>lemma</t>
        </is>
      </c>
      <c r="D4277" t="n">
        <v>1401</v>
      </c>
      <c r="E4277" t="n">
        <v>2581</v>
      </c>
      <c r="F4277" t="inlineStr">
        <is>
          <t>nopolie van Buskruyt, by Hollandt en Zee-</t>
        </is>
      </c>
      <c r="G4277">
        <f>HYPERLINK("https://images.diginfra.net/iiif/NL-HaNA_1.01.02/3780/NL-HaNA_1.01.02_3780_0022.jpg/1218,343,1117,3081/full/0/default.jpg", "iiif_url")</f>
        <v/>
      </c>
    </row>
    <row r="4278">
      <c r="A4278" t="inlineStr">
        <is>
          <t>NL-HaNA_1.01.02_3780_0022-page-42</t>
        </is>
      </c>
      <c r="B4278" t="inlineStr">
        <is>
          <t>NL-HaNA_1.01.02_3780_0022-column-1318-443-917-2881</t>
        </is>
      </c>
      <c r="C4278" t="inlineStr">
        <is>
          <t>lemma</t>
        </is>
      </c>
      <c r="D4278" t="n">
        <v>1401</v>
      </c>
      <c r="E4278" t="n">
        <v>2640</v>
      </c>
      <c r="F4278" t="inlineStr">
        <is>
          <t>landt overgenomen. 627. 843.</t>
        </is>
      </c>
      <c r="G4278">
        <f>HYPERLINK("https://images.diginfra.net/iiif/NL-HaNA_1.01.02/3780/NL-HaNA_1.01.02_3780_0022.jpg/1218,343,1117,3081/full/0/default.jpg", "iiif_url")</f>
        <v/>
      </c>
    </row>
    <row r="4279">
      <c r="A4279" t="inlineStr">
        <is>
          <t>NL-HaNA_1.01.02_3780_0022-page-42</t>
        </is>
      </c>
      <c r="B4279" t="inlineStr">
        <is>
          <t>NL-HaNA_1.01.02_3780_0022-column-1318-443-917-2881</t>
        </is>
      </c>
      <c r="C4279" t="inlineStr">
        <is>
          <t>non_index_line</t>
        </is>
      </c>
      <c r="D4279" t="n">
        <v>1518</v>
      </c>
      <c r="E4279" t="n">
        <v>2675</v>
      </c>
      <c r="F4279" t="inlineStr">
        <is>
          <t xml:space="preserve">        gepermitteert voor illuminatien te de-</t>
        </is>
      </c>
      <c r="G4279">
        <f>HYPERLINK("https://images.diginfra.net/iiif/NL-HaNA_1.01.02/3780/NL-HaNA_1.01.02_3780_0022.jpg/1218,343,1117,3081/full/0/default.jpg", "iiif_url")</f>
        <v/>
      </c>
    </row>
    <row r="4280">
      <c r="A4280" t="inlineStr">
        <is>
          <t>NL-HaNA_1.01.02_3780_0022-page-42</t>
        </is>
      </c>
      <c r="B4280" t="inlineStr">
        <is>
          <t>NL-HaNA_1.01.02_3780_0022-column-1318-443-917-2881</t>
        </is>
      </c>
      <c r="C4280" t="inlineStr">
        <is>
          <t>lemma</t>
        </is>
      </c>
      <c r="D4280" t="n">
        <v>1405</v>
      </c>
      <c r="E4280" t="n">
        <v>2739</v>
      </c>
      <c r="F4280" t="inlineStr">
        <is>
          <t>careeren. 871.</t>
        </is>
      </c>
      <c r="G4280">
        <f>HYPERLINK("https://images.diginfra.net/iiif/NL-HaNA_1.01.02/3780/NL-HaNA_1.01.02_3780_0022.jpg/1218,343,1117,3081/full/0/default.jpg", "iiif_url")</f>
        <v/>
      </c>
    </row>
    <row r="4281">
      <c r="A4281" t="inlineStr">
        <is>
          <t>NL-HaNA_1.01.02_3780_0022-page-42</t>
        </is>
      </c>
      <c r="B4281" t="inlineStr">
        <is>
          <t>NL-HaNA_1.01.02_3780_0022-column-1318-443-917-2881</t>
        </is>
      </c>
      <c r="C4281" t="inlineStr">
        <is>
          <t>lemma</t>
        </is>
      </c>
      <c r="D4281" t="n">
        <v>1357</v>
      </c>
      <c r="E4281" t="n">
        <v>2768</v>
      </c>
      <c r="F4281" t="inlineStr">
        <is>
          <t>Hoyer, conclusie van eysch tegen Coppicters ie</t>
        </is>
      </c>
      <c r="G4281">
        <f>HYPERLINK("https://images.diginfra.net/iiif/NL-HaNA_1.01.02/3780/NL-HaNA_1.01.02_3780_0022.jpg/1218,343,1117,3081/full/0/default.jpg", "iiif_url")</f>
        <v/>
      </c>
    </row>
    <row r="4282">
      <c r="A4282" t="inlineStr">
        <is>
          <t>NL-HaNA_1.01.02_3780_0022-page-42</t>
        </is>
      </c>
      <c r="B4282" t="inlineStr">
        <is>
          <t>NL-HaNA_1.01.02_3780_0022-column-1318-443-917-2881</t>
        </is>
      </c>
      <c r="C4282" t="inlineStr">
        <is>
          <t>lemma</t>
        </is>
      </c>
      <c r="D4282" t="n">
        <v>1408</v>
      </c>
      <c r="E4282" t="n">
        <v>2831</v>
      </c>
      <c r="F4282" t="inlineStr">
        <is>
          <t>sicllen in handen van partyen. 405.</t>
        </is>
      </c>
      <c r="G4282">
        <f>HYPERLINK("https://images.diginfra.net/iiif/NL-HaNA_1.01.02/3780/NL-HaNA_1.01.02_3780_0022.jpg/1218,343,1117,3081/full/0/default.jpg", "iiif_url")</f>
        <v/>
      </c>
    </row>
    <row r="4283">
      <c r="A4283" t="inlineStr">
        <is>
          <t>NL-HaNA_1.01.02_3780_0022-page-42</t>
        </is>
      </c>
      <c r="B4283" t="inlineStr">
        <is>
          <t>NL-HaNA_1.01.02_3780_0022-column-1318-443-917-2881</t>
        </is>
      </c>
      <c r="C4283" t="inlineStr">
        <is>
          <t>lemma</t>
        </is>
      </c>
      <c r="D4283" t="n">
        <v>1362</v>
      </c>
      <c r="E4283" t="n">
        <v>2859</v>
      </c>
      <c r="F4283" t="inlineStr">
        <is>
          <t>de Huberts om de Secretarye van Rosmalen</t>
        </is>
      </c>
      <c r="G4283">
        <f>HYPERLINK("https://images.diginfra.net/iiif/NL-HaNA_1.01.02/3780/NL-HaNA_1.01.02_3780_0022.jpg/1218,343,1117,3081/full/0/default.jpg", "iiif_url")</f>
        <v/>
      </c>
    </row>
    <row r="4284">
      <c r="A4284" t="inlineStr">
        <is>
          <t>NL-HaNA_1.01.02_3780_0022-page-42</t>
        </is>
      </c>
      <c r="B4284" t="inlineStr">
        <is>
          <t>NL-HaNA_1.01.02_3780_0022-column-1318-443-917-2881</t>
        </is>
      </c>
      <c r="C4284" t="inlineStr">
        <is>
          <t>lemma</t>
        </is>
      </c>
      <c r="D4284" t="n">
        <v>1408</v>
      </c>
      <c r="E4284" t="n">
        <v>2915</v>
      </c>
      <c r="F4284" t="inlineStr">
        <is>
          <t>DEES</t>
        </is>
      </c>
      <c r="G4284">
        <f>HYPERLINK("https://images.diginfra.net/iiif/NL-HaNA_1.01.02/3780/NL-HaNA_1.01.02_3780_0022.jpg/1218,343,1117,3081/full/0/default.jpg", "iiif_url")</f>
        <v/>
      </c>
    </row>
    <row r="4285">
      <c r="A4285" t="inlineStr">
        <is>
          <t>NL-HaNA_1.01.02_3780_0022-page-42</t>
        </is>
      </c>
      <c r="B4285" t="inlineStr">
        <is>
          <t>NL-HaNA_1.01.02_3780_0022-column-1318-443-917-2881</t>
        </is>
      </c>
      <c r="C4285" t="inlineStr">
        <is>
          <t>lemma</t>
        </is>
      </c>
      <c r="D4285" t="n">
        <v>1410</v>
      </c>
      <c r="E4285" t="n">
        <v>2968</v>
      </c>
      <c r="F4285" t="inlineStr">
        <is>
          <t>beyt van fijn Pupil door een subftitayt ie</t>
        </is>
      </c>
      <c r="G4285">
        <f>HYPERLINK("https://images.diginfra.net/iiif/NL-HaNA_1.01.02/3780/NL-HaNA_1.01.02_3780_0022.jpg/1218,343,1117,3081/full/0/default.jpg", "iiif_url")</f>
        <v/>
      </c>
    </row>
    <row r="4286">
      <c r="A4286" t="inlineStr">
        <is>
          <t>NL-HaNA_1.01.02_3780_0022-page-42</t>
        </is>
      </c>
      <c r="B4286" t="inlineStr">
        <is>
          <t>NL-HaNA_1.01.02_3780_0022-column-1318-443-917-2881</t>
        </is>
      </c>
      <c r="C4286" t="inlineStr">
        <is>
          <t>continuation</t>
        </is>
      </c>
      <c r="D4286" t="n">
        <v>1410</v>
      </c>
      <c r="E4286" t="n">
        <v>3017</v>
      </c>
      <c r="F4286" t="inlineStr">
        <is>
          <t xml:space="preserve">    moogen laien waarneemen, te examineeren-</t>
        </is>
      </c>
      <c r="G4286">
        <f>HYPERLINK("https://images.diginfra.net/iiif/NL-HaNA_1.01.02/3780/NL-HaNA_1.01.02_3780_0022.jpg/1218,343,1117,3081/full/0/default.jpg", "iiif_url")</f>
        <v/>
      </c>
    </row>
    <row r="4287">
      <c r="A4287" t="inlineStr">
        <is>
          <t>NL-HaNA_1.01.02_3780_0022-page-42</t>
        </is>
      </c>
      <c r="B4287" t="inlineStr">
        <is>
          <t>NL-HaNA_1.01.02_3780_0022-column-1318-443-917-2881</t>
        </is>
      </c>
      <c r="C4287" t="inlineStr">
        <is>
          <t>continuation</t>
        </is>
      </c>
      <c r="D4287" t="n">
        <v>1414</v>
      </c>
      <c r="E4287" t="n">
        <v>3079</v>
      </c>
      <c r="F4287" t="inlineStr">
        <is>
          <t xml:space="preserve">    266.</t>
        </is>
      </c>
      <c r="G4287">
        <f>HYPERLINK("https://images.diginfra.net/iiif/NL-HaNA_1.01.02/3780/NL-HaNA_1.01.02_3780_0022.jpg/1218,343,1117,3081/full/0/default.jpg", "iiif_url")</f>
        <v/>
      </c>
    </row>
    <row r="4288">
      <c r="A4288" t="inlineStr">
        <is>
          <t>NL-HaNA_1.01.02_3780_0022-page-42</t>
        </is>
      </c>
      <c r="B4288" t="inlineStr">
        <is>
          <t>NL-HaNA_1.01.02_3780_0022-column-1318-443-917-2881</t>
        </is>
      </c>
      <c r="C4288" t="inlineStr">
        <is>
          <t>lemma</t>
        </is>
      </c>
      <c r="D4288" t="n">
        <v>1366</v>
      </c>
      <c r="E4288" t="n">
        <v>3118</v>
      </c>
      <c r="F4288" t="inlineStr">
        <is>
          <t>Hudson, advertentie. 719. 907.</t>
        </is>
      </c>
      <c r="G4288">
        <f>HYPERLINK("https://images.diginfra.net/iiif/NL-HaNA_1.01.02/3780/NL-HaNA_1.01.02_3780_0022.jpg/1218,343,1117,3081/full/0/default.jpg", "iiif_url")</f>
        <v/>
      </c>
    </row>
    <row r="4289">
      <c r="A4289" t="inlineStr">
        <is>
          <t>NL-HaNA_1.01.02_3780_0022-page-42</t>
        </is>
      </c>
      <c r="B4289" t="inlineStr">
        <is>
          <t>NL-HaNA_1.01.02_3780_0022-column-1318-443-917-2881</t>
        </is>
      </c>
      <c r="C4289" t="inlineStr">
        <is>
          <t>non_index_line</t>
        </is>
      </c>
      <c r="D4289" t="n">
        <v>1536</v>
      </c>
      <c r="E4289" t="n">
        <v>3166</v>
      </c>
      <c r="F4289" t="inlineStr">
        <is>
          <t xml:space="preserve">        declaratie. 820.</t>
        </is>
      </c>
      <c r="G4289">
        <f>HYPERLINK("https://images.diginfra.net/iiif/NL-HaNA_1.01.02/3780/NL-HaNA_1.01.02_3780_0022.jpg/1218,343,1117,3081/full/0/default.jpg", "iiif_url")</f>
        <v/>
      </c>
    </row>
    <row r="4290">
      <c r="A4290" t="inlineStr">
        <is>
          <t>NL-HaNA_1.01.02_3780_0022-page-42</t>
        </is>
      </c>
      <c r="B4290" t="inlineStr">
        <is>
          <t>NL-HaNA_1.01.02_3780_0022-column-1318-443-917-2881</t>
        </is>
      </c>
      <c r="C4290" t="inlineStr">
        <is>
          <t>non_index_line</t>
        </is>
      </c>
      <c r="D4290" t="n">
        <v>1541</v>
      </c>
      <c r="E4290" t="n">
        <v>3208</v>
      </c>
      <c r="F4290" t="inlineStr">
        <is>
          <t xml:space="preserve">        Ontfanger Groeninx geautboriseert om</t>
        </is>
      </c>
      <c r="G4290">
        <f>HYPERLINK("https://images.diginfra.net/iiif/NL-HaNA_1.01.02/3780/NL-HaNA_1.01.02_3780_0022.jpg/1218,343,1117,3081/full/0/default.jpg", "iiif_url")</f>
        <v/>
      </c>
    </row>
    <row r="4291">
      <c r="A4291" t="inlineStr">
        <is>
          <t>NL-HaNA_1.01.02_3780_0022-page-42</t>
        </is>
      </c>
      <c r="B4291" t="inlineStr">
        <is>
          <t>NL-HaNA_1.01.02_3780_0022-column-1318-443-917-2881</t>
        </is>
      </c>
      <c r="C4291" t="inlineStr">
        <is>
          <t>continuation</t>
        </is>
      </c>
      <c r="D4291" t="n">
        <v>1414</v>
      </c>
      <c r="E4291" t="n">
        <v>3255</v>
      </c>
      <c r="F4291" t="inlineStr">
        <is>
          <t xml:space="preserve">    drie duysent guldens aan des sufs Gevol-</t>
        </is>
      </c>
      <c r="G4291">
        <f>HYPERLINK("https://images.diginfra.net/iiif/NL-HaNA_1.01.02/3780/NL-HaNA_1.01.02_3780_0022.jpg/1218,343,1117,3081/full/0/default.jpg", "iiif_url")</f>
        <v/>
      </c>
    </row>
    <row r="4292">
      <c r="A4292" t="inlineStr">
        <is>
          <t>NL-HaNA_1.01.02_3780_0022-page-42</t>
        </is>
      </c>
      <c r="B4292" t="inlineStr">
        <is>
          <t>NL-HaNA_1.01.02_3780_0022-column-1318-443-917-2881</t>
        </is>
      </c>
      <c r="C4292" t="inlineStr">
        <is>
          <t>continuation</t>
        </is>
      </c>
      <c r="D4292" t="n">
        <v>1414</v>
      </c>
      <c r="E4292" t="n">
        <v>3310</v>
      </c>
      <c r="F4292" t="inlineStr">
        <is>
          <t xml:space="preserve">    maghtighde te betalen. 845.</t>
        </is>
      </c>
      <c r="G4292">
        <f>HYPERLINK("https://images.diginfra.net/iiif/NL-HaNA_1.01.02/3780/NL-HaNA_1.01.02_3780_0022.jpg/1218,343,1117,3081/full/0/default.jpg", "iiif_url")</f>
        <v/>
      </c>
    </row>
    <row r="4296">
      <c r="A4296" t="inlineStr">
        <is>
          <t>NL-HaNA_1.01.02_3780_0022-page-43</t>
        </is>
      </c>
      <c r="B4296" t="inlineStr">
        <is>
          <t>NL-HaNA_1.01.02_3780_0022-column-2451-399-944-2935</t>
        </is>
      </c>
      <c r="C4296" t="inlineStr">
        <is>
          <t>non_index_line</t>
        </is>
      </c>
      <c r="D4296" t="n">
        <v>2825</v>
      </c>
      <c r="E4296" t="n">
        <v>333</v>
      </c>
      <c r="F4296" t="inlineStr">
        <is>
          <t xml:space="preserve">        1</t>
        </is>
      </c>
      <c r="G4296">
        <f>HYPERLINK("https://images.diginfra.net/iiif/NL-HaNA_1.01.02/3780/NL-HaNA_1.01.02_3780_0022.jpg/2351,299,1144,3135/full/0/default.jpg", "iiif_url")</f>
        <v/>
      </c>
    </row>
    <row r="4297">
      <c r="A4297" t="inlineStr">
        <is>
          <t>NL-HaNA_1.01.02_3780_0022-page-43</t>
        </is>
      </c>
      <c r="B4297" t="inlineStr">
        <is>
          <t>NL-HaNA_1.01.02_3780_0022-column-2451-399-944-2935</t>
        </is>
      </c>
      <c r="C4297" t="inlineStr">
        <is>
          <t>lemma</t>
        </is>
      </c>
      <c r="D4297" t="n">
        <v>2449</v>
      </c>
      <c r="E4297" t="n">
        <v>389</v>
      </c>
      <c r="F4297" t="inlineStr">
        <is>
          <t>Hulft, Memorie, reclameerende twee Kinde-</t>
        </is>
      </c>
      <c r="G4297">
        <f>HYPERLINK("https://images.diginfra.net/iiif/NL-HaNA_1.01.02/3780/NL-HaNA_1.01.02_3780_0022.jpg/2351,299,1144,3135/full/0/default.jpg", "iiif_url")</f>
        <v/>
      </c>
    </row>
    <row r="4298">
      <c r="A4298" t="inlineStr">
        <is>
          <t>NL-HaNA_1.01.02_3780_0022-page-43</t>
        </is>
      </c>
      <c r="B4298" t="inlineStr">
        <is>
          <t>NL-HaNA_1.01.02_3780_0022-column-2451-399-944-2935</t>
        </is>
      </c>
      <c r="C4298" t="inlineStr">
        <is>
          <t>continuation</t>
        </is>
      </c>
      <c r="D4298" t="n">
        <v>2494</v>
      </c>
      <c r="E4298" t="n">
        <v>448</v>
      </c>
      <c r="F4298" t="inlineStr">
        <is>
          <t xml:space="preserve">    ren van wijlen den Cornet Pûtsôn, te exa-</t>
        </is>
      </c>
      <c r="G4298">
        <f>HYPERLINK("https://images.diginfra.net/iiif/NL-HaNA_1.01.02/3780/NL-HaNA_1.01.02_3780_0022.jpg/2351,299,1144,3135/full/0/default.jpg", "iiif_url")</f>
        <v/>
      </c>
    </row>
    <row r="4299">
      <c r="A4299" t="inlineStr">
        <is>
          <t>NL-HaNA_1.01.02_3780_0022-page-43</t>
        </is>
      </c>
      <c r="B4299" t="inlineStr">
        <is>
          <t>NL-HaNA_1.01.02_3780_0022-column-2451-399-944-2935</t>
        </is>
      </c>
      <c r="C4299" t="inlineStr">
        <is>
          <t>continuation</t>
        </is>
      </c>
      <c r="D4299" t="n">
        <v>2497</v>
      </c>
      <c r="E4299" t="n">
        <v>511</v>
      </c>
      <c r="F4299" t="inlineStr">
        <is>
          <t xml:space="preserve">    mineeren. 86.</t>
        </is>
      </c>
      <c r="G4299">
        <f>HYPERLINK("https://images.diginfra.net/iiif/NL-HaNA_1.01.02/3780/NL-HaNA_1.01.02_3780_0022.jpg/2351,299,1144,3135/full/0/default.jpg", "iiif_url")</f>
        <v/>
      </c>
    </row>
    <row r="4300">
      <c r="A4300" t="inlineStr">
        <is>
          <t>NL-HaNA_1.01.02_3780_0022-page-43</t>
        </is>
      </c>
      <c r="B4300" t="inlineStr">
        <is>
          <t>NL-HaNA_1.01.02_3780_0022-column-2451-399-944-2935</t>
        </is>
      </c>
      <c r="C4300" t="inlineStr">
        <is>
          <t>repeat_lemma</t>
        </is>
      </c>
      <c r="D4300" t="n">
        <v>2621</v>
      </c>
      <c r="E4300" t="n">
        <v>534</v>
      </c>
      <c r="F4300" t="inlineStr">
        <is>
          <t xml:space="preserve">        Memorie om elucidatie van het seven-</t>
        </is>
      </c>
      <c r="G4300">
        <f>HYPERLINK("https://images.diginfra.net/iiif/NL-HaNA_1.01.02/3780/NL-HaNA_1.01.02_3780_0022.jpg/2351,299,1144,3135/full/0/default.jpg", "iiif_url")</f>
        <v/>
      </c>
    </row>
    <row r="4301">
      <c r="A4301" t="inlineStr">
        <is>
          <t>NL-HaNA_1.01.02_3780_0022-page-43</t>
        </is>
      </c>
      <c r="B4301" t="inlineStr">
        <is>
          <t>NL-HaNA_1.01.02_3780_0022-column-2451-399-944-2935</t>
        </is>
      </c>
      <c r="C4301" t="inlineStr">
        <is>
          <t>continuation</t>
        </is>
      </c>
      <c r="D4301" t="n">
        <v>2499</v>
      </c>
      <c r="E4301" t="n">
        <v>588</v>
      </c>
      <c r="F4301" t="inlineStr">
        <is>
          <t xml:space="preserve">    de articul van de Conventie, regulerende</t>
        </is>
      </c>
      <c r="G4301">
        <f>HYPERLINK("https://images.diginfra.net/iiif/NL-HaNA_1.01.02/3780/NL-HaNA_1.01.02_3780_0022.jpg/2351,299,1144,3135/full/0/default.jpg", "iiif_url")</f>
        <v/>
      </c>
    </row>
    <row r="4302">
      <c r="A4302" t="inlineStr">
        <is>
          <t>NL-HaNA_1.01.02_3780_0022-page-43</t>
        </is>
      </c>
      <c r="B4302" t="inlineStr">
        <is>
          <t>NL-HaNA_1.01.02_3780_0022-column-2451-399-944-2935</t>
        </is>
      </c>
      <c r="C4302" t="inlineStr">
        <is>
          <t>continuation</t>
        </is>
      </c>
      <c r="D4302" t="n">
        <v>2501</v>
      </c>
      <c r="E4302" t="n">
        <v>641</v>
      </c>
      <c r="F4302" t="inlineStr">
        <is>
          <t xml:space="preserve">    den doormarscb, te examineeren. 183.</t>
        </is>
      </c>
      <c r="G4302">
        <f>HYPERLINK("https://images.diginfra.net/iiif/NL-HaNA_1.01.02/3780/NL-HaNA_1.01.02_3780_0022.jpg/2351,299,1144,3135/full/0/default.jpg", "iiif_url")</f>
        <v/>
      </c>
    </row>
    <row r="4303">
      <c r="A4303" t="inlineStr">
        <is>
          <t>NL-HaNA_1.01.02_3780_0022-page-43</t>
        </is>
      </c>
      <c r="B4303" t="inlineStr">
        <is>
          <t>NL-HaNA_1.01.02_3780_0022-column-2451-399-944-2935</t>
        </is>
      </c>
      <c r="C4303" t="inlineStr">
        <is>
          <t>repeat_lemma</t>
        </is>
      </c>
      <c r="D4303" t="n">
        <v>2616</v>
      </c>
      <c r="E4303" t="n">
        <v>694</v>
      </c>
      <c r="F4303" t="inlineStr">
        <is>
          <t xml:space="preserve">        rapport en antwoordt. 234.</t>
        </is>
      </c>
      <c r="G4303">
        <f>HYPERLINK("https://images.diginfra.net/iiif/NL-HaNA_1.01.02/3780/NL-HaNA_1.01.02_3780_0022.jpg/2351,299,1144,3135/full/0/default.jpg", "iiif_url")</f>
        <v/>
      </c>
    </row>
    <row r="4304">
      <c r="A4304" t="inlineStr">
        <is>
          <t>NL-HaNA_1.01.02_3780_0022-page-43</t>
        </is>
      </c>
      <c r="B4304" t="inlineStr">
        <is>
          <t>NL-HaNA_1.01.02_3780_0022-column-2451-399-944-2935</t>
        </is>
      </c>
      <c r="C4304" t="inlineStr">
        <is>
          <t>lemma</t>
        </is>
      </c>
      <c r="D4304" t="n">
        <v>2458</v>
      </c>
      <c r="E4304" t="n">
        <v>733</v>
      </c>
      <c r="F4304" t="inlineStr">
        <is>
          <t>Huysselaar om douceur, de Raadt van Staate</t>
        </is>
      </c>
      <c r="G4304">
        <f>HYPERLINK("https://images.diginfra.net/iiif/NL-HaNA_1.01.02/3780/NL-HaNA_1.01.02_3780_0022.jpg/2351,299,1144,3135/full/0/default.jpg", "iiif_url")</f>
        <v/>
      </c>
    </row>
    <row r="4305">
      <c r="A4305" t="inlineStr">
        <is>
          <t>NL-HaNA_1.01.02_3780_0022-page-43</t>
        </is>
      </c>
      <c r="B4305" t="inlineStr">
        <is>
          <t>NL-HaNA_1.01.02_3780_0022-column-2451-399-944-2935</t>
        </is>
      </c>
      <c r="C4305" t="inlineStr">
        <is>
          <t>continuation</t>
        </is>
      </c>
      <c r="D4305" t="n">
        <v>2501</v>
      </c>
      <c r="E4305" t="n">
        <v>791</v>
      </c>
      <c r="F4305" t="inlineStr">
        <is>
          <t xml:space="preserve">    1 adviseren. 795.</t>
        </is>
      </c>
      <c r="G4305">
        <f>HYPERLINK("https://images.diginfra.net/iiif/NL-HaNA_1.01.02/3780/NL-HaNA_1.01.02_3780_0022.jpg/2351,299,1144,3135/full/0/default.jpg", "iiif_url")</f>
        <v/>
      </c>
    </row>
    <row r="4306">
      <c r="A4306" t="inlineStr">
        <is>
          <t>NL-HaNA_1.01.02_3780_0022-page-43</t>
        </is>
      </c>
      <c r="B4306" t="inlineStr">
        <is>
          <t>NL-HaNA_1.01.02_3780_0022-column-2451-399-944-2935</t>
        </is>
      </c>
      <c r="C4306" t="inlineStr">
        <is>
          <t>repeat_lemma</t>
        </is>
      </c>
      <c r="D4306" t="n">
        <v>2625</v>
      </c>
      <c r="E4306" t="n">
        <v>816</v>
      </c>
      <c r="F4306" t="inlineStr">
        <is>
          <t xml:space="preserve">        advis en twee hondert guldens toege-</t>
        </is>
      </c>
      <c r="G4306">
        <f>HYPERLINK("https://images.diginfra.net/iiif/NL-HaNA_1.01.02/3780/NL-HaNA_1.01.02_3780_0022.jpg/2351,299,1144,3135/full/0/default.jpg", "iiif_url")</f>
        <v/>
      </c>
    </row>
    <row r="4307">
      <c r="A4307" t="inlineStr">
        <is>
          <t>NL-HaNA_1.01.02_3780_0022-page-43</t>
        </is>
      </c>
      <c r="B4307" t="inlineStr">
        <is>
          <t>NL-HaNA_1.01.02_3780_0022-column-2451-399-944-2935</t>
        </is>
      </c>
      <c r="C4307" t="inlineStr">
        <is>
          <t>continuation</t>
        </is>
      </c>
      <c r="D4307" t="n">
        <v>2510</v>
      </c>
      <c r="E4307" t="n">
        <v>895</v>
      </c>
      <c r="F4307" t="inlineStr">
        <is>
          <t xml:space="preserve">    kght. 817.</t>
        </is>
      </c>
      <c r="G4307">
        <f>HYPERLINK("https://images.diginfra.net/iiif/NL-HaNA_1.01.02/3780/NL-HaNA_1.01.02_3780_0022.jpg/2351,299,1144,3135/full/0/default.jpg", "iiif_url")</f>
        <v/>
      </c>
    </row>
    <row r="4308">
      <c r="A4308" t="inlineStr">
        <is>
          <t>NL-HaNA_1.01.02_3780_0022-page-43</t>
        </is>
      </c>
      <c r="B4308" t="inlineStr">
        <is>
          <t>NL-HaNA_1.01.02_3780_0022-column-2451-399-944-2935</t>
        </is>
      </c>
      <c r="C4308" t="inlineStr">
        <is>
          <t>repeat_lemma</t>
        </is>
      </c>
      <c r="D4308" t="n">
        <v>2627</v>
      </c>
      <c r="E4308" t="n">
        <v>924</v>
      </c>
      <c r="F4308" t="inlineStr">
        <is>
          <t xml:space="preserve">        Weduwe zijftigb galdens toegeleght.</t>
        </is>
      </c>
      <c r="G4308">
        <f>HYPERLINK("https://images.diginfra.net/iiif/NL-HaNA_1.01.02/3780/NL-HaNA_1.01.02_3780_0022.jpg/2351,299,1144,3135/full/0/default.jpg", "iiif_url")</f>
        <v/>
      </c>
    </row>
    <row r="4309">
      <c r="A4309" t="inlineStr">
        <is>
          <t>NL-HaNA_1.01.02_3780_0022-page-43</t>
        </is>
      </c>
      <c r="B4309" t="inlineStr">
        <is>
          <t>NL-HaNA_1.01.02_3780_0022-column-2451-399-944-2935</t>
        </is>
      </c>
      <c r="C4309" t="inlineStr">
        <is>
          <t>continuation</t>
        </is>
      </c>
      <c r="D4309" t="n">
        <v>2515</v>
      </c>
      <c r="E4309" t="n">
        <v>988</v>
      </c>
      <c r="F4309" t="inlineStr">
        <is>
          <t xml:space="preserve">    866.</t>
        </is>
      </c>
      <c r="G4309">
        <f>HYPERLINK("https://images.diginfra.net/iiif/NL-HaNA_1.01.02/3780/NL-HaNA_1.01.02_3780_0022.jpg/2351,299,1144,3135/full/0/default.jpg", "iiif_url")</f>
        <v/>
      </c>
    </row>
    <row r="4310">
      <c r="A4310" t="inlineStr">
        <is>
          <t>NL-HaNA_1.01.02_3780_0022-page-43</t>
        </is>
      </c>
      <c r="B4310" t="inlineStr">
        <is>
          <t>NL-HaNA_1.01.02_3780_0022-column-2451-399-944-2935</t>
        </is>
      </c>
      <c r="C4310" t="inlineStr">
        <is>
          <t>lemma</t>
        </is>
      </c>
      <c r="D4310" t="n">
        <v>2465</v>
      </c>
      <c r="E4310" t="n">
        <v>996</v>
      </c>
      <c r="F4310" t="inlineStr">
        <is>
          <t>Huysselaar, Pasport om eenige Goederen na</t>
        </is>
      </c>
      <c r="G4310">
        <f>HYPERLINK("https://images.diginfra.net/iiif/NL-HaNA_1.01.02/3780/NL-HaNA_1.01.02_3780_0022.jpg/2351,299,1144,3135/full/0/default.jpg", "iiif_url")</f>
        <v/>
      </c>
    </row>
    <row r="4311">
      <c r="A4311" t="inlineStr">
        <is>
          <t>NL-HaNA_1.01.02_3780_0022-page-43</t>
        </is>
      </c>
      <c r="B4311" t="inlineStr">
        <is>
          <t>NL-HaNA_1.01.02_3780_0022-column-2451-399-944-2935</t>
        </is>
      </c>
      <c r="C4311" t="inlineStr">
        <is>
          <t>continuation</t>
        </is>
      </c>
      <c r="D4311" t="n">
        <v>2515</v>
      </c>
      <c r="E4311" t="n">
        <v>1077</v>
      </c>
      <c r="F4311" t="inlineStr">
        <is>
          <t xml:space="preserve">    Nanen te mogen uytvoeren. 127.</t>
        </is>
      </c>
      <c r="G4311">
        <f>HYPERLINK("https://images.diginfra.net/iiif/NL-HaNA_1.01.02/3780/NL-HaNA_1.01.02_3780_0022.jpg/2351,299,1144,3135/full/0/default.jpg", "iiif_url")</f>
        <v/>
      </c>
    </row>
    <row r="4312">
      <c r="A4312" t="inlineStr">
        <is>
          <t>NL-HaNA_1.01.02_3780_0022-page-43</t>
        </is>
      </c>
      <c r="B4312" t="inlineStr">
        <is>
          <t>NL-HaNA_1.01.02_3780_0022-column-2451-399-944-2935</t>
        </is>
      </c>
      <c r="C4312" t="inlineStr">
        <is>
          <t>non_index_line</t>
        </is>
      </c>
      <c r="D4312" t="n">
        <v>2887</v>
      </c>
      <c r="E4312" t="n">
        <v>1221</v>
      </c>
      <c r="F4312" t="inlineStr">
        <is>
          <t xml:space="preserve">        I</t>
        </is>
      </c>
      <c r="G4312">
        <f>HYPERLINK("https://images.diginfra.net/iiif/NL-HaNA_1.01.02/3780/NL-HaNA_1.01.02_3780_0022.jpg/2351,299,1144,3135/full/0/default.jpg", "iiif_url")</f>
        <v/>
      </c>
    </row>
    <row r="4313">
      <c r="A4313" t="inlineStr">
        <is>
          <t>NL-HaNA_1.01.02_3780_0022-page-43</t>
        </is>
      </c>
      <c r="B4313" t="inlineStr">
        <is>
          <t>NL-HaNA_1.01.02_3780_0022-column-2451-399-944-2935</t>
        </is>
      </c>
      <c r="C4313" t="inlineStr">
        <is>
          <t>continuation</t>
        </is>
      </c>
      <c r="D4313" t="n">
        <v>2507</v>
      </c>
      <c r="E4313" t="n">
        <v>1305</v>
      </c>
      <c r="F4313" t="inlineStr">
        <is>
          <t xml:space="preserve">    'Antsz ses ducatous toegelegbt. 68.</t>
        </is>
      </c>
      <c r="G4313">
        <f>HYPERLINK("https://images.diginfra.net/iiif/NL-HaNA_1.01.02/3780/NL-HaNA_1.01.02_3780_0022.jpg/2351,299,1144,3135/full/0/default.jpg", "iiif_url")</f>
        <v/>
      </c>
    </row>
    <row r="4314">
      <c r="A4314" t="inlineStr">
        <is>
          <t>NL-HaNA_1.01.02_3780_0022-page-43</t>
        </is>
      </c>
      <c r="B4314" t="inlineStr">
        <is>
          <t>NL-HaNA_1.01.02_3780_0022-column-2451-399-944-2935</t>
        </is>
      </c>
      <c r="C4314" t="inlineStr">
        <is>
          <t>non_index_line</t>
        </is>
      </c>
      <c r="D4314" t="n">
        <v>2678</v>
      </c>
      <c r="E4314" t="n">
        <v>1346</v>
      </c>
      <c r="F4314" t="inlineStr">
        <is>
          <t xml:space="preserve">        om een reyspenningh, afgeweesen.</t>
        </is>
      </c>
      <c r="G4314">
        <f>HYPERLINK("https://images.diginfra.net/iiif/NL-HaNA_1.01.02/3780/NL-HaNA_1.01.02_3780_0022.jpg/2351,299,1144,3135/full/0/default.jpg", "iiif_url")</f>
        <v/>
      </c>
    </row>
    <row r="4315">
      <c r="A4315" t="inlineStr">
        <is>
          <t>NL-HaNA_1.01.02_3780_0022-page-43</t>
        </is>
      </c>
      <c r="B4315" t="inlineStr">
        <is>
          <t>NL-HaNA_1.01.02_3780_0022-column-2451-399-944-2935</t>
        </is>
      </c>
      <c r="C4315" t="inlineStr">
        <is>
          <t>continuation</t>
        </is>
      </c>
      <c r="D4315" t="n">
        <v>2568</v>
      </c>
      <c r="E4315" t="n">
        <v>1428</v>
      </c>
      <c r="F4315" t="inlineStr">
        <is>
          <t xml:space="preserve">    370.</t>
        </is>
      </c>
      <c r="G4315">
        <f>HYPERLINK("https://images.diginfra.net/iiif/NL-HaNA_1.01.02/3780/NL-HaNA_1.01.02_3780_0022.jpg/2351,299,1144,3135/full/0/default.jpg", "iiif_url")</f>
        <v/>
      </c>
    </row>
    <row r="4316">
      <c r="A4316" t="inlineStr">
        <is>
          <t>NL-HaNA_1.01.02_3780_0022-page-43</t>
        </is>
      </c>
      <c r="B4316" t="inlineStr">
        <is>
          <t>NL-HaNA_1.01.02_3780_0022-column-2451-399-944-2935</t>
        </is>
      </c>
      <c r="C4316" t="inlineStr">
        <is>
          <t>lemma</t>
        </is>
      </c>
      <c r="D4316" t="n">
        <v>2471</v>
      </c>
      <c r="E4316" t="n">
        <v>1450</v>
      </c>
      <c r="F4316" t="inlineStr">
        <is>
          <t>Instructie van den Grifsier. 19.</t>
        </is>
      </c>
      <c r="G4316">
        <f>HYPERLINK("https://images.diginfra.net/iiif/NL-HaNA_1.01.02/3780/NL-HaNA_1.01.02_3780_0022.jpg/2351,299,1144,3135/full/0/default.jpg", "iiif_url")</f>
        <v/>
      </c>
    </row>
    <row r="4317">
      <c r="A4317" t="inlineStr">
        <is>
          <t>NL-HaNA_1.01.02_3780_0022-page-43</t>
        </is>
      </c>
      <c r="B4317" t="inlineStr">
        <is>
          <t>NL-HaNA_1.01.02_3780_0022-column-2451-399-944-2935</t>
        </is>
      </c>
      <c r="C4317" t="inlineStr">
        <is>
          <t>repeat_lemma</t>
        </is>
      </c>
      <c r="D4317" t="n">
        <v>2637</v>
      </c>
      <c r="E4317" t="n">
        <v>1509</v>
      </c>
      <c r="F4317" t="inlineStr">
        <is>
          <t xml:space="preserve">        van den Commis. 19.</t>
        </is>
      </c>
      <c r="G4317">
        <f>HYPERLINK("https://images.diginfra.net/iiif/NL-HaNA_1.01.02/3780/NL-HaNA_1.01.02_3780_0022.jpg/2351,299,1144,3135/full/0/default.jpg", "iiif_url")</f>
        <v/>
      </c>
    </row>
    <row r="4318">
      <c r="A4318" t="inlineStr">
        <is>
          <t>NL-HaNA_1.01.02_3780_0022-page-43</t>
        </is>
      </c>
      <c r="B4318" t="inlineStr">
        <is>
          <t>NL-HaNA_1.01.02_3780_0022-column-2451-399-944-2935</t>
        </is>
      </c>
      <c r="C4318" t="inlineStr">
        <is>
          <t>non_index_line</t>
        </is>
      </c>
      <c r="D4318" t="n">
        <v>2646</v>
      </c>
      <c r="E4318" t="n">
        <v>1557</v>
      </c>
      <c r="F4318" t="inlineStr">
        <is>
          <t xml:space="preserve">        van den agent. 19.</t>
        </is>
      </c>
      <c r="G4318">
        <f>HYPERLINK("https://images.diginfra.net/iiif/NL-HaNA_1.01.02/3780/NL-HaNA_1.01.02_3780_0022.jpg/2351,299,1144,3135/full/0/default.jpg", "iiif_url")</f>
        <v/>
      </c>
    </row>
    <row r="4319">
      <c r="A4319" t="inlineStr">
        <is>
          <t>NL-HaNA_1.01.02_3780_0022-page-43</t>
        </is>
      </c>
      <c r="B4319" t="inlineStr">
        <is>
          <t>NL-HaNA_1.01.02_3780_0022-column-2451-399-944-2935</t>
        </is>
      </c>
      <c r="C4319" t="inlineStr">
        <is>
          <t>non_index_line</t>
        </is>
      </c>
      <c r="D4319" t="n">
        <v>2643</v>
      </c>
      <c r="E4319" t="n">
        <v>1582</v>
      </c>
      <c r="F4319" t="inlineStr">
        <is>
          <t xml:space="preserve">        concept voor den Officier van het</t>
        </is>
      </c>
      <c r="G4319">
        <f>HYPERLINK("https://images.diginfra.net/iiif/NL-HaNA_1.01.02/3780/NL-HaNA_1.01.02_3780_0022.jpg/2351,299,1144,3135/full/0/default.jpg", "iiif_url")</f>
        <v/>
      </c>
    </row>
    <row r="4320">
      <c r="A4320" t="inlineStr">
        <is>
          <t>NL-HaNA_1.01.02_3780_0022-page-43</t>
        </is>
      </c>
      <c r="B4320" t="inlineStr">
        <is>
          <t>NL-HaNA_1.01.02_3780_0022-column-2451-399-944-2935</t>
        </is>
      </c>
      <c r="C4320" t="inlineStr">
        <is>
          <t>continuation</t>
        </is>
      </c>
      <c r="D4320" t="n">
        <v>2524</v>
      </c>
      <c r="E4320" t="n">
        <v>1637</v>
      </c>
      <c r="F4320" t="inlineStr">
        <is>
          <t xml:space="preserve">    Esquadre tegens de Algierscbe Roovers.</t>
        </is>
      </c>
      <c r="G4320">
        <f>HYPERLINK("https://images.diginfra.net/iiif/NL-HaNA_1.01.02/3780/NL-HaNA_1.01.02_3780_0022.jpg/2351,299,1144,3135/full/0/default.jpg", "iiif_url")</f>
        <v/>
      </c>
    </row>
    <row r="4321">
      <c r="A4321" t="inlineStr">
        <is>
          <t>NL-HaNA_1.01.02_3780_0022-page-43</t>
        </is>
      </c>
      <c r="B4321" t="inlineStr">
        <is>
          <t>NL-HaNA_1.01.02_3780_0022-column-2451-399-944-2935</t>
        </is>
      </c>
      <c r="C4321" t="inlineStr">
        <is>
          <t>continuation</t>
        </is>
      </c>
      <c r="D4321" t="n">
        <v>2529</v>
      </c>
      <c r="E4321" t="n">
        <v>1717</v>
      </c>
      <c r="F4321" t="inlineStr">
        <is>
          <t xml:space="preserve">    177.</t>
        </is>
      </c>
      <c r="G4321">
        <f>HYPERLINK("https://images.diginfra.net/iiif/NL-HaNA_1.01.02/3780/NL-HaNA_1.01.02_3780_0022.jpg/2351,299,1144,3135/full/0/default.jpg", "iiif_url")</f>
        <v/>
      </c>
    </row>
    <row r="4322">
      <c r="A4322" t="inlineStr">
        <is>
          <t>NL-HaNA_1.01.02_3780_0022-page-43</t>
        </is>
      </c>
      <c r="B4322" t="inlineStr">
        <is>
          <t>NL-HaNA_1.01.02_3780_0022-column-2451-399-944-2935</t>
        </is>
      </c>
      <c r="C4322" t="inlineStr">
        <is>
          <t>lemma</t>
        </is>
      </c>
      <c r="D4322" t="n">
        <v>2478</v>
      </c>
      <c r="E4322" t="n">
        <v>1726</v>
      </c>
      <c r="F4322" t="inlineStr">
        <is>
          <t>de Jonge en van Weenegem, Ogtroy om te</t>
        </is>
      </c>
      <c r="G4322">
        <f>HYPERLINK("https://images.diginfra.net/iiif/NL-HaNA_1.01.02/3780/NL-HaNA_1.01.02_3780_0022.jpg/2351,299,1144,3135/full/0/default.jpg", "iiif_url")</f>
        <v/>
      </c>
    </row>
    <row r="4323">
      <c r="A4323" t="inlineStr">
        <is>
          <t>NL-HaNA_1.01.02_3780_0022-page-43</t>
        </is>
      </c>
      <c r="B4323" t="inlineStr">
        <is>
          <t>NL-HaNA_1.01.02_3780_0022-column-2451-399-944-2935</t>
        </is>
      </c>
      <c r="C4323" t="inlineStr">
        <is>
          <t>continuation</t>
        </is>
      </c>
      <c r="D4323" t="n">
        <v>2527</v>
      </c>
      <c r="E4323" t="n">
        <v>1802</v>
      </c>
      <c r="F4323" t="inlineStr">
        <is>
          <t xml:space="preserve">    disponeeren. 166.</t>
        </is>
      </c>
      <c r="G4323">
        <f>HYPERLINK("https://images.diginfra.net/iiif/NL-HaNA_1.01.02/3780/NL-HaNA_1.01.02_3780_0022.jpg/2351,299,1144,3135/full/0/default.jpg", "iiif_url")</f>
        <v/>
      </c>
    </row>
    <row r="4324">
      <c r="A4324" t="inlineStr">
        <is>
          <t>NL-HaNA_1.01.02_3780_0022-page-43</t>
        </is>
      </c>
      <c r="B4324" t="inlineStr">
        <is>
          <t>NL-HaNA_1.01.02_3780_0022-column-2451-399-944-2935</t>
        </is>
      </c>
      <c r="C4324" t="inlineStr">
        <is>
          <t>lemma</t>
        </is>
      </c>
      <c r="D4324" t="n">
        <v>2481</v>
      </c>
      <c r="E4324" t="n">
        <v>1827</v>
      </c>
      <c r="F4324" t="inlineStr">
        <is>
          <t>de Jongh, Oatroy om te disponeeren. 76.</t>
        </is>
      </c>
      <c r="G4324">
        <f>HYPERLINK("https://images.diginfra.net/iiif/NL-HaNA_1.01.02/3780/NL-HaNA_1.01.02_3780_0022.jpg/2351,299,1144,3135/full/0/default.jpg", "iiif_url")</f>
        <v/>
      </c>
    </row>
    <row r="4325">
      <c r="A4325" t="inlineStr">
        <is>
          <t>NL-HaNA_1.01.02_3780_0022-page-43</t>
        </is>
      </c>
      <c r="B4325" t="inlineStr">
        <is>
          <t>NL-HaNA_1.01.02_3780_0022-column-2451-399-944-2935</t>
        </is>
      </c>
      <c r="C4325" t="inlineStr">
        <is>
          <t>lemma</t>
        </is>
      </c>
      <c r="D4325" t="n">
        <v>2478</v>
      </c>
      <c r="E4325" t="n">
        <v>1878</v>
      </c>
      <c r="F4325" t="inlineStr">
        <is>
          <t>Jourdan om penninge tot opbouw van cen Kerk,</t>
        </is>
      </c>
      <c r="G4325">
        <f>HYPERLINK("https://images.diginfra.net/iiif/NL-HaNA_1.01.02/3780/NL-HaNA_1.01.02_3780_0022.jpg/2351,299,1144,3135/full/0/default.jpg", "iiif_url")</f>
        <v/>
      </c>
    </row>
    <row r="4326">
      <c r="A4326" t="inlineStr">
        <is>
          <t>NL-HaNA_1.01.02_3780_0022-page-43</t>
        </is>
      </c>
      <c r="B4326" t="inlineStr">
        <is>
          <t>NL-HaNA_1.01.02_3780_0022-column-2451-399-944-2935</t>
        </is>
      </c>
      <c r="C4326" t="inlineStr">
        <is>
          <t>continuation</t>
        </is>
      </c>
      <c r="D4326" t="n">
        <v>2527</v>
      </c>
      <c r="E4326" t="n">
        <v>1945</v>
      </c>
      <c r="F4326" t="inlineStr">
        <is>
          <t xml:space="preserve">    afgeweesen 39.</t>
        </is>
      </c>
      <c r="G4326">
        <f>HYPERLINK("https://images.diginfra.net/iiif/NL-HaNA_1.01.02/3780/NL-HaNA_1.01.02_3780_0022.jpg/2351,299,1144,3135/full/0/default.jpg", "iiif_url")</f>
        <v/>
      </c>
    </row>
    <row r="4327">
      <c r="A4327" t="inlineStr">
        <is>
          <t>NL-HaNA_1.01.02_3780_0022-page-43</t>
        </is>
      </c>
      <c r="B4327" t="inlineStr">
        <is>
          <t>NL-HaNA_1.01.02_3780_0022-column-2451-399-944-2935</t>
        </is>
      </c>
      <c r="C4327" t="inlineStr">
        <is>
          <t>lemma</t>
        </is>
      </c>
      <c r="D4327" t="n">
        <v>2485</v>
      </c>
      <c r="E4327" t="n">
        <v>1947</v>
      </c>
      <c r="F4327" t="inlineStr">
        <is>
          <t>van Igelmuden aangesteldt tot Raadt ende</t>
        </is>
      </c>
      <c r="G4327">
        <f>HYPERLINK("https://images.diginfra.net/iiif/NL-HaNA_1.01.02/3780/NL-HaNA_1.01.02_3780_0022.jpg/2351,299,1144,3135/full/0/default.jpg", "iiif_url")</f>
        <v/>
      </c>
    </row>
    <row r="4328">
      <c r="A4328" t="inlineStr">
        <is>
          <t>NL-HaNA_1.01.02_3780_0022-page-43</t>
        </is>
      </c>
      <c r="B4328" t="inlineStr">
        <is>
          <t>NL-HaNA_1.01.02_3780_0022-column-2451-399-944-2935</t>
        </is>
      </c>
      <c r="C4328" t="inlineStr">
        <is>
          <t>continuation</t>
        </is>
      </c>
      <c r="D4328" t="n">
        <v>2536</v>
      </c>
      <c r="E4328" t="n">
        <v>2023</v>
      </c>
      <c r="F4328" t="inlineStr">
        <is>
          <t xml:space="preserve">    Rentmeester Generaal van de Beeden van</t>
        </is>
      </c>
      <c r="G4328">
        <f>HYPERLINK("https://images.diginfra.net/iiif/NL-HaNA_1.01.02/3780/NL-HaNA_1.01.02_3780_0022.jpg/2351,299,1144,3135/full/0/default.jpg", "iiif_url")</f>
        <v/>
      </c>
    </row>
    <row r="4329">
      <c r="A4329" t="inlineStr">
        <is>
          <t>NL-HaNA_1.01.02_3780_0022-page-43</t>
        </is>
      </c>
      <c r="B4329" t="inlineStr">
        <is>
          <t>NL-HaNA_1.01.02_3780_0022-column-2451-399-944-2935</t>
        </is>
      </c>
      <c r="C4329" t="inlineStr">
        <is>
          <t>continuation</t>
        </is>
      </c>
      <c r="D4329" t="n">
        <v>2538</v>
      </c>
      <c r="E4329" t="n">
        <v>2083</v>
      </c>
      <c r="F4329" t="inlineStr">
        <is>
          <t xml:space="preserve">    Brabanat. 81.</t>
        </is>
      </c>
      <c r="G4329">
        <f>HYPERLINK("https://images.diginfra.net/iiif/NL-HaNA_1.01.02/3780/NL-HaNA_1.01.02_3780_0022.jpg/2351,299,1144,3135/full/0/default.jpg", "iiif_url")</f>
        <v/>
      </c>
    </row>
    <row r="4330">
      <c r="A4330" t="inlineStr">
        <is>
          <t>NL-HaNA_1.01.02_3780_0022-page-43</t>
        </is>
      </c>
      <c r="B4330" t="inlineStr">
        <is>
          <t>NL-HaNA_1.01.02_3780_0022-column-2451-399-944-2935</t>
        </is>
      </c>
      <c r="C4330" t="inlineStr">
        <is>
          <t>lemma</t>
        </is>
      </c>
      <c r="D4330" t="n">
        <v>2490</v>
      </c>
      <c r="E4330" t="n">
        <v>2118</v>
      </c>
      <c r="F4330" t="inlineStr">
        <is>
          <t>van Iselmuden ses weeken verlof. 362.</t>
        </is>
      </c>
      <c r="G4330">
        <f>HYPERLINK("https://images.diginfra.net/iiif/NL-HaNA_1.01.02/3780/NL-HaNA_1.01.02_3780_0022.jpg/2351,299,1144,3135/full/0/default.jpg", "iiif_url")</f>
        <v/>
      </c>
    </row>
    <row r="4331">
      <c r="A4331" t="inlineStr">
        <is>
          <t>NL-HaNA_1.01.02_3780_0022-page-43</t>
        </is>
      </c>
      <c r="B4331" t="inlineStr">
        <is>
          <t>NL-HaNA_1.01.02_3780_0022-column-2451-399-944-2935</t>
        </is>
      </c>
      <c r="C4331" t="inlineStr">
        <is>
          <t>lemma</t>
        </is>
      </c>
      <c r="D4331" t="n">
        <v>2492</v>
      </c>
      <c r="E4331" t="n">
        <v>2161</v>
      </c>
      <c r="F4331" t="inlineStr">
        <is>
          <t>Judde, Pasport om eenige Goederen na Vrank-</t>
        </is>
      </c>
      <c r="G4331">
        <f>HYPERLINK("https://images.diginfra.net/iiif/NL-HaNA_1.01.02/3780/NL-HaNA_1.01.02_3780_0022.jpg/2351,299,1144,3135/full/0/default.jpg", "iiif_url")</f>
        <v/>
      </c>
    </row>
    <row r="4332">
      <c r="A4332" t="inlineStr">
        <is>
          <t>NL-HaNA_1.01.02_3780_0022-page-43</t>
        </is>
      </c>
      <c r="B4332" t="inlineStr">
        <is>
          <t>NL-HaNA_1.01.02_3780_0022-column-2451-399-944-2935</t>
        </is>
      </c>
      <c r="C4332" t="inlineStr">
        <is>
          <t>continuation</t>
        </is>
      </c>
      <c r="D4332" t="n">
        <v>2538</v>
      </c>
      <c r="E4332" t="n">
        <v>2225</v>
      </c>
      <c r="F4332" t="inlineStr">
        <is>
          <t xml:space="preserve">    ryck uyt te voeren. sai</t>
        </is>
      </c>
      <c r="G4332">
        <f>HYPERLINK("https://images.diginfra.net/iiif/NL-HaNA_1.01.02/3780/NL-HaNA_1.01.02_3780_0022.jpg/2351,299,1144,3135/full/0/default.jpg", "iiif_url")</f>
        <v/>
      </c>
    </row>
    <row r="4333">
      <c r="A4333" t="inlineStr">
        <is>
          <t>NL-HaNA_1.01.02_3780_0022-page-43</t>
        </is>
      </c>
      <c r="B4333" t="inlineStr">
        <is>
          <t>NL-HaNA_1.01.02_3780_0022-column-2451-399-944-2935</t>
        </is>
      </c>
      <c r="C4333" t="inlineStr">
        <is>
          <t>lemma</t>
        </is>
      </c>
      <c r="D4333" t="n">
        <v>2492</v>
      </c>
      <c r="E4333" t="n">
        <v>2251</v>
      </c>
      <c r="F4333" t="inlineStr">
        <is>
          <t>Junckers gelast de species facti over de diffe-</t>
        </is>
      </c>
      <c r="G4333">
        <f>HYPERLINK("https://images.diginfra.net/iiif/NL-HaNA_1.01.02/3780/NL-HaNA_1.01.02_3780_0022.jpg/2351,299,1144,3135/full/0/default.jpg", "iiif_url")</f>
        <v/>
      </c>
    </row>
    <row r="4334">
      <c r="A4334" t="inlineStr">
        <is>
          <t>NL-HaNA_1.01.02_3780_0022-page-43</t>
        </is>
      </c>
      <c r="B4334" t="inlineStr">
        <is>
          <t>NL-HaNA_1.01.02_3780_0022-column-2451-399-944-2935</t>
        </is>
      </c>
      <c r="C4334" t="inlineStr">
        <is>
          <t>continuation</t>
        </is>
      </c>
      <c r="D4334" t="n">
        <v>2545</v>
      </c>
      <c r="E4334" t="n">
        <v>2309</v>
      </c>
      <c r="F4334" t="inlineStr">
        <is>
          <t xml:space="preserve">    renten in de Heerlijckheyt van Montfort te</t>
        </is>
      </c>
      <c r="G4334">
        <f>HYPERLINK("https://images.diginfra.net/iiif/NL-HaNA_1.01.02/3780/NL-HaNA_1.01.02_3780_0022.jpg/2351,299,1144,3135/full/0/default.jpg", "iiif_url")</f>
        <v/>
      </c>
    </row>
    <row r="4335">
      <c r="A4335" t="inlineStr">
        <is>
          <t>NL-HaNA_1.01.02_3780_0022-page-43</t>
        </is>
      </c>
      <c r="B4335" t="inlineStr">
        <is>
          <t>NL-HaNA_1.01.02_3780_0022-column-2451-399-944-2935</t>
        </is>
      </c>
      <c r="C4335" t="inlineStr">
        <is>
          <t>continuation</t>
        </is>
      </c>
      <c r="D4335" t="n">
        <v>2547</v>
      </c>
      <c r="E4335" t="n">
        <v>2371</v>
      </c>
      <c r="F4335" t="inlineStr">
        <is>
          <t xml:space="preserve">    formeeren. 20.</t>
        </is>
      </c>
      <c r="G4335">
        <f>HYPERLINK("https://images.diginfra.net/iiif/NL-HaNA_1.01.02/3780/NL-HaNA_1.01.02_3780_0022.jpg/2351,299,1144,3135/full/0/default.jpg", "iiif_url")</f>
        <v/>
      </c>
    </row>
    <row r="4336">
      <c r="A4336" t="inlineStr">
        <is>
          <t>NL-HaNA_1.01.02_3780_0022-page-43</t>
        </is>
      </c>
      <c r="B4336" t="inlineStr">
        <is>
          <t>NL-HaNA_1.01.02_3780_0022-column-2451-399-944-2935</t>
        </is>
      </c>
      <c r="C4336" t="inlineStr">
        <is>
          <t>non_index_line</t>
        </is>
      </c>
      <c r="D4336" t="n">
        <v>2671</v>
      </c>
      <c r="E4336" t="n">
        <v>2399</v>
      </c>
      <c r="F4336" t="inlineStr">
        <is>
          <t xml:space="preserve">        te berichten op de klagbten van ar-</t>
        </is>
      </c>
      <c r="G4336">
        <f>HYPERLINK("https://images.diginfra.net/iiif/NL-HaNA_1.01.02/3780/NL-HaNA_1.01.02_3780_0022.jpg/2351,299,1144,3135/full/0/default.jpg", "iiif_url")</f>
        <v/>
      </c>
    </row>
    <row r="4337">
      <c r="A4337" t="inlineStr">
        <is>
          <t>NL-HaNA_1.01.02_3780_0022-page-43</t>
        </is>
      </c>
      <c r="B4337" t="inlineStr">
        <is>
          <t>NL-HaNA_1.01.02_3780_0022-column-2451-399-944-2935</t>
        </is>
      </c>
      <c r="C4337" t="inlineStr">
        <is>
          <t>continuation</t>
        </is>
      </c>
      <c r="D4337" t="n">
        <v>2554</v>
      </c>
      <c r="E4337" t="n">
        <v>2465</v>
      </c>
      <c r="F4337" t="inlineStr">
        <is>
          <t xml:space="preserve">    wegens nieuwigbeden. 71.</t>
        </is>
      </c>
      <c r="G4337">
        <f>HYPERLINK("https://images.diginfra.net/iiif/NL-HaNA_1.01.02/3780/NL-HaNA_1.01.02_3780_0022.jpg/2351,299,1144,3135/full/0/default.jpg", "iiif_url")</f>
        <v/>
      </c>
    </row>
    <row r="4338">
      <c r="A4338" t="inlineStr">
        <is>
          <t>NL-HaNA_1.01.02_3780_0022-page-43</t>
        </is>
      </c>
      <c r="B4338" t="inlineStr">
        <is>
          <t>NL-HaNA_1.01.02_3780_0022-column-2451-399-944-2935</t>
        </is>
      </c>
      <c r="C4338" t="inlineStr">
        <is>
          <t>non_index_line</t>
        </is>
      </c>
      <c r="D4338" t="n">
        <v>2671</v>
      </c>
      <c r="E4338" t="n">
        <v>2491</v>
      </c>
      <c r="F4338" t="inlineStr">
        <is>
          <t xml:space="preserve">        item op de klagbten van de Magi-</t>
        </is>
      </c>
      <c r="G4338">
        <f>HYPERLINK("https://images.diginfra.net/iiif/NL-HaNA_1.01.02/3780/NL-HaNA_1.01.02_3780_0022.jpg/2351,299,1144,3135/full/0/default.jpg", "iiif_url")</f>
        <v/>
      </c>
    </row>
    <row r="4339">
      <c r="A4339" t="inlineStr">
        <is>
          <t>NL-HaNA_1.01.02_3780_0022-page-43</t>
        </is>
      </c>
      <c r="B4339" t="inlineStr">
        <is>
          <t>NL-HaNA_1.01.02_3780_0022-column-2451-399-944-2935</t>
        </is>
      </c>
      <c r="C4339" t="inlineStr">
        <is>
          <t>continuation</t>
        </is>
      </c>
      <c r="D4339" t="n">
        <v>2554</v>
      </c>
      <c r="E4339" t="n">
        <v>2557</v>
      </c>
      <c r="F4339" t="inlineStr">
        <is>
          <t xml:space="preserve">    straat van Stevenswaart. 76.</t>
        </is>
      </c>
      <c r="G4339">
        <f>HYPERLINK("https://images.diginfra.net/iiif/NL-HaNA_1.01.02/3780/NL-HaNA_1.01.02_3780_0022.jpg/2351,299,1144,3135/full/0/default.jpg", "iiif_url")</f>
        <v/>
      </c>
    </row>
    <row r="4340">
      <c r="A4340" t="inlineStr">
        <is>
          <t>NL-HaNA_1.01.02_3780_0022-page-43</t>
        </is>
      </c>
      <c r="B4340" t="inlineStr">
        <is>
          <t>NL-HaNA_1.01.02_3780_0022-column-2451-399-944-2935</t>
        </is>
      </c>
      <c r="C4340" t="inlineStr">
        <is>
          <t>non_index_line</t>
        </is>
      </c>
      <c r="D4340" t="n">
        <v>2678</v>
      </c>
      <c r="E4340" t="n">
        <v>2592</v>
      </c>
      <c r="F4340" t="inlineStr">
        <is>
          <t xml:space="preserve">        bericht dien aangaande en aan de or-</t>
        </is>
      </c>
      <c r="G4340">
        <f>HYPERLINK("https://images.diginfra.net/iiif/NL-HaNA_1.01.02/3780/NL-HaNA_1.01.02_3780_0022.jpg/2351,299,1144,3135/full/0/default.jpg", "iiif_url")</f>
        <v/>
      </c>
    </row>
    <row r="4341">
      <c r="A4341" t="inlineStr">
        <is>
          <t>NL-HaNA_1.01.02_3780_0022-page-43</t>
        </is>
      </c>
      <c r="B4341" t="inlineStr">
        <is>
          <t>NL-HaNA_1.01.02_3780_0022-column-2451-399-944-2935</t>
        </is>
      </c>
      <c r="C4341" t="inlineStr">
        <is>
          <t>continuation</t>
        </is>
      </c>
      <c r="D4341" t="n">
        <v>2559</v>
      </c>
      <c r="E4341" t="n">
        <v>2658</v>
      </c>
      <c r="F4341" t="inlineStr">
        <is>
          <t xml:space="preserve">    dinaris Justitie gerenvoyeert. 215.</t>
        </is>
      </c>
      <c r="G4341">
        <f>HYPERLINK("https://images.diginfra.net/iiif/NL-HaNA_1.01.02/3780/NL-HaNA_1.01.02_3780_0022.jpg/2351,299,1144,3135/full/0/default.jpg", "iiif_url")</f>
        <v/>
      </c>
    </row>
    <row r="4342">
      <c r="A4342" t="inlineStr">
        <is>
          <t>NL-HaNA_1.01.02_3780_0022-page-43</t>
        </is>
      </c>
      <c r="B4342" t="inlineStr">
        <is>
          <t>NL-HaNA_1.01.02_3780_0022-column-2451-399-944-2935</t>
        </is>
      </c>
      <c r="C4342" t="inlineStr">
        <is>
          <t>non_index_line</t>
        </is>
      </c>
      <c r="D4342" t="n">
        <v>2916</v>
      </c>
      <c r="E4342" t="n">
        <v>2798</v>
      </c>
      <c r="F4342" t="inlineStr">
        <is>
          <t xml:space="preserve">        K.</t>
        </is>
      </c>
      <c r="G4342">
        <f>HYPERLINK("https://images.diginfra.net/iiif/NL-HaNA_1.01.02/3780/NL-HaNA_1.01.02_3780_0022.jpg/2351,299,1144,3135/full/0/default.jpg", "iiif_url")</f>
        <v/>
      </c>
    </row>
    <row r="4343">
      <c r="A4343" t="inlineStr">
        <is>
          <t>NL-HaNA_1.01.02_3780_0022-page-43</t>
        </is>
      </c>
      <c r="B4343" t="inlineStr">
        <is>
          <t>NL-HaNA_1.01.02_3780_0022-column-2451-399-944-2935</t>
        </is>
      </c>
      <c r="C4343" t="inlineStr">
        <is>
          <t>lemma</t>
        </is>
      </c>
      <c r="D4343" t="n">
        <v>2520</v>
      </c>
      <c r="E4343" t="n">
        <v>2878</v>
      </c>
      <c r="F4343" t="inlineStr">
        <is>
          <t>WR Amerbewaarders gelast un te keeren aan</t>
        </is>
      </c>
      <c r="G4343">
        <f>HYPERLINK("https://images.diginfra.net/iiif/NL-HaNA_1.01.02/3780/NL-HaNA_1.01.02_3780_0022.jpg/2351,299,1144,3135/full/0/default.jpg", "iiif_url")</f>
        <v/>
      </c>
    </row>
    <row r="4344">
      <c r="A4344" t="inlineStr">
        <is>
          <t>NL-HaNA_1.01.02_3780_0022-page-43</t>
        </is>
      </c>
      <c r="B4344" t="inlineStr">
        <is>
          <t>NL-HaNA_1.01.02_3780_0022-column-2451-399-944-2935</t>
        </is>
      </c>
      <c r="C4344" t="inlineStr">
        <is>
          <t>non_index_line</t>
        </is>
      </c>
      <c r="D4344" t="n">
        <v>2648</v>
      </c>
      <c r="E4344" t="n">
        <v>2932</v>
      </c>
      <c r="F4344" t="inlineStr">
        <is>
          <t xml:space="preserve">        de Straatmakers van het Hof vier du-</t>
        </is>
      </c>
      <c r="G4344">
        <f>HYPERLINK("https://images.diginfra.net/iiif/NL-HaNA_1.01.02/3780/NL-HaNA_1.01.02_3780_0022.jpg/2351,299,1144,3135/full/0/default.jpg", "iiif_url")</f>
        <v/>
      </c>
    </row>
    <row r="4345">
      <c r="A4345" t="inlineStr">
        <is>
          <t>NL-HaNA_1.01.02_3780_0022-page-43</t>
        </is>
      </c>
      <c r="B4345" t="inlineStr">
        <is>
          <t>NL-HaNA_1.01.02_3780_0022-column-2451-399-944-2935</t>
        </is>
      </c>
      <c r="C4345" t="inlineStr">
        <is>
          <t>non_index_line</t>
        </is>
      </c>
      <c r="D4345" t="n">
        <v>2791</v>
      </c>
      <c r="E4345" t="n">
        <v>3006</v>
      </c>
      <c r="F4345" t="inlineStr">
        <is>
          <t xml:space="preserve">        Y.</t>
        </is>
      </c>
      <c r="G4345">
        <f>HYPERLINK("https://images.diginfra.net/iiif/NL-HaNA_1.01.02/3780/NL-HaNA_1.01.02_3780_0022.jpg/2351,299,1144,3135/full/0/default.jpg", "iiif_url")</f>
        <v/>
      </c>
    </row>
    <row r="4346">
      <c r="A4346" t="inlineStr">
        <is>
          <t>NL-HaNA_1.01.02_3780_0022-page-43</t>
        </is>
      </c>
      <c r="B4346" t="inlineStr">
        <is>
          <t>NL-HaNA_1.01.02_3780_0022-column-2451-399-944-2935</t>
        </is>
      </c>
      <c r="C4346" t="inlineStr">
        <is>
          <t>non_index_line</t>
        </is>
      </c>
      <c r="D4346" t="n">
        <v>2650</v>
      </c>
      <c r="E4346" t="n">
        <v>3000</v>
      </c>
      <c r="F4346" t="inlineStr">
        <is>
          <t xml:space="preserve">        catons.</t>
        </is>
      </c>
      <c r="G4346">
        <f>HYPERLINK("https://images.diginfra.net/iiif/NL-HaNA_1.01.02/3780/NL-HaNA_1.01.02_3780_0022.jpg/2351,299,1144,3135/full/0/default.jpg", "iiif_url")</f>
        <v/>
      </c>
    </row>
    <row r="4347">
      <c r="A4347" t="inlineStr">
        <is>
          <t>NL-HaNA_1.01.02_3780_0022-page-43</t>
        </is>
      </c>
      <c r="B4347" t="inlineStr">
        <is>
          <t>NL-HaNA_1.01.02_3780_0022-column-2451-399-944-2935</t>
        </is>
      </c>
      <c r="C4347" t="inlineStr">
        <is>
          <t>non_index_line</t>
        </is>
      </c>
      <c r="D4347" t="n">
        <v>2690</v>
      </c>
      <c r="E4347" t="n">
        <v>3023</v>
      </c>
      <c r="F4347" t="inlineStr">
        <is>
          <t xml:space="preserve">        aan de Weduwe de Roy fes guldens.</t>
        </is>
      </c>
      <c r="G4347">
        <f>HYPERLINK("https://images.diginfra.net/iiif/NL-HaNA_1.01.02/3780/NL-HaNA_1.01.02_3780_0022.jpg/2351,299,1144,3135/full/0/default.jpg", "iiif_url")</f>
        <v/>
      </c>
    </row>
    <row r="4348">
      <c r="A4348" t="inlineStr">
        <is>
          <t>NL-HaNA_1.01.02_3780_0022-page-43</t>
        </is>
      </c>
      <c r="B4348" t="inlineStr">
        <is>
          <t>NL-HaNA_1.01.02_3780_0022-column-2451-399-944-2935</t>
        </is>
      </c>
      <c r="C4348" t="inlineStr">
        <is>
          <t>continuation</t>
        </is>
      </c>
      <c r="D4348" t="n">
        <v>2579</v>
      </c>
      <c r="E4348" t="n">
        <v>3096</v>
      </c>
      <c r="F4348" t="inlineStr">
        <is>
          <t xml:space="preserve">    8.</t>
        </is>
      </c>
      <c r="G4348">
        <f>HYPERLINK("https://images.diginfra.net/iiif/NL-HaNA_1.01.02/3780/NL-HaNA_1.01.02_3780_0022.jpg/2351,299,1144,3135/full/0/default.jpg", "iiif_url")</f>
        <v/>
      </c>
    </row>
    <row r="4349">
      <c r="A4349" t="inlineStr">
        <is>
          <t>NL-HaNA_1.01.02_3780_0022-page-43</t>
        </is>
      </c>
      <c r="B4349" t="inlineStr">
        <is>
          <t>NL-HaNA_1.01.02_3780_0022-column-2451-399-944-2935</t>
        </is>
      </c>
      <c r="C4349" t="inlineStr">
        <is>
          <t>non_index_line</t>
        </is>
      </c>
      <c r="D4349" t="n">
        <v>2698</v>
      </c>
      <c r="E4349" t="n">
        <v>3121</v>
      </c>
      <c r="F4349" t="inlineStr">
        <is>
          <t xml:space="preserve">        aan de Timmermans Kneghts fes gul-</t>
        </is>
      </c>
      <c r="G4349">
        <f>HYPERLINK("https://images.diginfra.net/iiif/NL-HaNA_1.01.02/3780/NL-HaNA_1.01.02_3780_0022.jpg/2351,299,1144,3135/full/0/default.jpg", "iiif_url")</f>
        <v/>
      </c>
    </row>
    <row r="4350">
      <c r="A4350" t="inlineStr">
        <is>
          <t>NL-HaNA_1.01.02_3780_0022-page-43</t>
        </is>
      </c>
      <c r="B4350" t="inlineStr">
        <is>
          <t>NL-HaNA_1.01.02_3780_0022-column-2451-399-944-2935</t>
        </is>
      </c>
      <c r="C4350" t="inlineStr">
        <is>
          <t>non_index_line</t>
        </is>
      </c>
      <c r="D4350" t="n">
        <v>2722</v>
      </c>
      <c r="E4350" t="n">
        <v>3190</v>
      </c>
      <c r="F4350" t="inlineStr">
        <is>
          <t xml:space="preserve">        .</t>
        </is>
      </c>
      <c r="G4350">
        <f>HYPERLINK("https://images.diginfra.net/iiif/NL-HaNA_1.01.02/3780/NL-HaNA_1.01.02_3780_0022.jpg/2351,299,1144,3135/full/0/default.jpg", "iiif_url")</f>
        <v/>
      </c>
    </row>
    <row r="4351">
      <c r="A4351" t="inlineStr">
        <is>
          <t>NL-HaNA_1.01.02_3780_0022-page-43</t>
        </is>
      </c>
      <c r="B4351" t="inlineStr">
        <is>
          <t>NL-HaNA_1.01.02_3780_0022-column-2451-399-944-2935</t>
        </is>
      </c>
      <c r="C4351" t="inlineStr">
        <is>
          <t>empty_line</t>
        </is>
      </c>
      <c r="D4351" t="n">
        <v>2680</v>
      </c>
      <c r="E4351" t="n">
        <v>3197</v>
      </c>
      <c r="F4351" t="inlineStr"/>
      <c r="G4351">
        <f>HYPERLINK("https://images.diginfra.net/iiif/NL-HaNA_1.01.02/3780/NL-HaNA_1.01.02_3780_0022.jpg/2351,299,1144,3135/full/0/default.jpg", "iiif_url")</f>
        <v/>
      </c>
    </row>
    <row r="4352">
      <c r="A4352" t="inlineStr">
        <is>
          <t>NL-HaNA_1.01.02_3780_0022-page-43</t>
        </is>
      </c>
      <c r="B4352" t="inlineStr">
        <is>
          <t>NL-HaNA_1.01.02_3780_0022-column-2451-399-944-2935</t>
        </is>
      </c>
      <c r="C4352" t="inlineStr">
        <is>
          <t>continuation</t>
        </is>
      </c>
      <c r="D4352" t="n">
        <v>2577</v>
      </c>
      <c r="E4352" t="n">
        <v>3190</v>
      </c>
      <c r="F4352" t="inlineStr">
        <is>
          <t xml:space="preserve">    dens.</t>
        </is>
      </c>
      <c r="G4352">
        <f>HYPERLINK("https://images.diginfra.net/iiif/NL-HaNA_1.01.02/3780/NL-HaNA_1.01.02_3780_0022.jpg/2351,299,1144,3135/full/0/default.jpg", "iiif_url")</f>
        <v/>
      </c>
    </row>
    <row r="4353">
      <c r="A4353" t="inlineStr">
        <is>
          <t>NL-HaNA_1.01.02_3780_0022-page-43</t>
        </is>
      </c>
      <c r="B4353" t="inlineStr">
        <is>
          <t>NL-HaNA_1.01.02_3780_0022-column-2451-399-944-2935</t>
        </is>
      </c>
      <c r="C4353" t="inlineStr">
        <is>
          <t>non_index_line</t>
        </is>
      </c>
      <c r="D4353" t="n">
        <v>2698</v>
      </c>
      <c r="E4353" t="n">
        <v>3196</v>
      </c>
      <c r="F4353" t="inlineStr">
        <is>
          <t xml:space="preserve">        aan van Waarmond vier ducatms.</t>
        </is>
      </c>
      <c r="G4353">
        <f>HYPERLINK("https://images.diginfra.net/iiif/NL-HaNA_1.01.02/3780/NL-HaNA_1.01.02_3780_0022.jpg/2351,299,1144,3135/full/0/default.jpg", "iiif_url")</f>
        <v/>
      </c>
    </row>
    <row r="4354">
      <c r="A4354" t="inlineStr">
        <is>
          <t>NL-HaNA_1.01.02_3780_0022-page-43</t>
        </is>
      </c>
      <c r="B4354" t="inlineStr">
        <is>
          <t>NL-HaNA_1.01.02_3780_0022-column-2451-399-944-2935</t>
        </is>
      </c>
      <c r="C4354" t="inlineStr">
        <is>
          <t>continuation</t>
        </is>
      </c>
      <c r="D4354" t="n">
        <v>2584</v>
      </c>
      <c r="E4354" t="n">
        <v>3292</v>
      </c>
      <c r="F4354" t="inlineStr">
        <is>
          <t xml:space="preserve">    8.</t>
        </is>
      </c>
      <c r="G4354">
        <f>HYPERLINK("https://images.diginfra.net/iiif/NL-HaNA_1.01.02/3780/NL-HaNA_1.01.02_3780_0022.jpg/2351,299,1144,3135/full/0/default.jpg", "iiif_url")</f>
        <v/>
      </c>
    </row>
    <row r="4356">
      <c r="A4356" t="inlineStr">
        <is>
          <t>NL-HaNA_1.01.02_3780_0022-page-43</t>
        </is>
      </c>
      <c r="B4356" t="inlineStr">
        <is>
          <t>NL-HaNA_1.01.02_3780_0022-column-3409-354-954-2911</t>
        </is>
      </c>
      <c r="C4356" t="inlineStr">
        <is>
          <t>repeat_lemma</t>
        </is>
      </c>
      <c r="D4356" t="n">
        <v>3577</v>
      </c>
      <c r="E4356" t="n">
        <v>361</v>
      </c>
      <c r="F4356" t="inlineStr">
        <is>
          <t xml:space="preserve">        aan de Reus ses guldens. s0.</t>
        </is>
      </c>
      <c r="G4356">
        <f>HYPERLINK("https://images.diginfra.net/iiif/NL-HaNA_1.01.02/3780/NL-HaNA_1.01.02_3780_0022.jpg/3309,254,1154,3111/full/0/default.jpg", "iiif_url")</f>
        <v/>
      </c>
    </row>
    <row r="4357">
      <c r="A4357" t="inlineStr">
        <is>
          <t>NL-HaNA_1.01.02_3780_0022-page-43</t>
        </is>
      </c>
      <c r="B4357" t="inlineStr">
        <is>
          <t>NL-HaNA_1.01.02_3780_0022-column-3409-354-954-2911</t>
        </is>
      </c>
      <c r="C4357" t="inlineStr">
        <is>
          <t>repeat_lemma</t>
        </is>
      </c>
      <c r="D4357" t="n">
        <v>3584</v>
      </c>
      <c r="E4357" t="n">
        <v>416</v>
      </c>
      <c r="F4357" t="inlineStr">
        <is>
          <t xml:space="preserve">        aan de Leydeckers fes guldens.</t>
        </is>
      </c>
      <c r="G4357">
        <f>HYPERLINK("https://images.diginfra.net/iiif/NL-HaNA_1.01.02/3780/NL-HaNA_1.01.02_3780_0022.jpg/3309,254,1154,3111/full/0/default.jpg", "iiif_url")</f>
        <v/>
      </c>
    </row>
    <row r="4358">
      <c r="A4358" t="inlineStr">
        <is>
          <t>NL-HaNA_1.01.02_3780_0022-page-43</t>
        </is>
      </c>
      <c r="B4358" t="inlineStr">
        <is>
          <t>NL-HaNA_1.01.02_3780_0022-column-3409-354-954-2911</t>
        </is>
      </c>
      <c r="C4358" t="inlineStr">
        <is>
          <t>continuation</t>
        </is>
      </c>
      <c r="D4358" t="n">
        <v>3460</v>
      </c>
      <c r="E4358" t="n">
        <v>485</v>
      </c>
      <c r="F4358" t="inlineStr">
        <is>
          <t xml:space="preserve">    10.</t>
        </is>
      </c>
      <c r="G4358">
        <f>HYPERLINK("https://images.diginfra.net/iiif/NL-HaNA_1.01.02/3780/NL-HaNA_1.01.02_3780_0022.jpg/3309,254,1154,3111/full/0/default.jpg", "iiif_url")</f>
        <v/>
      </c>
    </row>
    <row r="4359">
      <c r="A4359" t="inlineStr">
        <is>
          <t>NL-HaNA_1.01.02_3780_0022-page-43</t>
        </is>
      </c>
      <c r="B4359" t="inlineStr">
        <is>
          <t>NL-HaNA_1.01.02_3780_0022-column-3409-354-954-2911</t>
        </is>
      </c>
      <c r="C4359" t="inlineStr">
        <is>
          <t>repeat_lemma</t>
        </is>
      </c>
      <c r="D4359" t="n">
        <v>3579</v>
      </c>
      <c r="E4359" t="n">
        <v>502</v>
      </c>
      <c r="F4359" t="inlineStr">
        <is>
          <t xml:space="preserve">        aan Wenkowits ses guldens. to.</t>
        </is>
      </c>
      <c r="G4359">
        <f>HYPERLINK("https://images.diginfra.net/iiif/NL-HaNA_1.01.02/3780/NL-HaNA_1.01.02_3780_0022.jpg/3309,254,1154,3111/full/0/default.jpg", "iiif_url")</f>
        <v/>
      </c>
    </row>
    <row r="4360">
      <c r="A4360" t="inlineStr">
        <is>
          <t>NL-HaNA_1.01.02_3780_0022-page-43</t>
        </is>
      </c>
      <c r="B4360" t="inlineStr">
        <is>
          <t>NL-HaNA_1.01.02_3780_0022-column-3409-354-954-2911</t>
        </is>
      </c>
      <c r="C4360" t="inlineStr">
        <is>
          <t>repeat_lemma</t>
        </is>
      </c>
      <c r="D4360" t="n">
        <v>3584</v>
      </c>
      <c r="E4360" t="n">
        <v>569</v>
      </c>
      <c r="F4360" t="inlineStr">
        <is>
          <t xml:space="preserve">        Oosterayck declaratie. 21. 476.</t>
        </is>
      </c>
      <c r="G4360">
        <f>HYPERLINK("https://images.diginfra.net/iiif/NL-HaNA_1.01.02/3780/NL-HaNA_1.01.02_3780_0022.jpg/3309,254,1154,3111/full/0/default.jpg", "iiif_url")</f>
        <v/>
      </c>
    </row>
    <row r="4361">
      <c r="A4361" t="inlineStr">
        <is>
          <t>NL-HaNA_1.01.02_3780_0022-page-43</t>
        </is>
      </c>
      <c r="B4361" t="inlineStr">
        <is>
          <t>NL-HaNA_1.01.02_3780_0022-column-3409-354-954-2911</t>
        </is>
      </c>
      <c r="C4361" t="inlineStr">
        <is>
          <t>repeat_lemma</t>
        </is>
      </c>
      <c r="D4361" t="n">
        <v>3584</v>
      </c>
      <c r="E4361" t="n">
        <v>616</v>
      </c>
      <c r="F4361" t="inlineStr">
        <is>
          <t xml:space="preserve">        aan Enhskerken ses ducatons. 27.</t>
        </is>
      </c>
      <c r="G4361">
        <f>HYPERLINK("https://images.diginfra.net/iiif/NL-HaNA_1.01.02/3780/NL-HaNA_1.01.02_3780_0022.jpg/3309,254,1154,3111/full/0/default.jpg", "iiif_url")</f>
        <v/>
      </c>
    </row>
    <row r="4362">
      <c r="A4362" t="inlineStr">
        <is>
          <t>NL-HaNA_1.01.02_3780_0022-page-43</t>
        </is>
      </c>
      <c r="B4362" t="inlineStr">
        <is>
          <t>NL-HaNA_1.01.02_3780_0022-column-3409-354-954-2911</t>
        </is>
      </c>
      <c r="C4362" t="inlineStr">
        <is>
          <t>repeat_lemma</t>
        </is>
      </c>
      <c r="D4362" t="n">
        <v>3584</v>
      </c>
      <c r="E4362" t="n">
        <v>660</v>
      </c>
      <c r="F4362" t="inlineStr">
        <is>
          <t xml:space="preserve">        ses ducatons aan Jansz. 68.</t>
        </is>
      </c>
      <c r="G4362">
        <f>HYPERLINK("https://images.diginfra.net/iiif/NL-HaNA_1.01.02/3780/NL-HaNA_1.01.02_3780_0022.jpg/3309,254,1154,3111/full/0/default.jpg", "iiif_url")</f>
        <v/>
      </c>
    </row>
    <row r="4363">
      <c r="A4363" t="inlineStr">
        <is>
          <t>NL-HaNA_1.01.02_3780_0022-page-43</t>
        </is>
      </c>
      <c r="B4363" t="inlineStr">
        <is>
          <t>NL-HaNA_1.01.02_3780_0022-column-3409-354-954-2911</t>
        </is>
      </c>
      <c r="C4363" t="inlineStr">
        <is>
          <t>repeat_lemma</t>
        </is>
      </c>
      <c r="D4363" t="n">
        <v>3586</v>
      </c>
      <c r="E4363" t="n">
        <v>708</v>
      </c>
      <c r="F4363" t="inlineStr">
        <is>
          <t xml:space="preserve">        twee ducatons aan Costa. 82.</t>
        </is>
      </c>
      <c r="G4363">
        <f>HYPERLINK("https://images.diginfra.net/iiif/NL-HaNA_1.01.02/3780/NL-HaNA_1.01.02_3780_0022.jpg/3309,254,1154,3111/full/0/default.jpg", "iiif_url")</f>
        <v/>
      </c>
    </row>
    <row r="4364">
      <c r="A4364" t="inlineStr">
        <is>
          <t>NL-HaNA_1.01.02_3780_0022-page-43</t>
        </is>
      </c>
      <c r="B4364" t="inlineStr">
        <is>
          <t>NL-HaNA_1.01.02_3780_0022-column-3409-354-954-2911</t>
        </is>
      </c>
      <c r="C4364" t="inlineStr">
        <is>
          <t>repeat_lemma</t>
        </is>
      </c>
      <c r="D4364" t="n">
        <v>3584</v>
      </c>
      <c r="E4364" t="n">
        <v>756</v>
      </c>
      <c r="F4364" t="inlineStr">
        <is>
          <t xml:space="preserve">        twee ducatons aan Certo. 82.</t>
        </is>
      </c>
      <c r="G4364">
        <f>HYPERLINK("https://images.diginfra.net/iiif/NL-HaNA_1.01.02/3780/NL-HaNA_1.01.02_3780_0022.jpg/3309,254,1154,3111/full/0/default.jpg", "iiif_url")</f>
        <v/>
      </c>
    </row>
    <row r="4365">
      <c r="A4365" t="inlineStr">
        <is>
          <t>NL-HaNA_1.01.02_3780_0022-page-43</t>
        </is>
      </c>
      <c r="B4365" t="inlineStr">
        <is>
          <t>NL-HaNA_1.01.02_3780_0022-column-3409-354-954-2911</t>
        </is>
      </c>
      <c r="C4365" t="inlineStr">
        <is>
          <t>repeat_lemma</t>
        </is>
      </c>
      <c r="D4365" t="n">
        <v>3584</v>
      </c>
      <c r="E4365" t="n">
        <v>805</v>
      </c>
      <c r="F4365" t="inlineStr">
        <is>
          <t xml:space="preserve">        twee ducatons aan Honetto. 82.</t>
        </is>
      </c>
      <c r="G4365">
        <f>HYPERLINK("https://images.diginfra.net/iiif/NL-HaNA_1.01.02/3780/NL-HaNA_1.01.02_3780_0022.jpg/3309,254,1154,3111/full/0/default.jpg", "iiif_url")</f>
        <v/>
      </c>
    </row>
    <row r="4366">
      <c r="A4366" t="inlineStr">
        <is>
          <t>NL-HaNA_1.01.02_3780_0022-page-43</t>
        </is>
      </c>
      <c r="B4366" t="inlineStr">
        <is>
          <t>NL-HaNA_1.01.02_3780_0022-column-3409-354-954-2911</t>
        </is>
      </c>
      <c r="C4366" t="inlineStr">
        <is>
          <t>repeat_lemma</t>
        </is>
      </c>
      <c r="D4366" t="n">
        <v>3590</v>
      </c>
      <c r="E4366" t="n">
        <v>849</v>
      </c>
      <c r="F4366" t="inlineStr">
        <is>
          <t xml:space="preserve">        vier ducatons aan Kerkring. 106.</t>
        </is>
      </c>
      <c r="G4366">
        <f>HYPERLINK("https://images.diginfra.net/iiif/NL-HaNA_1.01.02/3780/NL-HaNA_1.01.02_3780_0022.jpg/3309,254,1154,3111/full/0/default.jpg", "iiif_url")</f>
        <v/>
      </c>
    </row>
    <row r="4367">
      <c r="A4367" t="inlineStr">
        <is>
          <t>NL-HaNA_1.01.02_3780_0022-page-43</t>
        </is>
      </c>
      <c r="B4367" t="inlineStr">
        <is>
          <t>NL-HaNA_1.01.02_3780_0022-column-3409-354-954-2911</t>
        </is>
      </c>
      <c r="C4367" t="inlineStr">
        <is>
          <t>repeat_lemma</t>
        </is>
      </c>
      <c r="D4367" t="n">
        <v>3586</v>
      </c>
      <c r="E4367" t="n">
        <v>895</v>
      </c>
      <c r="F4367" t="inlineStr">
        <is>
          <t xml:space="preserve">        vier ducatons aan de Weduwe Poor-</t>
        </is>
      </c>
      <c r="G4367">
        <f>HYPERLINK("https://images.diginfra.net/iiif/NL-HaNA_1.01.02/3780/NL-HaNA_1.01.02_3780_0022.jpg/3309,254,1154,3111/full/0/default.jpg", "iiif_url")</f>
        <v/>
      </c>
    </row>
    <row r="4368">
      <c r="A4368" t="inlineStr">
        <is>
          <t>NL-HaNA_1.01.02_3780_0022-page-43</t>
        </is>
      </c>
      <c r="B4368" t="inlineStr">
        <is>
          <t>NL-HaNA_1.01.02_3780_0022-column-3409-354-954-2911</t>
        </is>
      </c>
      <c r="C4368" t="inlineStr">
        <is>
          <t>continuation</t>
        </is>
      </c>
      <c r="D4368" t="n">
        <v>3582</v>
      </c>
      <c r="E4368" t="n">
        <v>970</v>
      </c>
      <c r="F4368" t="inlineStr">
        <is>
          <t xml:space="preserve">    190.</t>
        </is>
      </c>
      <c r="G4368">
        <f>HYPERLINK("https://images.diginfra.net/iiif/NL-HaNA_1.01.02/3780/NL-HaNA_1.01.02_3780_0022.jpg/3309,254,1154,3111/full/0/default.jpg", "iiif_url")</f>
        <v/>
      </c>
    </row>
    <row r="4369">
      <c r="A4369" t="inlineStr">
        <is>
          <t>NL-HaNA_1.01.02_3780_0022-page-43</t>
        </is>
      </c>
      <c r="B4369" t="inlineStr">
        <is>
          <t>NL-HaNA_1.01.02_3780_0022-column-3409-354-954-2911</t>
        </is>
      </c>
      <c r="C4369" t="inlineStr">
        <is>
          <t>lemma</t>
        </is>
      </c>
      <c r="D4369" t="n">
        <v>3469</v>
      </c>
      <c r="E4369" t="n">
        <v>967</v>
      </c>
      <c r="F4369" t="inlineStr">
        <is>
          <t>ver.</t>
        </is>
      </c>
      <c r="G4369">
        <f>HYPERLINK("https://images.diginfra.net/iiif/NL-HaNA_1.01.02/3780/NL-HaNA_1.01.02_3780_0022.jpg/3309,254,1154,3111/full/0/default.jpg", "iiif_url")</f>
        <v/>
      </c>
    </row>
    <row r="4370">
      <c r="A4370" t="inlineStr">
        <is>
          <t>NL-HaNA_1.01.02_3780_0022-page-43</t>
        </is>
      </c>
      <c r="B4370" t="inlineStr">
        <is>
          <t>NL-HaNA_1.01.02_3780_0022-column-3409-354-954-2911</t>
        </is>
      </c>
      <c r="C4370" t="inlineStr">
        <is>
          <t>repeat_lemma</t>
        </is>
      </c>
      <c r="D4370" t="n">
        <v>3590</v>
      </c>
      <c r="E4370" t="n">
        <v>967</v>
      </c>
      <c r="F4370" t="inlineStr">
        <is>
          <t xml:space="preserve">        les guldens aan de Dienaars van den</t>
        </is>
      </c>
      <c r="G4370">
        <f>HYPERLINK("https://images.diginfra.net/iiif/NL-HaNA_1.01.02/3780/NL-HaNA_1.01.02_3780_0022.jpg/3309,254,1154,3111/full/0/default.jpg", "iiif_url")</f>
        <v/>
      </c>
    </row>
    <row r="4371">
      <c r="A4371" t="inlineStr">
        <is>
          <t>NL-HaNA_1.01.02_3780_0022-page-43</t>
        </is>
      </c>
      <c r="B4371" t="inlineStr">
        <is>
          <t>NL-HaNA_1.01.02_3780_0022-column-3409-354-954-2911</t>
        </is>
      </c>
      <c r="C4371" t="inlineStr">
        <is>
          <t>continuation</t>
        </is>
      </c>
      <c r="D4371" t="n">
        <v>3474</v>
      </c>
      <c r="E4371" t="n">
        <v>1039</v>
      </c>
      <c r="F4371" t="inlineStr">
        <is>
          <t xml:space="preserve">    Provoost van den Raadt van Staate. 196.</t>
        </is>
      </c>
      <c r="G4371">
        <f>HYPERLINK("https://images.diginfra.net/iiif/NL-HaNA_1.01.02/3780/NL-HaNA_1.01.02_3780_0022.jpg/3309,254,1154,3111/full/0/default.jpg", "iiif_url")</f>
        <v/>
      </c>
    </row>
    <row r="4372">
      <c r="A4372" t="inlineStr">
        <is>
          <t>NL-HaNA_1.01.02_3780_0022-page-43</t>
        </is>
      </c>
      <c r="B4372" t="inlineStr">
        <is>
          <t>NL-HaNA_1.01.02_3780_0022-column-3409-354-954-2911</t>
        </is>
      </c>
      <c r="C4372" t="inlineStr">
        <is>
          <t>continuation</t>
        </is>
      </c>
      <c r="D4372" t="n">
        <v>3478</v>
      </c>
      <c r="E4372" t="n">
        <v>1113</v>
      </c>
      <c r="F4372" t="inlineStr">
        <is>
          <t xml:space="preserve">    747.</t>
        </is>
      </c>
      <c r="G4372">
        <f>HYPERLINK("https://images.diginfra.net/iiif/NL-HaNA_1.01.02/3780/NL-HaNA_1.01.02_3780_0022.jpg/3309,254,1154,3111/full/0/default.jpg", "iiif_url")</f>
        <v/>
      </c>
    </row>
    <row r="4373">
      <c r="A4373" t="inlineStr">
        <is>
          <t>NL-HaNA_1.01.02_3780_0022-page-43</t>
        </is>
      </c>
      <c r="B4373" t="inlineStr">
        <is>
          <t>NL-HaNA_1.01.02_3780_0022-column-3409-354-954-2911</t>
        </is>
      </c>
      <c r="C4373" t="inlineStr">
        <is>
          <t>non_index_line</t>
        </is>
      </c>
      <c r="D4373" t="n">
        <v>3609</v>
      </c>
      <c r="E4373" t="n">
        <v>1112</v>
      </c>
      <c r="F4373" t="inlineStr">
        <is>
          <t xml:space="preserve">        van Leeuwen declaratie. 240.</t>
        </is>
      </c>
      <c r="G4373">
        <f>HYPERLINK("https://images.diginfra.net/iiif/NL-HaNA_1.01.02/3780/NL-HaNA_1.01.02_3780_0022.jpg/3309,254,1154,3111/full/0/default.jpg", "iiif_url")</f>
        <v/>
      </c>
    </row>
    <row r="4374">
      <c r="A4374" t="inlineStr">
        <is>
          <t>NL-HaNA_1.01.02_3780_0022-page-43</t>
        </is>
      </c>
      <c r="B4374" t="inlineStr">
        <is>
          <t>NL-HaNA_1.01.02_3780_0022-column-3409-354-954-2911</t>
        </is>
      </c>
      <c r="C4374" t="inlineStr">
        <is>
          <t>continuation</t>
        </is>
      </c>
      <c r="D4374" t="n">
        <v>3497</v>
      </c>
      <c r="E4374" t="n">
        <v>1210</v>
      </c>
      <c r="F4374" t="inlineStr">
        <is>
          <t xml:space="preserve">    43.</t>
        </is>
      </c>
      <c r="G4374">
        <f>HYPERLINK("https://images.diginfra.net/iiif/NL-HaNA_1.01.02/3780/NL-HaNA_1.01.02_3780_0022.jpg/3309,254,1154,3111/full/0/default.jpg", "iiif_url")</f>
        <v/>
      </c>
    </row>
    <row r="4375">
      <c r="A4375" t="inlineStr">
        <is>
          <t>NL-HaNA_1.01.02_3780_0022-page-43</t>
        </is>
      </c>
      <c r="B4375" t="inlineStr">
        <is>
          <t>NL-HaNA_1.01.02_3780_0022-column-3409-354-954-2911</t>
        </is>
      </c>
      <c r="C4375" t="inlineStr">
        <is>
          <t>repeat_lemma</t>
        </is>
      </c>
      <c r="D4375" t="n">
        <v>3593</v>
      </c>
      <c r="E4375" t="n">
        <v>1226</v>
      </c>
      <c r="F4375" t="inlineStr">
        <is>
          <t xml:space="preserve">        wyftigh guldens aan Winteroy. 287.</t>
        </is>
      </c>
      <c r="G4375">
        <f>HYPERLINK("https://images.diginfra.net/iiif/NL-HaNA_1.01.02/3780/NL-HaNA_1.01.02_3780_0022.jpg/3309,254,1154,3111/full/0/default.jpg", "iiif_url")</f>
        <v/>
      </c>
    </row>
    <row r="4376">
      <c r="A4376" t="inlineStr">
        <is>
          <t>NL-HaNA_1.01.02_3780_0022-page-43</t>
        </is>
      </c>
      <c r="B4376" t="inlineStr">
        <is>
          <t>NL-HaNA_1.01.02_3780_0022-column-3409-354-954-2911</t>
        </is>
      </c>
      <c r="C4376" t="inlineStr">
        <is>
          <t>repeat_lemma</t>
        </is>
      </c>
      <c r="D4376" t="n">
        <v>3597</v>
      </c>
      <c r="E4376" t="n">
        <v>1282</v>
      </c>
      <c r="F4376" t="inlineStr">
        <is>
          <t xml:space="preserve">        vijf en twintig guldens aan Meyer.</t>
        </is>
      </c>
      <c r="G4376">
        <f>HYPERLINK("https://images.diginfra.net/iiif/NL-HaNA_1.01.02/3780/NL-HaNA_1.01.02_3780_0022.jpg/3309,254,1154,3111/full/0/default.jpg", "iiif_url")</f>
        <v/>
      </c>
    </row>
    <row r="4377">
      <c r="A4377" t="inlineStr">
        <is>
          <t>NL-HaNA_1.01.02_3780_0022-page-43</t>
        </is>
      </c>
      <c r="B4377" t="inlineStr">
        <is>
          <t>NL-HaNA_1.01.02_3780_0022-column-3409-354-954-2911</t>
        </is>
      </c>
      <c r="C4377" t="inlineStr">
        <is>
          <t>continuation</t>
        </is>
      </c>
      <c r="D4377" t="n">
        <v>3487</v>
      </c>
      <c r="E4377" t="n">
        <v>1349</v>
      </c>
      <c r="F4377" t="inlineStr">
        <is>
          <t xml:space="preserve">    142.</t>
        </is>
      </c>
      <c r="G4377">
        <f>HYPERLINK("https://images.diginfra.net/iiif/NL-HaNA_1.01.02/3780/NL-HaNA_1.01.02_3780_0022.jpg/3309,254,1154,3111/full/0/default.jpg", "iiif_url")</f>
        <v/>
      </c>
    </row>
    <row r="4378">
      <c r="A4378" t="inlineStr">
        <is>
          <t>NL-HaNA_1.01.02_3780_0022-page-43</t>
        </is>
      </c>
      <c r="B4378" t="inlineStr">
        <is>
          <t>NL-HaNA_1.01.02_3780_0022-column-3409-354-954-2911</t>
        </is>
      </c>
      <c r="C4378" t="inlineStr">
        <is>
          <t>non_index_line</t>
        </is>
      </c>
      <c r="D4378" t="n">
        <v>3602</v>
      </c>
      <c r="E4378" t="n">
        <v>1367</v>
      </c>
      <c r="F4378" t="inlineStr">
        <is>
          <t xml:space="preserve">        tien ducatons aan die van de Vau-</t>
        </is>
      </c>
      <c r="G4378">
        <f>HYPERLINK("https://images.diginfra.net/iiif/NL-HaNA_1.01.02/3780/NL-HaNA_1.01.02_3780_0022.jpg/3309,254,1154,3111/full/0/default.jpg", "iiif_url")</f>
        <v/>
      </c>
    </row>
    <row r="4379">
      <c r="A4379" t="inlineStr">
        <is>
          <t>NL-HaNA_1.01.02_3780_0022-page-43</t>
        </is>
      </c>
      <c r="B4379" t="inlineStr">
        <is>
          <t>NL-HaNA_1.01.02_3780_0022-column-3409-354-954-2911</t>
        </is>
      </c>
      <c r="C4379" t="inlineStr">
        <is>
          <t>continuation</t>
        </is>
      </c>
      <c r="D4379" t="n">
        <v>3483</v>
      </c>
      <c r="E4379" t="n">
        <v>1433</v>
      </c>
      <c r="F4379" t="inlineStr">
        <is>
          <t xml:space="preserve">    doische Kercke. 448.</t>
        </is>
      </c>
      <c r="G4379">
        <f>HYPERLINK("https://images.diginfra.net/iiif/NL-HaNA_1.01.02/3780/NL-HaNA_1.01.02_3780_0022.jpg/3309,254,1154,3111/full/0/default.jpg", "iiif_url")</f>
        <v/>
      </c>
    </row>
    <row r="4380">
      <c r="A4380" t="inlineStr">
        <is>
          <t>NL-HaNA_1.01.02_3780_0022-page-43</t>
        </is>
      </c>
      <c r="B4380" t="inlineStr">
        <is>
          <t>NL-HaNA_1.01.02_3780_0022-column-3409-354-954-2911</t>
        </is>
      </c>
      <c r="C4380" t="inlineStr">
        <is>
          <t>repeat_lemma</t>
        </is>
      </c>
      <c r="D4380" t="n">
        <v>3595</v>
      </c>
      <c r="E4380" t="n">
        <v>1467</v>
      </c>
      <c r="F4380" t="inlineStr">
        <is>
          <t xml:space="preserve">        tien ducatons aan de Haas. 455.</t>
        </is>
      </c>
      <c r="G4380">
        <f>HYPERLINK("https://images.diginfra.net/iiif/NL-HaNA_1.01.02/3780/NL-HaNA_1.01.02_3780_0022.jpg/3309,254,1154,3111/full/0/default.jpg", "iiif_url")</f>
        <v/>
      </c>
    </row>
    <row r="4381">
      <c r="A4381" t="inlineStr">
        <is>
          <t>NL-HaNA_1.01.02_3780_0022-page-43</t>
        </is>
      </c>
      <c r="B4381" t="inlineStr">
        <is>
          <t>NL-HaNA_1.01.02_3780_0022-column-3409-354-954-2911</t>
        </is>
      </c>
      <c r="C4381" t="inlineStr">
        <is>
          <t>non_index_line</t>
        </is>
      </c>
      <c r="D4381" t="n">
        <v>3607</v>
      </c>
      <c r="E4381" t="n">
        <v>1513</v>
      </c>
      <c r="F4381" t="inlineStr">
        <is>
          <t xml:space="preserve">        dertigh guldens aan de Expresse we-</t>
        </is>
      </c>
      <c r="G4381">
        <f>HYPERLINK("https://images.diginfra.net/iiif/NL-HaNA_1.01.02/3780/NL-HaNA_1.01.02_3780_0022.jpg/3309,254,1154,3111/full/0/default.jpg", "iiif_url")</f>
        <v/>
      </c>
    </row>
    <row r="4382">
      <c r="A4382" t="inlineStr">
        <is>
          <t>NL-HaNA_1.01.02_3780_0022-page-43</t>
        </is>
      </c>
      <c r="B4382" t="inlineStr">
        <is>
          <t>NL-HaNA_1.01.02_3780_0022-column-3409-354-954-2911</t>
        </is>
      </c>
      <c r="C4382" t="inlineStr">
        <is>
          <t>continuation</t>
        </is>
      </c>
      <c r="D4382" t="n">
        <v>3485</v>
      </c>
      <c r="E4382" t="n">
        <v>1568</v>
      </c>
      <c r="F4382" t="inlineStr">
        <is>
          <t xml:space="preserve">    gens invallen van de Oost-Indische Retour-</t>
        </is>
      </c>
      <c r="G4382">
        <f>HYPERLINK("https://images.diginfra.net/iiif/NL-HaNA_1.01.02/3780/NL-HaNA_1.01.02_3780_0022.jpg/3309,254,1154,3111/full/0/default.jpg", "iiif_url")</f>
        <v/>
      </c>
    </row>
    <row r="4383">
      <c r="A4383" t="inlineStr">
        <is>
          <t>NL-HaNA_1.01.02_3780_0022-page-43</t>
        </is>
      </c>
      <c r="B4383" t="inlineStr">
        <is>
          <t>NL-HaNA_1.01.02_3780_0022-column-3409-354-954-2911</t>
        </is>
      </c>
      <c r="C4383" t="inlineStr">
        <is>
          <t>repeat_lemma</t>
        </is>
      </c>
      <c r="D4383" t="n">
        <v>3599</v>
      </c>
      <c r="E4383" t="n">
        <v>1632</v>
      </c>
      <c r="F4383" t="inlineStr">
        <is>
          <t xml:space="preserve">        DE</t>
        </is>
      </c>
      <c r="G4383">
        <f>HYPERLINK("https://images.diginfra.net/iiif/NL-HaNA_1.01.02/3780/NL-HaNA_1.01.02_3780_0022.jpg/3309,254,1154,3111/full/0/default.jpg", "iiif_url")</f>
        <v/>
      </c>
    </row>
    <row r="4384">
      <c r="A4384" t="inlineStr">
        <is>
          <t>NL-HaNA_1.01.02_3780_0022-page-43</t>
        </is>
      </c>
      <c r="B4384" t="inlineStr">
        <is>
          <t>NL-HaNA_1.01.02_3780_0022-column-3409-354-954-2911</t>
        </is>
      </c>
      <c r="C4384" t="inlineStr">
        <is>
          <t>continuation</t>
        </is>
      </c>
      <c r="D4384" t="n">
        <v>3494</v>
      </c>
      <c r="E4384" t="n">
        <v>1633</v>
      </c>
      <c r="F4384" t="inlineStr">
        <is>
          <t xml:space="preserve">    vloot.</t>
        </is>
      </c>
      <c r="G4384">
        <f>HYPERLINK("https://images.diginfra.net/iiif/NL-HaNA_1.01.02/3780/NL-HaNA_1.01.02_3780_0022.jpg/3309,254,1154,3111/full/0/default.jpg", "iiif_url")</f>
        <v/>
      </c>
    </row>
    <row r="4385">
      <c r="A4385" t="inlineStr">
        <is>
          <t>NL-HaNA_1.01.02_3780_0022-page-43</t>
        </is>
      </c>
      <c r="B4385" t="inlineStr">
        <is>
          <t>NL-HaNA_1.01.02_3780_0022-column-3409-354-954-2911</t>
        </is>
      </c>
      <c r="C4385" t="inlineStr">
        <is>
          <t>non_index_line</t>
        </is>
      </c>
      <c r="D4385" t="n">
        <v>3611</v>
      </c>
      <c r="E4385" t="n">
        <v>1642</v>
      </c>
      <c r="F4385" t="inlineStr">
        <is>
          <t xml:space="preserve">        Overdum aangestelat tot Kamerbe-</t>
        </is>
      </c>
      <c r="G4385">
        <f>HYPERLINK("https://images.diginfra.net/iiif/NL-HaNA_1.01.02/3780/NL-HaNA_1.01.02_3780_0022.jpg/3309,254,1154,3111/full/0/default.jpg", "iiif_url")</f>
        <v/>
      </c>
    </row>
    <row r="4386">
      <c r="A4386" t="inlineStr">
        <is>
          <t>NL-HaNA_1.01.02_3780_0022-page-43</t>
        </is>
      </c>
      <c r="B4386" t="inlineStr">
        <is>
          <t>NL-HaNA_1.01.02_3780_0022-column-3409-354-954-2911</t>
        </is>
      </c>
      <c r="C4386" t="inlineStr">
        <is>
          <t>continuation</t>
        </is>
      </c>
      <c r="D4386" t="n">
        <v>3492</v>
      </c>
      <c r="E4386" t="n">
        <v>1713</v>
      </c>
      <c r="F4386" t="inlineStr">
        <is>
          <t xml:space="preserve">    waarder van haar Hoogh Mog. 758.</t>
        </is>
      </c>
      <c r="G4386">
        <f>HYPERLINK("https://images.diginfra.net/iiif/NL-HaNA_1.01.02/3780/NL-HaNA_1.01.02_3780_0022.jpg/3309,254,1154,3111/full/0/default.jpg", "iiif_url")</f>
        <v/>
      </c>
    </row>
    <row r="4387">
      <c r="A4387" t="inlineStr">
        <is>
          <t>NL-HaNA_1.01.02_3780_0022-page-43</t>
        </is>
      </c>
      <c r="B4387" t="inlineStr">
        <is>
          <t>NL-HaNA_1.01.02_3780_0022-column-3409-354-954-2911</t>
        </is>
      </c>
      <c r="C4387" t="inlineStr">
        <is>
          <t>non_index_line</t>
        </is>
      </c>
      <c r="D4387" t="n">
        <v>3609</v>
      </c>
      <c r="E4387" t="n">
        <v>1750</v>
      </c>
      <c r="F4387" t="inlineStr">
        <is>
          <t xml:space="preserve">        declaratie van qverschot van Koetsen</t>
        </is>
      </c>
      <c r="G4387">
        <f>HYPERLINK("https://images.diginfra.net/iiif/NL-HaNA_1.01.02/3780/NL-HaNA_1.01.02_3780_0022.jpg/3309,254,1154,3111/full/0/default.jpg", "iiif_url")</f>
        <v/>
      </c>
    </row>
    <row r="4388">
      <c r="A4388" t="inlineStr">
        <is>
          <t>NL-HaNA_1.01.02_3780_0022-page-43</t>
        </is>
      </c>
      <c r="B4388" t="inlineStr">
        <is>
          <t>NL-HaNA_1.01.02_3780_0022-column-3409-354-954-2911</t>
        </is>
      </c>
      <c r="C4388" t="inlineStr">
        <is>
          <t>continuation</t>
        </is>
      </c>
      <c r="D4388" t="n">
        <v>3492</v>
      </c>
      <c r="E4388" t="n">
        <v>1807</v>
      </c>
      <c r="F4388" t="inlineStr">
        <is>
          <t xml:space="preserve">    gebruyckt by bet opbalen van den Marquis</t>
        </is>
      </c>
      <c r="G4388">
        <f>HYPERLINK("https://images.diginfra.net/iiif/NL-HaNA_1.01.02/3780/NL-HaNA_1.01.02_3780_0022.jpg/3309,254,1154,3111/full/0/default.jpg", "iiif_url")</f>
        <v/>
      </c>
    </row>
    <row r="4389">
      <c r="A4389" t="inlineStr">
        <is>
          <t>NL-HaNA_1.01.02_3780_0022-page-43</t>
        </is>
      </c>
      <c r="B4389" t="inlineStr">
        <is>
          <t>NL-HaNA_1.01.02_3780_0022-column-3409-354-954-2911</t>
        </is>
      </c>
      <c r="C4389" t="inlineStr">
        <is>
          <t>continuation</t>
        </is>
      </c>
      <c r="D4389" t="n">
        <v>3494</v>
      </c>
      <c r="E4389" t="n">
        <v>1866</v>
      </c>
      <c r="F4389" t="inlineStr">
        <is>
          <t xml:space="preserve">    de Ferelonm. 819.</t>
        </is>
      </c>
      <c r="G4389">
        <f>HYPERLINK("https://images.diginfra.net/iiif/NL-HaNA_1.01.02/3780/NL-HaNA_1.01.02_3780_0022.jpg/3309,254,1154,3111/full/0/default.jpg", "iiif_url")</f>
        <v/>
      </c>
    </row>
    <row r="4390">
      <c r="A4390" t="inlineStr">
        <is>
          <t>NL-HaNA_1.01.02_3780_0022-page-43</t>
        </is>
      </c>
      <c r="B4390" t="inlineStr">
        <is>
          <t>NL-HaNA_1.01.02_3780_0022-column-3409-354-954-2911</t>
        </is>
      </c>
      <c r="C4390" t="inlineStr">
        <is>
          <t>non_index_line</t>
        </is>
      </c>
      <c r="D4390" t="n">
        <v>3616</v>
      </c>
      <c r="E4390" t="n">
        <v>1895</v>
      </c>
      <c r="F4390" t="inlineStr">
        <is>
          <t xml:space="preserve">        van Leenwen, Ergeniam, declara-</t>
        </is>
      </c>
      <c r="G4390">
        <f>HYPERLINK("https://images.diginfra.net/iiif/NL-HaNA_1.01.02/3780/NL-HaNA_1.01.02_3780_0022.jpg/3309,254,1154,3111/full/0/default.jpg", "iiif_url")</f>
        <v/>
      </c>
    </row>
    <row r="4391">
      <c r="A4391" t="inlineStr">
        <is>
          <t>NL-HaNA_1.01.02_3780_0022-page-43</t>
        </is>
      </c>
      <c r="B4391" t="inlineStr">
        <is>
          <t>NL-HaNA_1.01.02_3780_0022-column-3409-354-954-2911</t>
        </is>
      </c>
      <c r="C4391" t="inlineStr">
        <is>
          <t>continuation</t>
        </is>
      </c>
      <c r="D4391" t="n">
        <v>3494</v>
      </c>
      <c r="E4391" t="n">
        <v>1965</v>
      </c>
      <c r="F4391" t="inlineStr">
        <is>
          <t xml:space="preserve">    tie. 819.</t>
        </is>
      </c>
      <c r="G4391">
        <f>HYPERLINK("https://images.diginfra.net/iiif/NL-HaNA_1.01.02/3780/NL-HaNA_1.01.02_3780_0022.jpg/3309,254,1154,3111/full/0/default.jpg", "iiif_url")</f>
        <v/>
      </c>
    </row>
    <row r="4392">
      <c r="A4392" t="inlineStr">
        <is>
          <t>NL-HaNA_1.01.02_3780_0022-page-43</t>
        </is>
      </c>
      <c r="B4392" t="inlineStr">
        <is>
          <t>NL-HaNA_1.01.02_3780_0022-column-3409-354-954-2911</t>
        </is>
      </c>
      <c r="C4392" t="inlineStr">
        <is>
          <t>lemma</t>
        </is>
      </c>
      <c r="D4392" t="n">
        <v>3451</v>
      </c>
      <c r="E4392" t="n">
        <v>1993</v>
      </c>
      <c r="F4392" t="inlineStr">
        <is>
          <t>Kempenaar wegens Vrieslandt gecommitteert</t>
        </is>
      </c>
      <c r="G4392">
        <f>HYPERLINK("https://images.diginfra.net/iiif/NL-HaNA_1.01.02/3780/NL-HaNA_1.01.02_3780_0022.jpg/3309,254,1154,3111/full/0/default.jpg", "iiif_url")</f>
        <v/>
      </c>
    </row>
    <row r="4393">
      <c r="A4393" t="inlineStr">
        <is>
          <t>NL-HaNA_1.01.02_3780_0022-page-43</t>
        </is>
      </c>
      <c r="B4393" t="inlineStr">
        <is>
          <t>NL-HaNA_1.01.02_3780_0022-column-3409-354-954-2911</t>
        </is>
      </c>
      <c r="C4393" t="inlineStr">
        <is>
          <t>continuation</t>
        </is>
      </c>
      <c r="D4393" t="n">
        <v>3496</v>
      </c>
      <c r="E4393" t="n">
        <v>2056</v>
      </c>
      <c r="F4393" t="inlineStr">
        <is>
          <t xml:space="preserve">    ter Generaliteyt. 342.</t>
        </is>
      </c>
      <c r="G4393">
        <f>HYPERLINK("https://images.diginfra.net/iiif/NL-HaNA_1.01.02/3780/NL-HaNA_1.01.02_3780_0022.jpg/3309,254,1154,3111/full/0/default.jpg", "iiif_url")</f>
        <v/>
      </c>
    </row>
    <row r="4394">
      <c r="A4394" t="inlineStr">
        <is>
          <t>NL-HaNA_1.01.02_3780_0022-page-43</t>
        </is>
      </c>
      <c r="B4394" t="inlineStr">
        <is>
          <t>NL-HaNA_1.01.02_3780_0022-column-3409-354-954-2911</t>
        </is>
      </c>
      <c r="C4394" t="inlineStr">
        <is>
          <t>lemma</t>
        </is>
      </c>
      <c r="D4394" t="n">
        <v>3457</v>
      </c>
      <c r="E4394" t="n">
        <v>2080</v>
      </c>
      <c r="F4394" t="inlineStr">
        <is>
          <t>Keppel te adisteren op het versoeck van</t>
        </is>
      </c>
      <c r="G4394">
        <f>HYPERLINK("https://images.diginfra.net/iiif/NL-HaNA_1.01.02/3780/NL-HaNA_1.01.02_3780_0022.jpg/3309,254,1154,3111/full/0/default.jpg", "iiif_url")</f>
        <v/>
      </c>
    </row>
    <row r="4395">
      <c r="A4395" t="inlineStr">
        <is>
          <t>NL-HaNA_1.01.02_3780_0022-page-43</t>
        </is>
      </c>
      <c r="B4395" t="inlineStr">
        <is>
          <t>NL-HaNA_1.01.02_3780_0022-column-3409-354-954-2911</t>
        </is>
      </c>
      <c r="C4395" t="inlineStr">
        <is>
          <t>continuation</t>
        </is>
      </c>
      <c r="D4395" t="n">
        <v>3506</v>
      </c>
      <c r="E4395" t="n">
        <v>2139</v>
      </c>
      <c r="F4395" t="inlineStr">
        <is>
          <t xml:space="preserve">    Puudt om de Vorstersplaatse van Eerssel,</t>
        </is>
      </c>
      <c r="G4395">
        <f>HYPERLINK("https://images.diginfra.net/iiif/NL-HaNA_1.01.02/3780/NL-HaNA_1.01.02_3780_0022.jpg/3309,254,1154,3111/full/0/default.jpg", "iiif_url")</f>
        <v/>
      </c>
    </row>
    <row r="4396">
      <c r="A4396" t="inlineStr">
        <is>
          <t>NL-HaNA_1.01.02_3780_0022-page-43</t>
        </is>
      </c>
      <c r="B4396" t="inlineStr">
        <is>
          <t>NL-HaNA_1.01.02_3780_0022-column-3409-354-954-2911</t>
        </is>
      </c>
      <c r="C4396" t="inlineStr">
        <is>
          <t>continuation</t>
        </is>
      </c>
      <c r="D4396" t="n">
        <v>3508</v>
      </c>
      <c r="E4396" t="n">
        <v>2197</v>
      </c>
      <c r="F4396" t="inlineStr">
        <is>
          <t xml:space="preserve">    Duysl en Steensel. 253.</t>
        </is>
      </c>
      <c r="G4396">
        <f>HYPERLINK("https://images.diginfra.net/iiif/NL-HaNA_1.01.02/3780/NL-HaNA_1.01.02_3780_0022.jpg/3309,254,1154,3111/full/0/default.jpg", "iiif_url")</f>
        <v/>
      </c>
    </row>
    <row r="4397">
      <c r="A4397" t="inlineStr">
        <is>
          <t>NL-HaNA_1.01.02_3780_0022-page-43</t>
        </is>
      </c>
      <c r="B4397" t="inlineStr">
        <is>
          <t>NL-HaNA_1.01.02_3780_0022-column-3409-354-954-2911</t>
        </is>
      </c>
      <c r="C4397" t="inlineStr">
        <is>
          <t>non_index_line</t>
        </is>
      </c>
      <c r="D4397" t="n">
        <v>3627</v>
      </c>
      <c r="E4397" t="n">
        <v>2241</v>
      </c>
      <c r="F4397" t="inlineStr">
        <is>
          <t xml:space="preserve">        advis en geaccordeert. 363.</t>
        </is>
      </c>
      <c r="G4397">
        <f>HYPERLINK("https://images.diginfra.net/iiif/NL-HaNA_1.01.02/3780/NL-HaNA_1.01.02_3780_0022.jpg/3309,254,1154,3111/full/0/default.jpg", "iiif_url")</f>
        <v/>
      </c>
    </row>
    <row r="4398">
      <c r="A4398" t="inlineStr">
        <is>
          <t>NL-HaNA_1.01.02_3780_0022-page-43</t>
        </is>
      </c>
      <c r="B4398" t="inlineStr">
        <is>
          <t>NL-HaNA_1.01.02_3780_0022-column-3409-354-954-2911</t>
        </is>
      </c>
      <c r="C4398" t="inlineStr">
        <is>
          <t>non_index_line</t>
        </is>
      </c>
      <c r="D4398" t="n">
        <v>3643</v>
      </c>
      <c r="E4398" t="n">
        <v>2280</v>
      </c>
      <c r="F4398" t="inlineStr">
        <is>
          <t xml:space="preserve">        te adviseren op bet versoeck van</t>
        </is>
      </c>
      <c r="G4398">
        <f>HYPERLINK("https://images.diginfra.net/iiif/NL-HaNA_1.01.02/3780/NL-HaNA_1.01.02_3780_0022.jpg/3309,254,1154,3111/full/0/default.jpg", "iiif_url")</f>
        <v/>
      </c>
    </row>
    <row r="4399">
      <c r="A4399" t="inlineStr">
        <is>
          <t>NL-HaNA_1.01.02_3780_0022-page-43</t>
        </is>
      </c>
      <c r="B4399" t="inlineStr">
        <is>
          <t>NL-HaNA_1.01.02_3780_0022-column-3409-354-954-2911</t>
        </is>
      </c>
      <c r="C4399" t="inlineStr">
        <is>
          <t>continuation</t>
        </is>
      </c>
      <c r="D4399" t="n">
        <v>3515</v>
      </c>
      <c r="E4399" t="n">
        <v>2329</v>
      </c>
      <c r="F4399" t="inlineStr">
        <is>
          <t xml:space="preserve">    Roomschgesinde Ingezectenen van 's Herto-</t>
        </is>
      </c>
      <c r="G4399">
        <f>HYPERLINK("https://images.diginfra.net/iiif/NL-HaNA_1.01.02/3780/NL-HaNA_1.01.02_3780_0022.jpg/3309,254,1154,3111/full/0/default.jpg", "iiif_url")</f>
        <v/>
      </c>
    </row>
    <row r="4400">
      <c r="A4400" t="inlineStr">
        <is>
          <t>NL-HaNA_1.01.02_3780_0022-page-43</t>
        </is>
      </c>
      <c r="B4400" t="inlineStr">
        <is>
          <t>NL-HaNA_1.01.02_3780_0022-column-3409-354-954-2911</t>
        </is>
      </c>
      <c r="C4400" t="inlineStr">
        <is>
          <t>continuation</t>
        </is>
      </c>
      <c r="D4400" t="n">
        <v>3503</v>
      </c>
      <c r="E4400" t="n">
        <v>2379</v>
      </c>
      <c r="F4400" t="inlineStr">
        <is>
          <t xml:space="preserve">    genbosch om drie gestoote Kercken te moogen</t>
        </is>
      </c>
      <c r="G4400">
        <f>HYPERLINK("https://images.diginfra.net/iiif/NL-HaNA_1.01.02/3780/NL-HaNA_1.01.02_3780_0022.jpg/3309,254,1154,3111/full/0/default.jpg", "iiif_url")</f>
        <v/>
      </c>
    </row>
    <row r="4401">
      <c r="A4401" t="inlineStr">
        <is>
          <t>NL-HaNA_1.01.02_3780_0022-page-43</t>
        </is>
      </c>
      <c r="B4401" t="inlineStr">
        <is>
          <t>NL-HaNA_1.01.02_3780_0022-column-3409-354-954-2911</t>
        </is>
      </c>
      <c r="C4401" t="inlineStr">
        <is>
          <t>continuation</t>
        </is>
      </c>
      <c r="D4401" t="n">
        <v>3508</v>
      </c>
      <c r="E4401" t="n">
        <v>2437</v>
      </c>
      <c r="F4401" t="inlineStr">
        <is>
          <t xml:space="preserve">    openen. 431.</t>
        </is>
      </c>
      <c r="G4401">
        <f>HYPERLINK("https://images.diginfra.net/iiif/NL-HaNA_1.01.02/3780/NL-HaNA_1.01.02_3780_0022.jpg/3309,254,1154,3111/full/0/default.jpg", "iiif_url")</f>
        <v/>
      </c>
    </row>
    <row r="4402">
      <c r="A4402" t="inlineStr">
        <is>
          <t>NL-HaNA_1.01.02_3780_0022-page-43</t>
        </is>
      </c>
      <c r="B4402" t="inlineStr">
        <is>
          <t>NL-HaNA_1.01.02_3780_0022-column-3409-354-954-2911</t>
        </is>
      </c>
      <c r="C4402" t="inlineStr">
        <is>
          <t>non_index_line</t>
        </is>
      </c>
      <c r="D4402" t="n">
        <v>3645</v>
      </c>
      <c r="E4402" t="n">
        <v>2465</v>
      </c>
      <c r="F4402" t="inlineStr">
        <is>
          <t xml:space="preserve">        te adviseren op het versôcck van</t>
        </is>
      </c>
      <c r="G4402">
        <f>HYPERLINK("https://images.diginfra.net/iiif/NL-HaNA_1.01.02/3780/NL-HaNA_1.01.02_3780_0022.jpg/3309,254,1154,3111/full/0/default.jpg", "iiif_url")</f>
        <v/>
      </c>
    </row>
    <row r="4403">
      <c r="A4403" t="inlineStr">
        <is>
          <t>NL-HaNA_1.01.02_3780_0022-page-43</t>
        </is>
      </c>
      <c r="B4403" t="inlineStr">
        <is>
          <t>NL-HaNA_1.01.02_3780_0022-column-3409-354-954-2911</t>
        </is>
      </c>
      <c r="C4403" t="inlineStr">
        <is>
          <t>continuation</t>
        </is>
      </c>
      <c r="D4403" t="n">
        <v>3515</v>
      </c>
      <c r="E4403" t="n">
        <v>2518</v>
      </c>
      <c r="F4403" t="inlineStr">
        <is>
          <t xml:space="preserve">    Roomsche Ingezeetenen van Schyndel om haar</t>
        </is>
      </c>
      <c r="G4403">
        <f>HYPERLINK("https://images.diginfra.net/iiif/NL-HaNA_1.01.02/3780/NL-HaNA_1.01.02_3780_0022.jpg/3309,254,1154,3111/full/0/default.jpg", "iiif_url")</f>
        <v/>
      </c>
    </row>
    <row r="4404">
      <c r="A4404" t="inlineStr">
        <is>
          <t>NL-HaNA_1.01.02_3780_0022-page-43</t>
        </is>
      </c>
      <c r="B4404" t="inlineStr">
        <is>
          <t>NL-HaNA_1.01.02_3780_0022-column-3409-354-954-2911</t>
        </is>
      </c>
      <c r="C4404" t="inlineStr">
        <is>
          <t>continuation</t>
        </is>
      </c>
      <c r="D4404" t="n">
        <v>3526</v>
      </c>
      <c r="E4404" t="n">
        <v>2577</v>
      </c>
      <c r="F4404" t="inlineStr">
        <is>
          <t xml:space="preserve">    Kerkhuys té mogen openen. 825.</t>
        </is>
      </c>
      <c r="G4404">
        <f>HYPERLINK("https://images.diginfra.net/iiif/NL-HaNA_1.01.02/3780/NL-HaNA_1.01.02_3780_0022.jpg/3309,254,1154,3111/full/0/default.jpg", "iiif_url")</f>
        <v/>
      </c>
    </row>
    <row r="4405">
      <c r="A4405" t="inlineStr">
        <is>
          <t>NL-HaNA_1.01.02_3780_0022-page-43</t>
        </is>
      </c>
      <c r="B4405" t="inlineStr">
        <is>
          <t>NL-HaNA_1.01.02_3780_0022-column-3409-354-954-2911</t>
        </is>
      </c>
      <c r="C4405" t="inlineStr">
        <is>
          <t>lemma</t>
        </is>
      </c>
      <c r="D4405" t="n">
        <v>3469</v>
      </c>
      <c r="E4405" t="n">
        <v>2615</v>
      </c>
      <c r="F4405" t="inlineStr">
        <is>
          <t>Kerckelycke saaken, Tbemmen gepermitteert</t>
        </is>
      </c>
      <c r="G4405">
        <f>HYPERLINK("https://images.diginfra.net/iiif/NL-HaNA_1.01.02/3780/NL-HaNA_1.01.02_3780_0022.jpg/3309,254,1154,3111/full/0/default.jpg", "iiif_url")</f>
        <v/>
      </c>
    </row>
    <row r="4406">
      <c r="A4406" t="inlineStr">
        <is>
          <t>NL-HaNA_1.01.02_3780_0022-page-43</t>
        </is>
      </c>
      <c r="B4406" t="inlineStr">
        <is>
          <t>NL-HaNA_1.01.02_3780_0022-column-3409-354-954-2911</t>
        </is>
      </c>
      <c r="C4406" t="inlineStr">
        <is>
          <t>continuation</t>
        </is>
      </c>
      <c r="D4406" t="n">
        <v>3519</v>
      </c>
      <c r="E4406" t="n">
        <v>2680</v>
      </c>
      <c r="F4406" t="inlineStr">
        <is>
          <t xml:space="preserve">    te repatrieeren. 36.</t>
        </is>
      </c>
      <c r="G4406">
        <f>HYPERLINK("https://images.diginfra.net/iiif/NL-HaNA_1.01.02/3780/NL-HaNA_1.01.02_3780_0022.jpg/3309,254,1154,3111/full/0/default.jpg", "iiif_url")</f>
        <v/>
      </c>
    </row>
    <row r="4407">
      <c r="A4407" t="inlineStr">
        <is>
          <t>NL-HaNA_1.01.02_3780_0022-page-43</t>
        </is>
      </c>
      <c r="B4407" t="inlineStr">
        <is>
          <t>NL-HaNA_1.01.02_3780_0022-column-3409-354-954-2911</t>
        </is>
      </c>
      <c r="C4407" t="inlineStr">
        <is>
          <t>non_index_line</t>
        </is>
      </c>
      <c r="D4407" t="n">
        <v>3657</v>
      </c>
      <c r="E4407" t="n">
        <v>2708</v>
      </c>
      <c r="F4407" t="inlineStr">
        <is>
          <t xml:space="preserve">        Courcampt aangestelat tot Predikant</t>
        </is>
      </c>
      <c r="G4407">
        <f>HYPERLINK("https://images.diginfra.net/iiif/NL-HaNA_1.01.02/3780/NL-HaNA_1.01.02_3780_0022.jpg/3309,254,1154,3111/full/0/default.jpg", "iiif_url")</f>
        <v/>
      </c>
    </row>
    <row r="4408">
      <c r="A4408" t="inlineStr">
        <is>
          <t>NL-HaNA_1.01.02_3780_0022-page-43</t>
        </is>
      </c>
      <c r="B4408" t="inlineStr">
        <is>
          <t>NL-HaNA_1.01.02_3780_0022-column-3409-354-954-2911</t>
        </is>
      </c>
      <c r="C4408" t="inlineStr">
        <is>
          <t>continuation</t>
        </is>
      </c>
      <c r="D4408" t="n">
        <v>3524</v>
      </c>
      <c r="E4408" t="n">
        <v>2771</v>
      </c>
      <c r="F4408" t="inlineStr">
        <is>
          <t xml:space="preserve">    by den Resident Houwens. s105.</t>
        </is>
      </c>
      <c r="G4408">
        <f>HYPERLINK("https://images.diginfra.net/iiif/NL-HaNA_1.01.02/3780/NL-HaNA_1.01.02_3780_0022.jpg/3309,254,1154,3111/full/0/default.jpg", "iiif_url")</f>
        <v/>
      </c>
    </row>
    <row r="4409">
      <c r="A4409" t="inlineStr">
        <is>
          <t>NL-HaNA_1.01.02_3780_0022-page-43</t>
        </is>
      </c>
      <c r="B4409" t="inlineStr">
        <is>
          <t>NL-HaNA_1.01.02_3780_0022-column-3409-354-954-2911</t>
        </is>
      </c>
      <c r="C4409" t="inlineStr">
        <is>
          <t>non_index_line</t>
        </is>
      </c>
      <c r="D4409" t="n">
        <v>3652</v>
      </c>
      <c r="E4409" t="n">
        <v>2807</v>
      </c>
      <c r="F4409" t="inlineStr">
        <is>
          <t xml:space="preserve">        May aangestelat tot Predikant in de</t>
        </is>
      </c>
      <c r="G4409">
        <f>HYPERLINK("https://images.diginfra.net/iiif/NL-HaNA_1.01.02/3780/NL-HaNA_1.01.02_3780_0022.jpg/3309,254,1154,3111/full/0/default.jpg", "iiif_url")</f>
        <v/>
      </c>
    </row>
    <row r="4410">
      <c r="A4410" t="inlineStr">
        <is>
          <t>NL-HaNA_1.01.02_3780_0022-page-43</t>
        </is>
      </c>
      <c r="B4410" t="inlineStr">
        <is>
          <t>NL-HaNA_1.01.02_3780_0022-column-3409-354-954-2911</t>
        </is>
      </c>
      <c r="C4410" t="inlineStr">
        <is>
          <t>continuation</t>
        </is>
      </c>
      <c r="D4410" t="n">
        <v>3531</v>
      </c>
      <c r="E4410" t="n">
        <v>2862</v>
      </c>
      <c r="F4410" t="inlineStr">
        <is>
          <t xml:space="preserve">    Colonie van Offenbach. 127.</t>
        </is>
      </c>
      <c r="G4410">
        <f>HYPERLINK("https://images.diginfra.net/iiif/NL-HaNA_1.01.02/3780/NL-HaNA_1.01.02_3780_0022.jpg/3309,254,1154,3111/full/0/default.jpg", "iiif_url")</f>
        <v/>
      </c>
    </row>
    <row r="4411">
      <c r="A4411" t="inlineStr">
        <is>
          <t>NL-HaNA_1.01.02_3780_0022-page-43</t>
        </is>
      </c>
      <c r="B4411" t="inlineStr">
        <is>
          <t>NL-HaNA_1.01.02_3780_0022-column-3409-354-954-2911</t>
        </is>
      </c>
      <c r="C4411" t="inlineStr">
        <is>
          <t>non_index_line</t>
        </is>
      </c>
      <c r="D4411" t="n">
        <v>3650</v>
      </c>
      <c r="E4411" t="n">
        <v>2895</v>
      </c>
      <c r="F4411" t="inlineStr">
        <is>
          <t xml:space="preserve">        Classis an Walcheren om ontslaginge</t>
        </is>
      </c>
      <c r="G4411">
        <f>HYPERLINK("https://images.diginfra.net/iiif/NL-HaNA_1.01.02/3780/NL-HaNA_1.01.02_3780_0022.jpg/3309,254,1154,3111/full/0/default.jpg", "iiif_url")</f>
        <v/>
      </c>
    </row>
    <row r="4412">
      <c r="A4412" t="inlineStr">
        <is>
          <t>NL-HaNA_1.01.02_3780_0022-page-43</t>
        </is>
      </c>
      <c r="B4412" t="inlineStr">
        <is>
          <t>NL-HaNA_1.01.02_3780_0022-column-3409-354-954-2911</t>
        </is>
      </c>
      <c r="C4412" t="inlineStr">
        <is>
          <t>continuation</t>
        </is>
      </c>
      <c r="D4412" t="n">
        <v>3533</v>
      </c>
      <c r="E4412" t="n">
        <v>2958</v>
      </c>
      <c r="F4412" t="inlineStr">
        <is>
          <t xml:space="preserve">    van stekeren Landtman, die gevangen ge-</t>
        </is>
      </c>
      <c r="G4412">
        <f>HYPERLINK("https://images.diginfra.net/iiif/NL-HaNA_1.01.02/3780/NL-HaNA_1.01.02_3780_0022.jpg/3309,254,1154,3111/full/0/default.jpg", "iiif_url")</f>
        <v/>
      </c>
    </row>
    <row r="4413">
      <c r="A4413" t="inlineStr">
        <is>
          <t>NL-HaNA_1.01.02_3780_0022-page-43</t>
        </is>
      </c>
      <c r="B4413" t="inlineStr">
        <is>
          <t>NL-HaNA_1.01.02_3780_0022-column-3409-354-954-2911</t>
        </is>
      </c>
      <c r="C4413" t="inlineStr">
        <is>
          <t>continuation</t>
        </is>
      </c>
      <c r="D4413" t="n">
        <v>3535</v>
      </c>
      <c r="E4413" t="n">
        <v>3003</v>
      </c>
      <c r="F4413" t="inlineStr">
        <is>
          <t xml:space="preserve">    bouden werdt, om dat geweygert hadden op</t>
        </is>
      </c>
      <c r="G4413">
        <f>HYPERLINK("https://images.diginfra.net/iiif/NL-HaNA_1.01.02/3780/NL-HaNA_1.01.02_3780_0022.jpg/3309,254,1154,3111/full/0/default.jpg", "iiif_url")</f>
        <v/>
      </c>
    </row>
    <row r="4414">
      <c r="A4414" t="inlineStr">
        <is>
          <t>NL-HaNA_1.01.02_3780_0022-page-43</t>
        </is>
      </c>
      <c r="B4414" t="inlineStr">
        <is>
          <t>NL-HaNA_1.01.02_3780_0022-column-3409-354-954-2911</t>
        </is>
      </c>
      <c r="C4414" t="inlineStr">
        <is>
          <t>continuation</t>
        </is>
      </c>
      <c r="D4414" t="n">
        <v>3538</v>
      </c>
      <c r="E4414" t="n">
        <v>3048</v>
      </c>
      <c r="F4414" t="inlineStr">
        <is>
          <t xml:space="preserve">    den wegb voor de Hostie ie knielen, den</t>
        </is>
      </c>
      <c r="G4414">
        <f>HYPERLINK("https://images.diginfra.net/iiif/NL-HaNA_1.01.02/3780/NL-HaNA_1.01.02_3780_0022.jpg/3309,254,1154,3111/full/0/default.jpg", "iiif_url")</f>
        <v/>
      </c>
    </row>
    <row r="4415">
      <c r="A4415" t="inlineStr">
        <is>
          <t>NL-HaNA_1.01.02_3780_0022-page-43</t>
        </is>
      </c>
      <c r="B4415" t="inlineStr">
        <is>
          <t>NL-HaNA_1.01.02_3780_0022-column-3409-354-954-2911</t>
        </is>
      </c>
      <c r="C4415" t="inlineStr">
        <is>
          <t>continuation</t>
        </is>
      </c>
      <c r="D4415" t="n">
        <v>3540</v>
      </c>
      <c r="E4415" t="n">
        <v>3101</v>
      </c>
      <c r="F4415" t="inlineStr">
        <is>
          <t xml:space="preserve">    Resident Pesters devoir te doen. 151.</t>
        </is>
      </c>
      <c r="G4415">
        <f>HYPERLINK("https://images.diginfra.net/iiif/NL-HaNA_1.01.02/3780/NL-HaNA_1.01.02_3780_0022.jpg/3309,254,1154,3111/full/0/default.jpg", "iiif_url")</f>
        <v/>
      </c>
    </row>
    <row r="4416">
      <c r="A4416" t="inlineStr">
        <is>
          <t>NL-HaNA_1.01.02_3780_0022-page-43</t>
        </is>
      </c>
      <c r="B4416" t="inlineStr">
        <is>
          <t>NL-HaNA_1.01.02_3780_0022-column-3409-354-954-2911</t>
        </is>
      </c>
      <c r="C4416" t="inlineStr">
        <is>
          <t>non_index_line</t>
        </is>
      </c>
      <c r="D4416" t="n">
        <v>3629</v>
      </c>
      <c r="E4416" t="n">
        <v>3140</v>
      </c>
      <c r="F4416" t="inlineStr">
        <is>
          <t xml:space="preserve">        - antwoordt wegens de ontslaaginge-</t>
        </is>
      </c>
      <c r="G4416">
        <f>HYPERLINK("https://images.diginfra.net/iiif/NL-HaNA_1.01.02/3780/NL-HaNA_1.01.02_3780_0022.jpg/3309,254,1154,3111/full/0/default.jpg", "iiif_url")</f>
        <v/>
      </c>
    </row>
    <row r="4417">
      <c r="A4417" t="inlineStr">
        <is>
          <t>NL-HaNA_1.01.02_3780_0022-page-43</t>
        </is>
      </c>
      <c r="B4417" t="inlineStr">
        <is>
          <t>NL-HaNA_1.01.02_3780_0022-column-3409-354-954-2911</t>
        </is>
      </c>
      <c r="C4417" t="inlineStr">
        <is>
          <t>continuation</t>
        </is>
      </c>
      <c r="D4417" t="n">
        <v>3547</v>
      </c>
      <c r="E4417" t="n">
        <v>3213</v>
      </c>
      <c r="F4417" t="inlineStr">
        <is>
          <t xml:space="preserve">    198.</t>
        </is>
      </c>
      <c r="G4417">
        <f>HYPERLINK("https://images.diginfra.net/iiif/NL-HaNA_1.01.02/3780/NL-HaNA_1.01.02_3780_0022.jpg/3309,254,1154,3111/full/0/default.jpg", "iiif_url")</f>
        <v/>
      </c>
    </row>
    <row r="4421">
      <c r="A4421" t="inlineStr">
        <is>
          <t>NL-HaNA_1.01.02_3780_0023-page-44</t>
        </is>
      </c>
      <c r="B4421" t="inlineStr">
        <is>
          <t>NL-HaNA_1.01.02_3780_0023-column-366-413-855-2896</t>
        </is>
      </c>
      <c r="C4421" t="inlineStr">
        <is>
          <t>continuation</t>
        </is>
      </c>
      <c r="D4421" t="n">
        <v>531</v>
      </c>
      <c r="E4421" t="n">
        <v>395</v>
      </c>
      <c r="F4421" t="inlineStr">
        <is>
          <t xml:space="preserve">    Fabricius aangesteldt tot Predikant by</t>
        </is>
      </c>
      <c r="G4421">
        <f>HYPERLINK("https://images.diginfra.net/iiif/NL-HaNA_1.01.02/3780/NL-HaNA_1.01.02_3780_0023.jpg/266,313,1055,3096/full/0/default.jpg", "iiif_url")</f>
        <v/>
      </c>
    </row>
    <row r="4422">
      <c r="A4422" t="inlineStr">
        <is>
          <t>NL-HaNA_1.01.02_3780_0023-page-44</t>
        </is>
      </c>
      <c r="B4422" t="inlineStr">
        <is>
          <t>NL-HaNA_1.01.02_3780_0023-column-366-413-855-2896</t>
        </is>
      </c>
      <c r="C4422" t="inlineStr">
        <is>
          <t>continuation</t>
        </is>
      </c>
      <c r="D4422" t="n">
        <v>405</v>
      </c>
      <c r="E4422" t="n">
        <v>454</v>
      </c>
      <c r="F4422" t="inlineStr">
        <is>
          <t xml:space="preserve">    den Heer vander Meer. 233.</t>
        </is>
      </c>
      <c r="G4422">
        <f>HYPERLINK("https://images.diginfra.net/iiif/NL-HaNA_1.01.02/3780/NL-HaNA_1.01.02_3780_0023.jpg/266,313,1055,3096/full/0/default.jpg", "iiif_url")</f>
        <v/>
      </c>
    </row>
    <row r="4423">
      <c r="A4423" t="inlineStr">
        <is>
          <t>NL-HaNA_1.01.02_3780_0023-page-44</t>
        </is>
      </c>
      <c r="B4423" t="inlineStr">
        <is>
          <t>NL-HaNA_1.01.02_3780_0023-column-366-413-855-2896</t>
        </is>
      </c>
      <c r="C4423" t="inlineStr">
        <is>
          <t>continuation</t>
        </is>
      </c>
      <c r="D4423" t="n">
        <v>527</v>
      </c>
      <c r="E4423" t="n">
        <v>500</v>
      </c>
      <c r="F4423" t="inlineStr">
        <is>
          <t xml:space="preserve">    Predikant en Kerckenraadt van Kruys-</t>
        </is>
      </c>
      <c r="G4423">
        <f>HYPERLINK("https://images.diginfra.net/iiif/NL-HaNA_1.01.02/3780/NL-HaNA_1.01.02_3780_0023.jpg/266,313,1055,3096/full/0/default.jpg", "iiif_url")</f>
        <v/>
      </c>
    </row>
    <row r="4424">
      <c r="A4424" t="inlineStr">
        <is>
          <t>NL-HaNA_1.01.02_3780_0023-page-44</t>
        </is>
      </c>
      <c r="B4424" t="inlineStr">
        <is>
          <t>NL-HaNA_1.01.02_3780_0023-column-366-413-855-2896</t>
        </is>
      </c>
      <c r="C4424" t="inlineStr">
        <is>
          <t>continuation</t>
        </is>
      </c>
      <c r="D4424" t="n">
        <v>405</v>
      </c>
      <c r="E4424" t="n">
        <v>542</v>
      </c>
      <c r="F4424" t="inlineStr">
        <is>
          <t xml:space="preserve">    landt om permissie tot het doen van collecte</t>
        </is>
      </c>
      <c r="G4424">
        <f>HYPERLINK("https://images.diginfra.net/iiif/NL-HaNA_1.01.02/3780/NL-HaNA_1.01.02_3780_0023.jpg/266,313,1055,3096/full/0/default.jpg", "iiif_url")</f>
        <v/>
      </c>
    </row>
    <row r="4425">
      <c r="A4425" t="inlineStr">
        <is>
          <t>NL-HaNA_1.01.02_3780_0023-page-44</t>
        </is>
      </c>
      <c r="B4425" t="inlineStr">
        <is>
          <t>NL-HaNA_1.01.02_3780_0023-column-366-413-855-2896</t>
        </is>
      </c>
      <c r="C4425" t="inlineStr">
        <is>
          <t>continuation</t>
        </is>
      </c>
      <c r="D4425" t="n">
        <v>410</v>
      </c>
      <c r="E4425" t="n">
        <v>595</v>
      </c>
      <c r="F4425" t="inlineStr">
        <is>
          <t xml:space="preserve">    voor een vervallen Kerck, asgeweesen.</t>
        </is>
      </c>
      <c r="G4425">
        <f>HYPERLINK("https://images.diginfra.net/iiif/NL-HaNA_1.01.02/3780/NL-HaNA_1.01.02_3780_0023.jpg/266,313,1055,3096/full/0/default.jpg", "iiif_url")</f>
        <v/>
      </c>
    </row>
    <row r="4426">
      <c r="A4426" t="inlineStr">
        <is>
          <t>NL-HaNA_1.01.02_3780_0023-page-44</t>
        </is>
      </c>
      <c r="B4426" t="inlineStr">
        <is>
          <t>NL-HaNA_1.01.02_3780_0023-column-366-413-855-2896</t>
        </is>
      </c>
      <c r="C4426" t="inlineStr">
        <is>
          <t>continuation</t>
        </is>
      </c>
      <c r="D4426" t="n">
        <v>410</v>
      </c>
      <c r="E4426" t="n">
        <v>660</v>
      </c>
      <c r="F4426" t="inlineStr">
        <is>
          <t xml:space="preserve">    249.</t>
        </is>
      </c>
      <c r="G4426">
        <f>HYPERLINK("https://images.diginfra.net/iiif/NL-HaNA_1.01.02/3780/NL-HaNA_1.01.02_3780_0023.jpg/266,313,1055,3096/full/0/default.jpg", "iiif_url")</f>
        <v/>
      </c>
    </row>
    <row r="4427">
      <c r="A4427" t="inlineStr">
        <is>
          <t>NL-HaNA_1.01.02_3780_0023-page-44</t>
        </is>
      </c>
      <c r="B4427" t="inlineStr">
        <is>
          <t>NL-HaNA_1.01.02_3780_0023-column-366-413-855-2896</t>
        </is>
      </c>
      <c r="C4427" t="inlineStr">
        <is>
          <t>repeat_lemma</t>
        </is>
      </c>
      <c r="D4427" t="n">
        <v>529</v>
      </c>
      <c r="E4427" t="n">
        <v>647</v>
      </c>
      <c r="F4427" t="inlineStr">
        <is>
          <t xml:space="preserve">        Predikante Weduwe in de Barriere,</t>
        </is>
      </c>
      <c r="G4427">
        <f>HYPERLINK("https://images.diginfra.net/iiif/NL-HaNA_1.01.02/3780/NL-HaNA_1.01.02_3780_0023.jpg/266,313,1055,3096/full/0/default.jpg", "iiif_url")</f>
        <v/>
      </c>
    </row>
    <row r="4428">
      <c r="A4428" t="inlineStr">
        <is>
          <t>NL-HaNA_1.01.02_3780_0023-page-44</t>
        </is>
      </c>
      <c r="B4428" t="inlineStr">
        <is>
          <t>NL-HaNA_1.01.02_3780_0023-column-366-413-855-2896</t>
        </is>
      </c>
      <c r="C4428" t="inlineStr">
        <is>
          <t>continuation</t>
        </is>
      </c>
      <c r="D4428" t="n">
        <v>405</v>
      </c>
      <c r="E4428" t="n">
        <v>739</v>
      </c>
      <c r="F4428" t="inlineStr">
        <is>
          <t xml:space="preserve">    pensioen van hondert guldens baar leven langb</t>
        </is>
      </c>
      <c r="G4428">
        <f>HYPERLINK("https://images.diginfra.net/iiif/NL-HaNA_1.01.02/3780/NL-HaNA_1.01.02_3780_0023.jpg/266,313,1055,3096/full/0/default.jpg", "iiif_url")</f>
        <v/>
      </c>
    </row>
    <row r="4429">
      <c r="A4429" t="inlineStr">
        <is>
          <t>NL-HaNA_1.01.02_3780_0023-page-44</t>
        </is>
      </c>
      <c r="B4429" t="inlineStr">
        <is>
          <t>NL-HaNA_1.01.02_3780_0023-column-366-413-855-2896</t>
        </is>
      </c>
      <c r="C4429" t="inlineStr">
        <is>
          <t>continuation</t>
        </is>
      </c>
      <c r="D4429" t="n">
        <v>410</v>
      </c>
      <c r="E4429" t="n">
        <v>798</v>
      </c>
      <c r="F4429" t="inlineStr">
        <is>
          <t xml:space="preserve">    toegeleght. 279.</t>
        </is>
      </c>
      <c r="G4429">
        <f>HYPERLINK("https://images.diginfra.net/iiif/NL-HaNA_1.01.02/3780/NL-HaNA_1.01.02_3780_0023.jpg/266,313,1055,3096/full/0/default.jpg", "iiif_url")</f>
        <v/>
      </c>
    </row>
    <row r="4430">
      <c r="A4430" t="inlineStr">
        <is>
          <t>NL-HaNA_1.01.02_3780_0023-page-44</t>
        </is>
      </c>
      <c r="B4430" t="inlineStr">
        <is>
          <t>NL-HaNA_1.01.02_3780_0023-column-366-413-855-2896</t>
        </is>
      </c>
      <c r="C4430" t="inlineStr">
        <is>
          <t>repeat_lemma</t>
        </is>
      </c>
      <c r="D4430" t="n">
        <v>533</v>
      </c>
      <c r="E4430" t="n">
        <v>819</v>
      </c>
      <c r="F4430" t="inlineStr">
        <is>
          <t xml:space="preserve">        Kerckenraadt van Maastricht om een</t>
        </is>
      </c>
      <c r="G4430">
        <f>HYPERLINK("https://images.diginfra.net/iiif/NL-HaNA_1.01.02/3780/NL-HaNA_1.01.02_3780_0023.jpg/266,313,1055,3096/full/0/default.jpg", "iiif_url")</f>
        <v/>
      </c>
    </row>
    <row r="4431">
      <c r="A4431" t="inlineStr">
        <is>
          <t>NL-HaNA_1.01.02_3780_0023-page-44</t>
        </is>
      </c>
      <c r="B4431" t="inlineStr">
        <is>
          <t>NL-HaNA_1.01.02_3780_0023-column-366-413-855-2896</t>
        </is>
      </c>
      <c r="C4431" t="inlineStr">
        <is>
          <t>continuation</t>
        </is>
      </c>
      <c r="D4431" t="n">
        <v>412</v>
      </c>
      <c r="E4431" t="n">
        <v>887</v>
      </c>
      <c r="F4431" t="inlineStr">
        <is>
          <t xml:space="preserve">    funds om de onkosten van een beroepinge goet</t>
        </is>
      </c>
      <c r="G4431">
        <f>HYPERLINK("https://images.diginfra.net/iiif/NL-HaNA_1.01.02/3780/NL-HaNA_1.01.02_3780_0023.jpg/266,313,1055,3096/full/0/default.jpg", "iiif_url")</f>
        <v/>
      </c>
    </row>
    <row r="4432">
      <c r="A4432" t="inlineStr">
        <is>
          <t>NL-HaNA_1.01.02_3780_0023-page-44</t>
        </is>
      </c>
      <c r="B4432" t="inlineStr">
        <is>
          <t>NL-HaNA_1.01.02_3780_0023-column-366-413-855-2896</t>
        </is>
      </c>
      <c r="C4432" t="inlineStr">
        <is>
          <t>continuation</t>
        </is>
      </c>
      <c r="D4432" t="n">
        <v>414</v>
      </c>
      <c r="E4432" t="n">
        <v>932</v>
      </c>
      <c r="F4432" t="inlineStr">
        <is>
          <t xml:space="preserve">    te maken, te examineeren. 338.</t>
        </is>
      </c>
      <c r="G4432">
        <f>HYPERLINK("https://images.diginfra.net/iiif/NL-HaNA_1.01.02/3780/NL-HaNA_1.01.02_3780_0023.jpg/266,313,1055,3096/full/0/default.jpg", "iiif_url")</f>
        <v/>
      </c>
    </row>
    <row r="4433">
      <c r="A4433" t="inlineStr">
        <is>
          <t>NL-HaNA_1.01.02_3780_0023-page-44</t>
        </is>
      </c>
      <c r="B4433" t="inlineStr">
        <is>
          <t>NL-HaNA_1.01.02_3780_0023-column-366-413-855-2896</t>
        </is>
      </c>
      <c r="C4433" t="inlineStr">
        <is>
          <t>repeat_lemma</t>
        </is>
      </c>
      <c r="D4433" t="n">
        <v>535</v>
      </c>
      <c r="E4433" t="n">
        <v>976</v>
      </c>
      <c r="F4433" t="inlineStr">
        <is>
          <t xml:space="preserve">        Classis van Walcheren wegens diffe-</t>
        </is>
      </c>
      <c r="G4433">
        <f>HYPERLINK("https://images.diginfra.net/iiif/NL-HaNA_1.01.02/3780/NL-HaNA_1.01.02_3780_0023.jpg/266,313,1055,3096/full/0/default.jpg", "iiif_url")</f>
        <v/>
      </c>
    </row>
    <row r="4434">
      <c r="A4434" t="inlineStr">
        <is>
          <t>NL-HaNA_1.01.02_3780_0023-page-44</t>
        </is>
      </c>
      <c r="B4434" t="inlineStr">
        <is>
          <t>NL-HaNA_1.01.02_3780_0023-column-366-413-855-2896</t>
        </is>
      </c>
      <c r="C4434" t="inlineStr">
        <is>
          <t>continuation</t>
        </is>
      </c>
      <c r="D4434" t="n">
        <v>405</v>
      </c>
      <c r="E4434" t="n">
        <v>1028</v>
      </c>
      <c r="F4434" t="inlineStr">
        <is>
          <t xml:space="preserve">    rent , in de beroepinge van een Predikant te</t>
        </is>
      </c>
      <c r="G4434">
        <f>HYPERLINK("https://images.diginfra.net/iiif/NL-HaNA_1.01.02/3780/NL-HaNA_1.01.02_3780_0023.jpg/266,313,1055,3096/full/0/default.jpg", "iiif_url")</f>
        <v/>
      </c>
    </row>
    <row r="4435">
      <c r="A4435" t="inlineStr">
        <is>
          <t>NL-HaNA_1.01.02_3780_0023-page-44</t>
        </is>
      </c>
      <c r="B4435" t="inlineStr">
        <is>
          <t>NL-HaNA_1.01.02_3780_0023-column-366-413-855-2896</t>
        </is>
      </c>
      <c r="C4435" t="inlineStr">
        <is>
          <t>continuation</t>
        </is>
      </c>
      <c r="D4435" t="n">
        <v>412</v>
      </c>
      <c r="E4435" t="n">
        <v>1077</v>
      </c>
      <c r="F4435" t="inlineStr">
        <is>
          <t xml:space="preserve">    Biervliet, de Magistraat te berichten.</t>
        </is>
      </c>
      <c r="G4435">
        <f>HYPERLINK("https://images.diginfra.net/iiif/NL-HaNA_1.01.02/3780/NL-HaNA_1.01.02_3780_0023.jpg/266,313,1055,3096/full/0/default.jpg", "iiif_url")</f>
        <v/>
      </c>
    </row>
    <row r="4436">
      <c r="A4436" t="inlineStr">
        <is>
          <t>NL-HaNA_1.01.02_3780_0023-page-44</t>
        </is>
      </c>
      <c r="B4436" t="inlineStr">
        <is>
          <t>NL-HaNA_1.01.02_3780_0023-column-366-413-855-2896</t>
        </is>
      </c>
      <c r="C4436" t="inlineStr">
        <is>
          <t>continuation</t>
        </is>
      </c>
      <c r="D4436" t="n">
        <v>414</v>
      </c>
      <c r="E4436" t="n">
        <v>1134</v>
      </c>
      <c r="F4436" t="inlineStr">
        <is>
          <t xml:space="preserve">    360.</t>
        </is>
      </c>
      <c r="G4436">
        <f>HYPERLINK("https://images.diginfra.net/iiif/NL-HaNA_1.01.02/3780/NL-HaNA_1.01.02_3780_0023.jpg/266,313,1055,3096/full/0/default.jpg", "iiif_url")</f>
        <v/>
      </c>
    </row>
    <row r="4437">
      <c r="A4437" t="inlineStr">
        <is>
          <t>NL-HaNA_1.01.02_3780_0023-page-44</t>
        </is>
      </c>
      <c r="B4437" t="inlineStr">
        <is>
          <t>NL-HaNA_1.01.02_3780_0023-column-366-413-855-2896</t>
        </is>
      </c>
      <c r="C4437" t="inlineStr">
        <is>
          <t>repeat_lemma</t>
        </is>
      </c>
      <c r="D4437" t="n">
        <v>544</v>
      </c>
      <c r="E4437" t="n">
        <v>1157</v>
      </c>
      <c r="F4437" t="inlineStr">
        <is>
          <t xml:space="preserve">        Gecommitteerden der Synode versoeck</t>
        </is>
      </c>
      <c r="G4437">
        <f>HYPERLINK("https://images.diginfra.net/iiif/NL-HaNA_1.01.02/3780/NL-HaNA_1.01.02_3780_0023.jpg/266,313,1055,3096/full/0/default.jpg", "iiif_url")</f>
        <v/>
      </c>
    </row>
    <row r="4438">
      <c r="A4438" t="inlineStr">
        <is>
          <t>NL-HaNA_1.01.02_3780_0023-page-44</t>
        </is>
      </c>
      <c r="B4438" t="inlineStr">
        <is>
          <t>NL-HaNA_1.01.02_3780_0023-column-366-413-855-2896</t>
        </is>
      </c>
      <c r="C4438" t="inlineStr">
        <is>
          <t>continuation</t>
        </is>
      </c>
      <c r="D4438" t="n">
        <v>410</v>
      </c>
      <c r="E4438" t="n">
        <v>1219</v>
      </c>
      <c r="F4438" t="inlineStr">
        <is>
          <t xml:space="preserve">    om de Papieren Synodi Nationalis en Au-</t>
        </is>
      </c>
      <c r="G4438">
        <f>HYPERLINK("https://images.diginfra.net/iiif/NL-HaNA_1.01.02/3780/NL-HaNA_1.01.02_3780_0023.jpg/266,313,1055,3096/full/0/default.jpg", "iiif_url")</f>
        <v/>
      </c>
    </row>
    <row r="4439">
      <c r="A4439" t="inlineStr">
        <is>
          <t>NL-HaNA_1.01.02_3780_0023-page-44</t>
        </is>
      </c>
      <c r="B4439" t="inlineStr">
        <is>
          <t>NL-HaNA_1.01.02_3780_0023-column-366-413-855-2896</t>
        </is>
      </c>
      <c r="C4439" t="inlineStr">
        <is>
          <t>continuation</t>
        </is>
      </c>
      <c r="D4439" t="n">
        <v>412</v>
      </c>
      <c r="E4439" t="n">
        <v>1266</v>
      </c>
      <c r="F4439" t="inlineStr">
        <is>
          <t xml:space="preserve">    tographa zor Leyden geaccordeeri. 389.</t>
        </is>
      </c>
      <c r="G4439">
        <f>HYPERLINK("https://images.diginfra.net/iiif/NL-HaNA_1.01.02/3780/NL-HaNA_1.01.02_3780_0023.jpg/266,313,1055,3096/full/0/default.jpg", "iiif_url")</f>
        <v/>
      </c>
    </row>
    <row r="4440">
      <c r="A4440" t="inlineStr">
        <is>
          <t>NL-HaNA_1.01.02_3780_0023-page-44</t>
        </is>
      </c>
      <c r="B4440" t="inlineStr">
        <is>
          <t>NL-HaNA_1.01.02_3780_0023-column-366-413-855-2896</t>
        </is>
      </c>
      <c r="C4440" t="inlineStr">
        <is>
          <t>repeat_lemma</t>
        </is>
      </c>
      <c r="D4440" t="n">
        <v>536</v>
      </c>
      <c r="E4440" t="n">
        <v>1307</v>
      </c>
      <c r="F4440" t="inlineStr">
        <is>
          <t xml:space="preserve">        Gecommitteerden haar Hoogh Mog.</t>
        </is>
      </c>
      <c r="G4440">
        <f>HYPERLINK("https://images.diginfra.net/iiif/NL-HaNA_1.01.02/3780/NL-HaNA_1.01.02_3780_0023.jpg/266,313,1055,3096/full/0/default.jpg", "iiif_url")</f>
        <v/>
      </c>
    </row>
    <row r="4441">
      <c r="A4441" t="inlineStr">
        <is>
          <t>NL-HaNA_1.01.02_3780_0023-page-44</t>
        </is>
      </c>
      <c r="B4441" t="inlineStr">
        <is>
          <t>NL-HaNA_1.01.02_3780_0023-column-366-413-855-2896</t>
        </is>
      </c>
      <c r="C4441" t="inlineStr">
        <is>
          <t>continuation</t>
        </is>
      </c>
      <c r="D4441" t="n">
        <v>410</v>
      </c>
      <c r="E4441" t="n">
        <v>1359</v>
      </c>
      <c r="F4441" t="inlineStr">
        <is>
          <t xml:space="preserve">    voor haar yver in saaken van Religie be-</t>
        </is>
      </c>
      <c r="G4441">
        <f>HYPERLINK("https://images.diginfra.net/iiif/NL-HaNA_1.01.02/3780/NL-HaNA_1.01.02_3780_0023.jpg/266,313,1055,3096/full/0/default.jpg", "iiif_url")</f>
        <v/>
      </c>
    </row>
    <row r="4442">
      <c r="A4442" t="inlineStr">
        <is>
          <t>NL-HaNA_1.01.02_3780_0023-page-44</t>
        </is>
      </c>
      <c r="B4442" t="inlineStr">
        <is>
          <t>NL-HaNA_1.01.02_3780_0023-column-366-413-855-2896</t>
        </is>
      </c>
      <c r="C4442" t="inlineStr">
        <is>
          <t>continuation</t>
        </is>
      </c>
      <c r="D4442" t="n">
        <v>410</v>
      </c>
      <c r="E4442" t="n">
        <v>1411</v>
      </c>
      <c r="F4442" t="inlineStr">
        <is>
          <t xml:space="preserve">    danckende met versoeck daar in te continue-</t>
        </is>
      </c>
      <c r="G4442">
        <f>HYPERLINK("https://images.diginfra.net/iiif/NL-HaNA_1.01.02/3780/NL-HaNA_1.01.02_3780_0023.jpg/266,313,1055,3096/full/0/default.jpg", "iiif_url")</f>
        <v/>
      </c>
    </row>
    <row r="4443">
      <c r="A4443" t="inlineStr">
        <is>
          <t>NL-HaNA_1.01.02_3780_0023-page-44</t>
        </is>
      </c>
      <c r="B4443" t="inlineStr">
        <is>
          <t>NL-HaNA_1.01.02_3780_0023-column-366-413-855-2896</t>
        </is>
      </c>
      <c r="C4443" t="inlineStr">
        <is>
          <t>continuation</t>
        </is>
      </c>
      <c r="D4443" t="n">
        <v>408</v>
      </c>
      <c r="E4443" t="n">
        <v>1463</v>
      </c>
      <c r="F4443" t="inlineStr">
        <is>
          <t xml:space="preserve">    ren en antwoordt. 390.</t>
        </is>
      </c>
      <c r="G4443">
        <f>HYPERLINK("https://images.diginfra.net/iiif/NL-HaNA_1.01.02/3780/NL-HaNA_1.01.02_3780_0023.jpg/266,313,1055,3096/full/0/default.jpg", "iiif_url")</f>
        <v/>
      </c>
    </row>
    <row r="4444">
      <c r="A4444" t="inlineStr">
        <is>
          <t>NL-HaNA_1.01.02_3780_0023-page-44</t>
        </is>
      </c>
      <c r="B4444" t="inlineStr">
        <is>
          <t>NL-HaNA_1.01.02_3780_0023-column-366-413-855-2896</t>
        </is>
      </c>
      <c r="C4444" t="inlineStr">
        <is>
          <t>repeat_lemma</t>
        </is>
      </c>
      <c r="D4444" t="n">
        <v>531</v>
      </c>
      <c r="E4444" t="n">
        <v>1487</v>
      </c>
      <c r="F4444" t="inlineStr">
        <is>
          <t xml:space="preserve">        Fransche Gereformeerde Gemeente van</t>
        </is>
      </c>
      <c r="G4444">
        <f>HYPERLINK("https://images.diginfra.net/iiif/NL-HaNA_1.01.02/3780/NL-HaNA_1.01.02_3780_0023.jpg/266,313,1055,3096/full/0/default.jpg", "iiif_url")</f>
        <v/>
      </c>
    </row>
    <row r="4445">
      <c r="A4445" t="inlineStr">
        <is>
          <t>NL-HaNA_1.01.02_3780_0023-page-44</t>
        </is>
      </c>
      <c r="B4445" t="inlineStr">
        <is>
          <t>NL-HaNA_1.01.02_3780_0023-column-366-413-855-2896</t>
        </is>
      </c>
      <c r="C4445" t="inlineStr">
        <is>
          <t>continuation</t>
        </is>
      </c>
      <c r="D4445" t="n">
        <v>410</v>
      </c>
      <c r="E4445" t="n">
        <v>1554</v>
      </c>
      <c r="F4445" t="inlineStr">
        <is>
          <t xml:space="preserve">    de Colonie van la Perousé om pensioen , te</t>
        </is>
      </c>
      <c r="G4445">
        <f>HYPERLINK("https://images.diginfra.net/iiif/NL-HaNA_1.01.02/3780/NL-HaNA_1.01.02_3780_0023.jpg/266,313,1055,3096/full/0/default.jpg", "iiif_url")</f>
        <v/>
      </c>
    </row>
    <row r="4446">
      <c r="A4446" t="inlineStr">
        <is>
          <t>NL-HaNA_1.01.02_3780_0023-page-44</t>
        </is>
      </c>
      <c r="B4446" t="inlineStr">
        <is>
          <t>NL-HaNA_1.01.02_3780_0023-column-366-413-855-2896</t>
        </is>
      </c>
      <c r="C4446" t="inlineStr">
        <is>
          <t>continuation</t>
        </is>
      </c>
      <c r="D4446" t="n">
        <v>408</v>
      </c>
      <c r="E4446" t="n">
        <v>1612</v>
      </c>
      <c r="F4446" t="inlineStr">
        <is>
          <t xml:space="preserve">    examineren. 391.</t>
        </is>
      </c>
      <c r="G4446">
        <f>HYPERLINK("https://images.diginfra.net/iiif/NL-HaNA_1.01.02/3780/NL-HaNA_1.01.02_3780_0023.jpg/266,313,1055,3096/full/0/default.jpg", "iiif_url")</f>
        <v/>
      </c>
    </row>
    <row r="4447">
      <c r="A4447" t="inlineStr">
        <is>
          <t>NL-HaNA_1.01.02_3780_0023-page-44</t>
        </is>
      </c>
      <c r="B4447" t="inlineStr">
        <is>
          <t>NL-HaNA_1.01.02_3780_0023-column-366-413-855-2896</t>
        </is>
      </c>
      <c r="C4447" t="inlineStr">
        <is>
          <t>repeat_lemma</t>
        </is>
      </c>
      <c r="D4447" t="n">
        <v>531</v>
      </c>
      <c r="E4447" t="n">
        <v>1648</v>
      </c>
      <c r="F4447" t="inlineStr">
        <is>
          <t xml:space="preserve">        Jourdan ende Bounin om penningen</t>
        </is>
      </c>
      <c r="G4447">
        <f>HYPERLINK("https://images.diginfra.net/iiif/NL-HaNA_1.01.02/3780/NL-HaNA_1.01.02_3780_0023.jpg/266,313,1055,3096/full/0/default.jpg", "iiif_url")</f>
        <v/>
      </c>
    </row>
    <row r="4448">
      <c r="A4448" t="inlineStr">
        <is>
          <t>NL-HaNA_1.01.02_3780_0023-page-44</t>
        </is>
      </c>
      <c r="B4448" t="inlineStr">
        <is>
          <t>NL-HaNA_1.01.02_3780_0023-column-366-413-855-2896</t>
        </is>
      </c>
      <c r="C4448" t="inlineStr">
        <is>
          <t>continuation</t>
        </is>
      </c>
      <c r="D4448" t="n">
        <v>414</v>
      </c>
      <c r="E4448" t="n">
        <v>1697</v>
      </c>
      <c r="F4448" t="inlineStr">
        <is>
          <t xml:space="preserve">    tot opbouw van een Kerck, afgeweesen.</t>
        </is>
      </c>
      <c r="G4448">
        <f>HYPERLINK("https://images.diginfra.net/iiif/NL-HaNA_1.01.02/3780/NL-HaNA_1.01.02_3780_0023.jpg/266,313,1055,3096/full/0/default.jpg", "iiif_url")</f>
        <v/>
      </c>
    </row>
    <row r="4449">
      <c r="A4449" t="inlineStr">
        <is>
          <t>NL-HaNA_1.01.02_3780_0023-page-44</t>
        </is>
      </c>
      <c r="B4449" t="inlineStr">
        <is>
          <t>NL-HaNA_1.01.02_3780_0023-column-366-413-855-2896</t>
        </is>
      </c>
      <c r="C4449" t="inlineStr">
        <is>
          <t>continuation</t>
        </is>
      </c>
      <c r="D4449" t="n">
        <v>412</v>
      </c>
      <c r="E4449" t="n">
        <v>1759</v>
      </c>
      <c r="F4449" t="inlineStr">
        <is>
          <t xml:space="preserve">    391.</t>
        </is>
      </c>
      <c r="G4449">
        <f>HYPERLINK("https://images.diginfra.net/iiif/NL-HaNA_1.01.02/3780/NL-HaNA_1.01.02_3780_0023.jpg/266,313,1055,3096/full/0/default.jpg", "iiif_url")</f>
        <v/>
      </c>
    </row>
    <row r="4450">
      <c r="A4450" t="inlineStr">
        <is>
          <t>NL-HaNA_1.01.02_3780_0023-page-44</t>
        </is>
      </c>
      <c r="B4450" t="inlineStr">
        <is>
          <t>NL-HaNA_1.01.02_3780_0023-column-366-413-855-2896</t>
        </is>
      </c>
      <c r="C4450" t="inlineStr">
        <is>
          <t>repeat_lemma</t>
        </is>
      </c>
      <c r="D4450" t="n">
        <v>535</v>
      </c>
      <c r="E4450" t="n">
        <v>1792</v>
      </c>
      <c r="F4450" t="inlineStr">
        <is>
          <t xml:space="preserve">        rapport van de bevindinge van de Pa-</t>
        </is>
      </c>
      <c r="G4450">
        <f>HYPERLINK("https://images.diginfra.net/iiif/NL-HaNA_1.01.02/3780/NL-HaNA_1.01.02_3780_0023.jpg/266,313,1055,3096/full/0/default.jpg", "iiif_url")</f>
        <v/>
      </c>
    </row>
    <row r="4451">
      <c r="A4451" t="inlineStr">
        <is>
          <t>NL-HaNA_1.01.02_3780_0023-page-44</t>
        </is>
      </c>
      <c r="B4451" t="inlineStr">
        <is>
          <t>NL-HaNA_1.01.02_3780_0023-column-366-413-855-2896</t>
        </is>
      </c>
      <c r="C4451" t="inlineStr">
        <is>
          <t>continuation</t>
        </is>
      </c>
      <c r="D4451" t="n">
        <v>410</v>
      </c>
      <c r="E4451" t="n">
        <v>1840</v>
      </c>
      <c r="F4451" t="inlineStr">
        <is>
          <t xml:space="preserve">    pieren Synodi Nationalis en Autographa</t>
        </is>
      </c>
      <c r="G4451">
        <f>HYPERLINK("https://images.diginfra.net/iiif/NL-HaNA_1.01.02/3780/NL-HaNA_1.01.02_3780_0023.jpg/266,313,1055,3096/full/0/default.jpg", "iiif_url")</f>
        <v/>
      </c>
    </row>
    <row r="4452">
      <c r="A4452" t="inlineStr">
        <is>
          <t>NL-HaNA_1.01.02_3780_0023-page-44</t>
        </is>
      </c>
      <c r="B4452" t="inlineStr">
        <is>
          <t>NL-HaNA_1.01.02_3780_0023-column-366-413-855-2896</t>
        </is>
      </c>
      <c r="C4452" t="inlineStr">
        <is>
          <t>continuation</t>
        </is>
      </c>
      <c r="D4452" t="n">
        <v>408</v>
      </c>
      <c r="E4452" t="n">
        <v>1894</v>
      </c>
      <c r="F4452" t="inlineStr">
        <is>
          <t xml:space="preserve">    tot Leyden. 404.</t>
        </is>
      </c>
      <c r="G4452">
        <f>HYPERLINK("https://images.diginfra.net/iiif/NL-HaNA_1.01.02/3780/NL-HaNA_1.01.02_3780_0023.jpg/266,313,1055,3096/full/0/default.jpg", "iiif_url")</f>
        <v/>
      </c>
    </row>
    <row r="4453">
      <c r="A4453" t="inlineStr">
        <is>
          <t>NL-HaNA_1.01.02_3780_0023-page-44</t>
        </is>
      </c>
      <c r="B4453" t="inlineStr">
        <is>
          <t>NL-HaNA_1.01.02_3780_0023-column-366-413-855-2896</t>
        </is>
      </c>
      <c r="C4453" t="inlineStr">
        <is>
          <t>repeat_lemma</t>
        </is>
      </c>
      <c r="D4453" t="n">
        <v>535</v>
      </c>
      <c r="E4453" t="n">
        <v>1932</v>
      </c>
      <c r="F4453" t="inlineStr">
        <is>
          <t xml:space="preserve">        Vaudoysche Kercken om een collecte</t>
        </is>
      </c>
      <c r="G4453">
        <f>HYPERLINK("https://images.diginfra.net/iiif/NL-HaNA_1.01.02/3780/NL-HaNA_1.01.02_3780_0023.jpg/266,313,1055,3096/full/0/default.jpg", "iiif_url")</f>
        <v/>
      </c>
    </row>
    <row r="4454">
      <c r="A4454" t="inlineStr">
        <is>
          <t>NL-HaNA_1.01.02_3780_0023-page-44</t>
        </is>
      </c>
      <c r="B4454" t="inlineStr">
        <is>
          <t>NL-HaNA_1.01.02_3780_0023-column-366-413-855-2896</t>
        </is>
      </c>
      <c r="C4454" t="inlineStr">
        <is>
          <t>continuation</t>
        </is>
      </c>
      <c r="D4454" t="n">
        <v>410</v>
      </c>
      <c r="E4454" t="n">
        <v>1981</v>
      </c>
      <c r="F4454" t="inlineStr">
        <is>
          <t xml:space="preserve">    te mogen doen aan de respective Provincien</t>
        </is>
      </c>
      <c r="G4454">
        <f>HYPERLINK("https://images.diginfra.net/iiif/NL-HaNA_1.01.02/3780/NL-HaNA_1.01.02_3780_0023.jpg/266,313,1055,3096/full/0/default.jpg", "iiif_url")</f>
        <v/>
      </c>
    </row>
    <row r="4455">
      <c r="A4455" t="inlineStr">
        <is>
          <t>NL-HaNA_1.01.02_3780_0023-page-44</t>
        </is>
      </c>
      <c r="B4455" t="inlineStr">
        <is>
          <t>NL-HaNA_1.01.02_3780_0023-column-366-413-855-2896</t>
        </is>
      </c>
      <c r="C4455" t="inlineStr">
        <is>
          <t>continuation</t>
        </is>
      </c>
      <c r="D4455" t="n">
        <v>410</v>
      </c>
      <c r="E4455" t="n">
        <v>2048</v>
      </c>
      <c r="F4455" t="inlineStr">
        <is>
          <t xml:space="preserve">    gerenvoyeert. 443.</t>
        </is>
      </c>
      <c r="G4455">
        <f>HYPERLINK("https://images.diginfra.net/iiif/NL-HaNA_1.01.02/3780/NL-HaNA_1.01.02_3780_0023.jpg/266,313,1055,3096/full/0/default.jpg", "iiif_url")</f>
        <v/>
      </c>
    </row>
    <row r="4456">
      <c r="A4456" t="inlineStr">
        <is>
          <t>NL-HaNA_1.01.02_3780_0023-page-44</t>
        </is>
      </c>
      <c r="B4456" t="inlineStr">
        <is>
          <t>NL-HaNA_1.01.02_3780_0023-column-366-413-855-2896</t>
        </is>
      </c>
      <c r="C4456" t="inlineStr">
        <is>
          <t>repeat_lemma</t>
        </is>
      </c>
      <c r="D4456" t="n">
        <v>528</v>
      </c>
      <c r="E4456" t="n">
        <v>2075</v>
      </c>
      <c r="F4456" t="inlineStr">
        <is>
          <t xml:space="preserve">        tien ducatons toegeleght. 448.</t>
        </is>
      </c>
      <c r="G4456">
        <f>HYPERLINK("https://images.diginfra.net/iiif/NL-HaNA_1.01.02/3780/NL-HaNA_1.01.02_3780_0023.jpg/266,313,1055,3096/full/0/default.jpg", "iiif_url")</f>
        <v/>
      </c>
    </row>
    <row r="4457">
      <c r="A4457" t="inlineStr">
        <is>
          <t>NL-HaNA_1.01.02_3780_0023-page-44</t>
        </is>
      </c>
      <c r="B4457" t="inlineStr">
        <is>
          <t>NL-HaNA_1.01.02_3780_0023-column-366-413-855-2896</t>
        </is>
      </c>
      <c r="C4457" t="inlineStr">
        <is>
          <t>repeat_lemma</t>
        </is>
      </c>
      <c r="D4457" t="n">
        <v>531</v>
      </c>
      <c r="E4457" t="n">
        <v>2128</v>
      </c>
      <c r="F4457" t="inlineStr">
        <is>
          <t xml:space="preserve">        Hollandt wegens de saken van Reli-</t>
        </is>
      </c>
      <c r="G4457">
        <f>HYPERLINK("https://images.diginfra.net/iiif/NL-HaNA_1.01.02/3780/NL-HaNA_1.01.02_3780_0023.jpg/266,313,1055,3096/full/0/default.jpg", "iiif_url")</f>
        <v/>
      </c>
    </row>
    <row r="4458">
      <c r="A4458" t="inlineStr">
        <is>
          <t>NL-HaNA_1.01.02_3780_0023-page-44</t>
        </is>
      </c>
      <c r="B4458" t="inlineStr">
        <is>
          <t>NL-HaNA_1.01.02_3780_0023-column-366-413-855-2896</t>
        </is>
      </c>
      <c r="C4458" t="inlineStr">
        <is>
          <t>continuation</t>
        </is>
      </c>
      <c r="D4458" t="n">
        <v>408</v>
      </c>
      <c r="E4458" t="n">
        <v>2179</v>
      </c>
      <c r="F4458" t="inlineStr">
        <is>
          <t xml:space="preserve">    gie in Polen en Resolutie. 452.</t>
        </is>
      </c>
      <c r="G4458">
        <f>HYPERLINK("https://images.diginfra.net/iiif/NL-HaNA_1.01.02/3780/NL-HaNA_1.01.02_3780_0023.jpg/266,313,1055,3096/full/0/default.jpg", "iiif_url")</f>
        <v/>
      </c>
    </row>
    <row r="4459">
      <c r="A4459" t="inlineStr">
        <is>
          <t>NL-HaNA_1.01.02_3780_0023-page-44</t>
        </is>
      </c>
      <c r="B4459" t="inlineStr">
        <is>
          <t>NL-HaNA_1.01.02_3780_0023-column-366-413-855-2896</t>
        </is>
      </c>
      <c r="C4459" t="inlineStr">
        <is>
          <t>repeat_lemma</t>
        </is>
      </c>
      <c r="D4459" t="n">
        <v>535</v>
      </c>
      <c r="E4459" t="n">
        <v>2215</v>
      </c>
      <c r="F4459" t="inlineStr">
        <is>
          <t xml:space="preserve">        Kerckenraadt van de Palts om een</t>
        </is>
      </c>
      <c r="G4459">
        <f>HYPERLINK("https://images.diginfra.net/iiif/NL-HaNA_1.01.02/3780/NL-HaNA_1.01.02_3780_0023.jpg/266,313,1055,3096/full/0/default.jpg", "iiif_url")</f>
        <v/>
      </c>
    </row>
    <row r="4460">
      <c r="A4460" t="inlineStr">
        <is>
          <t>NL-HaNA_1.01.02_3780_0023-page-44</t>
        </is>
      </c>
      <c r="B4460" t="inlineStr">
        <is>
          <t>NL-HaNA_1.01.02_3780_0023-column-366-413-855-2896</t>
        </is>
      </c>
      <c r="C4460" t="inlineStr">
        <is>
          <t>continuation</t>
        </is>
      </c>
      <c r="D4460" t="n">
        <v>412</v>
      </c>
      <c r="E4460" t="n">
        <v>2270</v>
      </c>
      <c r="F4460" t="inlineStr">
        <is>
          <t xml:space="preserve">    collecte, te examineren. 508.</t>
        </is>
      </c>
      <c r="G4460">
        <f>HYPERLINK("https://images.diginfra.net/iiif/NL-HaNA_1.01.02/3780/NL-HaNA_1.01.02_3780_0023.jpg/266,313,1055,3096/full/0/default.jpg", "iiif_url")</f>
        <v/>
      </c>
    </row>
    <row r="4461">
      <c r="A4461" t="inlineStr">
        <is>
          <t>NL-HaNA_1.01.02_3780_0023-page-44</t>
        </is>
      </c>
      <c r="B4461" t="inlineStr">
        <is>
          <t>NL-HaNA_1.01.02_3780_0023-column-366-413-855-2896</t>
        </is>
      </c>
      <c r="C4461" t="inlineStr">
        <is>
          <t>repeat_lemma</t>
        </is>
      </c>
      <c r="D4461" t="n">
        <v>533</v>
      </c>
      <c r="E4461" t="n">
        <v>2319</v>
      </c>
      <c r="F4461" t="inlineStr">
        <is>
          <t xml:space="preserve">        Kerckenruadt van de Hage versoeck</t>
        </is>
      </c>
      <c r="G4461">
        <f>HYPERLINK("https://images.diginfra.net/iiif/NL-HaNA_1.01.02/3780/NL-HaNA_1.01.02_3780_0023.jpg/266,313,1055,3096/full/0/default.jpg", "iiif_url")</f>
        <v/>
      </c>
    </row>
    <row r="4462">
      <c r="A4462" t="inlineStr">
        <is>
          <t>NL-HaNA_1.01.02_3780_0023-page-44</t>
        </is>
      </c>
      <c r="B4462" t="inlineStr">
        <is>
          <t>NL-HaNA_1.01.02_3780_0023-column-366-413-855-2896</t>
        </is>
      </c>
      <c r="C4462" t="inlineStr">
        <is>
          <t>lemma</t>
        </is>
      </c>
      <c r="D4462" t="n">
        <v>408</v>
      </c>
      <c r="E4462" t="n">
        <v>2364</v>
      </c>
      <c r="F4462" t="inlineStr">
        <is>
          <t>om eenigh douceur Schout en Gerechten al-</t>
        </is>
      </c>
      <c r="G4462">
        <f>HYPERLINK("https://images.diginfra.net/iiif/NL-HaNA_1.01.02/3780/NL-HaNA_1.01.02_3780_0023.jpg/266,313,1055,3096/full/0/default.jpg", "iiif_url")</f>
        <v/>
      </c>
    </row>
    <row r="4463">
      <c r="A4463" t="inlineStr">
        <is>
          <t>NL-HaNA_1.01.02_3780_0023-page-44</t>
        </is>
      </c>
      <c r="B4463" t="inlineStr">
        <is>
          <t>NL-HaNA_1.01.02_3780_0023-column-366-413-855-2896</t>
        </is>
      </c>
      <c r="C4463" t="inlineStr">
        <is>
          <t>continuation</t>
        </is>
      </c>
      <c r="D4463" t="n">
        <v>408</v>
      </c>
      <c r="E4463" t="n">
        <v>2420</v>
      </c>
      <c r="F4463" t="inlineStr">
        <is>
          <t xml:space="preserve">    daar te berichten. 533.</t>
        </is>
      </c>
      <c r="G4463">
        <f>HYPERLINK("https://images.diginfra.net/iiif/NL-HaNA_1.01.02/3780/NL-HaNA_1.01.02_3780_0023.jpg/266,313,1055,3096/full/0/default.jpg", "iiif_url")</f>
        <v/>
      </c>
    </row>
    <row r="4464">
      <c r="A4464" t="inlineStr">
        <is>
          <t>NL-HaNA_1.01.02_3780_0023-page-44</t>
        </is>
      </c>
      <c r="B4464" t="inlineStr">
        <is>
          <t>NL-HaNA_1.01.02_3780_0023-column-366-413-855-2896</t>
        </is>
      </c>
      <c r="C4464" t="inlineStr">
        <is>
          <t>repeat_lemma</t>
        </is>
      </c>
      <c r="D4464" t="n">
        <v>526</v>
      </c>
      <c r="E4464" t="n">
        <v>2457</v>
      </c>
      <c r="F4464" t="inlineStr">
        <is>
          <t xml:space="preserve">        Gedeputeerden van de Vaudbische Co-</t>
        </is>
      </c>
      <c r="G4464">
        <f>HYPERLINK("https://images.diginfra.net/iiif/NL-HaNA_1.01.02/3780/NL-HaNA_1.01.02_3780_0023.jpg/266,313,1055,3096/full/0/default.jpg", "iiif_url")</f>
        <v/>
      </c>
    </row>
    <row r="4465">
      <c r="A4465" t="inlineStr">
        <is>
          <t>NL-HaNA_1.01.02_3780_0023-page-44</t>
        </is>
      </c>
      <c r="B4465" t="inlineStr">
        <is>
          <t>NL-HaNA_1.01.02_3780_0023-column-366-413-855-2896</t>
        </is>
      </c>
      <c r="C4465" t="inlineStr">
        <is>
          <t>lemma</t>
        </is>
      </c>
      <c r="D4465" t="n">
        <v>410</v>
      </c>
      <c r="E4465" t="n">
        <v>2510</v>
      </c>
      <c r="F4465" t="inlineStr">
        <is>
          <t>sove van Balmbach en Montielbagb hondert</t>
        </is>
      </c>
      <c r="G4465">
        <f>HYPERLINK("https://images.diginfra.net/iiif/NL-HaNA_1.01.02/3780/NL-HaNA_1.01.02_3780_0023.jpg/266,313,1055,3096/full/0/default.jpg", "iiif_url")</f>
        <v/>
      </c>
    </row>
    <row r="4466">
      <c r="A4466" t="inlineStr">
        <is>
          <t>NL-HaNA_1.01.02_3780_0023-page-44</t>
        </is>
      </c>
      <c r="B4466" t="inlineStr">
        <is>
          <t>NL-HaNA_1.01.02_3780_0023-column-366-413-855-2896</t>
        </is>
      </c>
      <c r="C4466" t="inlineStr">
        <is>
          <t>lemma</t>
        </is>
      </c>
      <c r="D4466" t="n">
        <v>410</v>
      </c>
      <c r="E4466" t="n">
        <v>2561</v>
      </c>
      <c r="F4466" t="inlineStr">
        <is>
          <t>visstigb guldens toegeleght. 602.</t>
        </is>
      </c>
      <c r="G4466">
        <f>HYPERLINK("https://images.diginfra.net/iiif/NL-HaNA_1.01.02/3780/NL-HaNA_1.01.02_3780_0023.jpg/266,313,1055,3096/full/0/default.jpg", "iiif_url")</f>
        <v/>
      </c>
    </row>
    <row r="4467">
      <c r="A4467" t="inlineStr">
        <is>
          <t>NL-HaNA_1.01.02_3780_0023-page-44</t>
        </is>
      </c>
      <c r="B4467" t="inlineStr">
        <is>
          <t>NL-HaNA_1.01.02_3780_0023-column-366-413-855-2896</t>
        </is>
      </c>
      <c r="C4467" t="inlineStr">
        <is>
          <t>repeat_lemma</t>
        </is>
      </c>
      <c r="D4467" t="n">
        <v>529</v>
      </c>
      <c r="E4467" t="n">
        <v>2605</v>
      </c>
      <c r="F4467" t="inlineStr">
        <is>
          <t xml:space="preserve">        Montoure aangesteldt tot Predikant</t>
        </is>
      </c>
      <c r="G4467">
        <f>HYPERLINK("https://images.diginfra.net/iiif/NL-HaNA_1.01.02/3780/NL-HaNA_1.01.02_3780_0023.jpg/266,313,1055,3096/full/0/default.jpg", "iiif_url")</f>
        <v/>
      </c>
    </row>
    <row r="4468">
      <c r="A4468" t="inlineStr">
        <is>
          <t>NL-HaNA_1.01.02_3780_0023-page-44</t>
        </is>
      </c>
      <c r="B4468" t="inlineStr">
        <is>
          <t>NL-HaNA_1.01.02_3780_0023-column-366-413-855-2896</t>
        </is>
      </c>
      <c r="C4468" t="inlineStr">
        <is>
          <t>lemma</t>
        </is>
      </c>
      <c r="D4468" t="n">
        <v>410</v>
      </c>
      <c r="E4468" t="n">
        <v>2657</v>
      </c>
      <c r="F4468" t="inlineStr">
        <is>
          <t>by de Gemeente van la Perouse. 617.</t>
        </is>
      </c>
      <c r="G4468">
        <f>HYPERLINK("https://images.diginfra.net/iiif/NL-HaNA_1.01.02/3780/NL-HaNA_1.01.02_3780_0023.jpg/266,313,1055,3096/full/0/default.jpg", "iiif_url")</f>
        <v/>
      </c>
    </row>
    <row r="4469">
      <c r="A4469" t="inlineStr">
        <is>
          <t>NL-HaNA_1.01.02_3780_0023-page-44</t>
        </is>
      </c>
      <c r="B4469" t="inlineStr">
        <is>
          <t>NL-HaNA_1.01.02_3780_0023-column-366-413-855-2896</t>
        </is>
      </c>
      <c r="C4469" t="inlineStr">
        <is>
          <t>continuation</t>
        </is>
      </c>
      <c r="D4469" t="n">
        <v>533</v>
      </c>
      <c r="E4469" t="n">
        <v>2698</v>
      </c>
      <c r="F4469" t="inlineStr">
        <is>
          <t xml:space="preserve">    Kerckenraadt van Axel te berichten</t>
        </is>
      </c>
      <c r="G4469">
        <f>HYPERLINK("https://images.diginfra.net/iiif/NL-HaNA_1.01.02/3780/NL-HaNA_1.01.02_3780_0023.jpg/266,313,1055,3096/full/0/default.jpg", "iiif_url")</f>
        <v/>
      </c>
    </row>
    <row r="4470">
      <c r="A4470" t="inlineStr">
        <is>
          <t>NL-HaNA_1.01.02_3780_0023-page-44</t>
        </is>
      </c>
      <c r="B4470" t="inlineStr">
        <is>
          <t>NL-HaNA_1.01.02_3780_0023-column-366-413-855-2896</t>
        </is>
      </c>
      <c r="C4470" t="inlineStr">
        <is>
          <t>lemma</t>
        </is>
      </c>
      <c r="D4470" t="n">
        <v>408</v>
      </c>
      <c r="E4470" t="n">
        <v>2752</v>
      </c>
      <c r="F4470" t="inlineStr">
        <is>
          <t>op de klaghten van de Magistraat over bet</t>
        </is>
      </c>
      <c r="G4470">
        <f>HYPERLINK("https://images.diginfra.net/iiif/NL-HaNA_1.01.02/3780/NL-HaNA_1.01.02_3780_0023.jpg/266,313,1055,3096/full/0/default.jpg", "iiif_url")</f>
        <v/>
      </c>
    </row>
    <row r="4471">
      <c r="A4471" t="inlineStr">
        <is>
          <t>NL-HaNA_1.01.02_3780_0023-page-44</t>
        </is>
      </c>
      <c r="B4471" t="inlineStr">
        <is>
          <t>NL-HaNA_1.01.02_3780_0023-column-366-413-855-2896</t>
        </is>
      </c>
      <c r="C4471" t="inlineStr">
        <is>
          <t>lemma</t>
        </is>
      </c>
      <c r="D4471" t="n">
        <v>408</v>
      </c>
      <c r="E4471" t="n">
        <v>2803</v>
      </c>
      <c r="F4471" t="inlineStr">
        <is>
          <t>beroepen van een Voorsanger. 712.</t>
        </is>
      </c>
      <c r="G4471">
        <f>HYPERLINK("https://images.diginfra.net/iiif/NL-HaNA_1.01.02/3780/NL-HaNA_1.01.02_3780_0023.jpg/266,313,1055,3096/full/0/default.jpg", "iiif_url")</f>
        <v/>
      </c>
    </row>
    <row r="4472">
      <c r="A4472" t="inlineStr">
        <is>
          <t>NL-HaNA_1.01.02_3780_0023-page-44</t>
        </is>
      </c>
      <c r="B4472" t="inlineStr">
        <is>
          <t>NL-HaNA_1.01.02_3780_0023-column-366-413-855-2896</t>
        </is>
      </c>
      <c r="C4472" t="inlineStr">
        <is>
          <t>repeat_lemma</t>
        </is>
      </c>
      <c r="D4472" t="n">
        <v>531</v>
      </c>
      <c r="E4472" t="n">
        <v>2847</v>
      </c>
      <c r="F4472" t="inlineStr">
        <is>
          <t xml:space="preserve">        Martin aangesteldi tot Predikant in</t>
        </is>
      </c>
      <c r="G4472">
        <f>HYPERLINK("https://images.diginfra.net/iiif/NL-HaNA_1.01.02/3780/NL-HaNA_1.01.02_3780_0023.jpg/266,313,1055,3096/full/0/default.jpg", "iiif_url")</f>
        <v/>
      </c>
    </row>
    <row r="4473">
      <c r="A4473" t="inlineStr">
        <is>
          <t>NL-HaNA_1.01.02_3780_0023-page-44</t>
        </is>
      </c>
      <c r="B4473" t="inlineStr">
        <is>
          <t>NL-HaNA_1.01.02_3780_0023-column-366-413-855-2896</t>
        </is>
      </c>
      <c r="C4473" t="inlineStr">
        <is>
          <t>lemma</t>
        </is>
      </c>
      <c r="D4473" t="n">
        <v>412</v>
      </c>
      <c r="E4473" t="n">
        <v>2894</v>
      </c>
      <c r="F4473" t="inlineStr">
        <is>
          <t>de Colonie van Holtzappel en Charlotien-</t>
        </is>
      </c>
      <c r="G4473">
        <f>HYPERLINK("https://images.diginfra.net/iiif/NL-HaNA_1.01.02/3780/NL-HaNA_1.01.02_3780_0023.jpg/266,313,1055,3096/full/0/default.jpg", "iiif_url")</f>
        <v/>
      </c>
    </row>
    <row r="4474">
      <c r="A4474" t="inlineStr">
        <is>
          <t>NL-HaNA_1.01.02_3780_0023-page-44</t>
        </is>
      </c>
      <c r="B4474" t="inlineStr">
        <is>
          <t>NL-HaNA_1.01.02_3780_0023-column-366-413-855-2896</t>
        </is>
      </c>
      <c r="C4474" t="inlineStr">
        <is>
          <t>lemma</t>
        </is>
      </c>
      <c r="D4474" t="n">
        <v>412</v>
      </c>
      <c r="E4474" t="n">
        <v>2948</v>
      </c>
      <c r="F4474" t="inlineStr">
        <is>
          <t>burgh. 786.</t>
        </is>
      </c>
      <c r="G4474">
        <f>HYPERLINK("https://images.diginfra.net/iiif/NL-HaNA_1.01.02/3780/NL-HaNA_1.01.02_3780_0023.jpg/266,313,1055,3096/full/0/default.jpg", "iiif_url")</f>
        <v/>
      </c>
    </row>
    <row r="4475">
      <c r="A4475" t="inlineStr">
        <is>
          <t>NL-HaNA_1.01.02_3780_0023-page-44</t>
        </is>
      </c>
      <c r="B4475" t="inlineStr">
        <is>
          <t>NL-HaNA_1.01.02_3780_0023-column-366-413-855-2896</t>
        </is>
      </c>
      <c r="C4475" t="inlineStr">
        <is>
          <t>lemma</t>
        </is>
      </c>
      <c r="D4475" t="n">
        <v>360</v>
      </c>
      <c r="E4475" t="n">
        <v>2983</v>
      </c>
      <c r="F4475" t="inlineStr">
        <is>
          <t>Kelkringh om nieuwejaarsgifie, afgeweesen.</t>
        </is>
      </c>
      <c r="G4475">
        <f>HYPERLINK("https://images.diginfra.net/iiif/NL-HaNA_1.01.02/3780/NL-HaNA_1.01.02_3780_0023.jpg/266,313,1055,3096/full/0/default.jpg", "iiif_url")</f>
        <v/>
      </c>
    </row>
    <row r="4476">
      <c r="A4476" t="inlineStr">
        <is>
          <t>NL-HaNA_1.01.02_3780_0023-page-44</t>
        </is>
      </c>
      <c r="B4476" t="inlineStr">
        <is>
          <t>NL-HaNA_1.01.02_3780_0023-column-366-413-855-2896</t>
        </is>
      </c>
      <c r="C4476" t="inlineStr">
        <is>
          <t>continuation</t>
        </is>
      </c>
      <c r="D4476" t="n">
        <v>417</v>
      </c>
      <c r="E4476" t="n">
        <v>3059</v>
      </c>
      <c r="F4476" t="inlineStr">
        <is>
          <t xml:space="preserve">    14.</t>
        </is>
      </c>
      <c r="G4476">
        <f>HYPERLINK("https://images.diginfra.net/iiif/NL-HaNA_1.01.02/3780/NL-HaNA_1.01.02_3780_0023.jpg/266,313,1055,3096/full/0/default.jpg", "iiif_url")</f>
        <v/>
      </c>
    </row>
    <row r="4477">
      <c r="A4477" t="inlineStr">
        <is>
          <t>NL-HaNA_1.01.02_3780_0023-page-44</t>
        </is>
      </c>
      <c r="B4477" t="inlineStr">
        <is>
          <t>NL-HaNA_1.01.02_3780_0023-column-366-413-855-2896</t>
        </is>
      </c>
      <c r="C4477" t="inlineStr">
        <is>
          <t>repeat_lemma</t>
        </is>
      </c>
      <c r="D4477" t="n">
        <v>526</v>
      </c>
      <c r="E4477" t="n">
        <v>3089</v>
      </c>
      <c r="F4477" t="inlineStr">
        <is>
          <t xml:space="preserve">        vier ducatons toegeleght. 106.</t>
        </is>
      </c>
      <c r="G4477">
        <f>HYPERLINK("https://images.diginfra.net/iiif/NL-HaNA_1.01.02/3780/NL-HaNA_1.01.02_3780_0023.jpg/266,313,1055,3096/full/0/default.jpg", "iiif_url")</f>
        <v/>
      </c>
    </row>
    <row r="4478">
      <c r="A4478" t="inlineStr">
        <is>
          <t>NL-HaNA_1.01.02_3780_0023-page-44</t>
        </is>
      </c>
      <c r="B4478" t="inlineStr">
        <is>
          <t>NL-HaNA_1.01.02_3780_0023-column-366-413-855-2896</t>
        </is>
      </c>
      <c r="C4478" t="inlineStr">
        <is>
          <t>lemma</t>
        </is>
      </c>
      <c r="D4478" t="n">
        <v>367</v>
      </c>
      <c r="E4478" t="n">
        <v>3131</v>
      </c>
      <c r="F4478" t="inlineStr">
        <is>
          <t>van Kessel vijf en twintigh guldens toegeleght.</t>
        </is>
      </c>
      <c r="G4478">
        <f>HYPERLINK("https://images.diginfra.net/iiif/NL-HaNA_1.01.02/3780/NL-HaNA_1.01.02_3780_0023.jpg/266,313,1055,3096/full/0/default.jpg", "iiif_url")</f>
        <v/>
      </c>
    </row>
    <row r="4479">
      <c r="A4479" t="inlineStr">
        <is>
          <t>NL-HaNA_1.01.02_3780_0023-page-44</t>
        </is>
      </c>
      <c r="B4479" t="inlineStr">
        <is>
          <t>NL-HaNA_1.01.02_3780_0023-column-366-413-855-2896</t>
        </is>
      </c>
      <c r="C4479" t="inlineStr">
        <is>
          <t>continuation</t>
        </is>
      </c>
      <c r="D4479" t="n">
        <v>417</v>
      </c>
      <c r="E4479" t="n">
        <v>3194</v>
      </c>
      <c r="F4479" t="inlineStr">
        <is>
          <t xml:space="preserve">    166.</t>
        </is>
      </c>
      <c r="G4479">
        <f>HYPERLINK("https://images.diginfra.net/iiif/NL-HaNA_1.01.02/3780/NL-HaNA_1.01.02_3780_0023.jpg/266,313,1055,3096/full/0/default.jpg", "iiif_url")</f>
        <v/>
      </c>
    </row>
    <row r="4480">
      <c r="A4480" t="inlineStr">
        <is>
          <t>NL-HaNA_1.01.02_3780_0023-page-44</t>
        </is>
      </c>
      <c r="B4480" t="inlineStr">
        <is>
          <t>NL-HaNA_1.01.02_3780_0023-column-366-413-855-2896</t>
        </is>
      </c>
      <c r="C4480" t="inlineStr">
        <is>
          <t>repeat_lemma</t>
        </is>
      </c>
      <c r="D4480" t="n">
        <v>528</v>
      </c>
      <c r="E4480" t="n">
        <v>3221</v>
      </c>
      <c r="F4480" t="inlineStr">
        <is>
          <t xml:space="preserve">        wijftigb guldens toegelegbt. 398.</t>
        </is>
      </c>
      <c r="G4480">
        <f>HYPERLINK("https://images.diginfra.net/iiif/NL-HaNA_1.01.02/3780/NL-HaNA_1.01.02_3780_0023.jpg/266,313,1055,3096/full/0/default.jpg", "iiif_url")</f>
        <v/>
      </c>
    </row>
    <row r="4482">
      <c r="A4482" t="inlineStr">
        <is>
          <t>NL-HaNA_1.01.02_3780_0023-page-44</t>
        </is>
      </c>
      <c r="B4482" t="inlineStr">
        <is>
          <t>NL-HaNA_1.01.02_3780_0023-column-1308-401-886-2883</t>
        </is>
      </c>
      <c r="C4482" t="inlineStr">
        <is>
          <t>lemma</t>
        </is>
      </c>
      <c r="D4482" t="n">
        <v>1315</v>
      </c>
      <c r="E4482" t="n">
        <v>389</v>
      </c>
      <c r="F4482" t="inlineStr">
        <is>
          <t>van Keulen aan de ordinaris Justitie geren-</t>
        </is>
      </c>
      <c r="G4482">
        <f>HYPERLINK("https://images.diginfra.net/iiif/NL-HaNA_1.01.02/3780/NL-HaNA_1.01.02_3780_0023.jpg/1208,301,1086,3083/full/0/default.jpg", "iiif_url")</f>
        <v/>
      </c>
    </row>
    <row r="4483">
      <c r="A4483" t="inlineStr">
        <is>
          <t>NL-HaNA_1.01.02_3780_0023-page-44</t>
        </is>
      </c>
      <c r="B4483" t="inlineStr">
        <is>
          <t>NL-HaNA_1.01.02_3780_0023-column-1308-401-886-2883</t>
        </is>
      </c>
      <c r="C4483" t="inlineStr">
        <is>
          <t>continuation</t>
        </is>
      </c>
      <c r="D4483" t="n">
        <v>1367</v>
      </c>
      <c r="E4483" t="n">
        <v>453</v>
      </c>
      <c r="F4483" t="inlineStr">
        <is>
          <t xml:space="preserve">    voyeert. 75.</t>
        </is>
      </c>
      <c r="G4483">
        <f>HYPERLINK("https://images.diginfra.net/iiif/NL-HaNA_1.01.02/3780/NL-HaNA_1.01.02_3780_0023.jpg/1208,301,1086,3083/full/0/default.jpg", "iiif_url")</f>
        <v/>
      </c>
    </row>
    <row r="4484">
      <c r="A4484" t="inlineStr">
        <is>
          <t>NL-HaNA_1.01.02_3780_0023-page-44</t>
        </is>
      </c>
      <c r="B4484" t="inlineStr">
        <is>
          <t>NL-HaNA_1.01.02_3780_0023-column-1308-401-886-2883</t>
        </is>
      </c>
      <c r="C4484" t="inlineStr">
        <is>
          <t>repeat_lemma</t>
        </is>
      </c>
      <c r="D4484" t="n">
        <v>1481</v>
      </c>
      <c r="E4484" t="n">
        <v>486</v>
      </c>
      <c r="F4484" t="inlineStr">
        <is>
          <t xml:space="preserve">        om prolongatie, afgeweesen. 82.</t>
        </is>
      </c>
      <c r="G4484">
        <f>HYPERLINK("https://images.diginfra.net/iiif/NL-HaNA_1.01.02/3780/NL-HaNA_1.01.02_3780_0023.jpg/1208,301,1086,3083/full/0/default.jpg", "iiif_url")</f>
        <v/>
      </c>
    </row>
    <row r="4485">
      <c r="A4485" t="inlineStr">
        <is>
          <t>NL-HaNA_1.01.02_3780_0023-page-44</t>
        </is>
      </c>
      <c r="B4485" t="inlineStr">
        <is>
          <t>NL-HaNA_1.01.02_3780_0023-column-1308-401-886-2883</t>
        </is>
      </c>
      <c r="C4485" t="inlineStr">
        <is>
          <t>repeat_lemma</t>
        </is>
      </c>
      <c r="D4485" t="n">
        <v>1483</v>
      </c>
      <c r="E4485" t="n">
        <v>544</v>
      </c>
      <c r="F4485" t="inlineStr">
        <is>
          <t xml:space="preserve">        sententie. 903.</t>
        </is>
      </c>
      <c r="G4485">
        <f>HYPERLINK("https://images.diginfra.net/iiif/NL-HaNA_1.01.02/3780/NL-HaNA_1.01.02_3780_0023.jpg/1208,301,1086,3083/full/0/default.jpg", "iiif_url")</f>
        <v/>
      </c>
    </row>
    <row r="4486">
      <c r="A4486" t="inlineStr">
        <is>
          <t>NL-HaNA_1.01.02_3780_0023-page-44</t>
        </is>
      </c>
      <c r="B4486" t="inlineStr">
        <is>
          <t>NL-HaNA_1.01.02_3780_0023-column-1308-401-886-2883</t>
        </is>
      </c>
      <c r="C4486" t="inlineStr">
        <is>
          <t>repeat_lemma</t>
        </is>
      </c>
      <c r="D4486" t="n">
        <v>1481</v>
      </c>
      <c r="E4486" t="n">
        <v>580</v>
      </c>
      <c r="F4486" t="inlineStr">
        <is>
          <t xml:space="preserve">        gelast seeker Leengoedt niet te vera-</t>
        </is>
      </c>
      <c r="G4486">
        <f>HYPERLINK("https://images.diginfra.net/iiif/NL-HaNA_1.01.02/3780/NL-HaNA_1.01.02_3780_0023.jpg/1208,301,1086,3083/full/0/default.jpg", "iiif_url")</f>
        <v/>
      </c>
    </row>
    <row r="4487">
      <c r="A4487" t="inlineStr">
        <is>
          <t>NL-HaNA_1.01.02_3780_0023-page-44</t>
        </is>
      </c>
      <c r="B4487" t="inlineStr">
        <is>
          <t>NL-HaNA_1.01.02_3780_0023-column-1308-401-886-2883</t>
        </is>
      </c>
      <c r="C4487" t="inlineStr">
        <is>
          <t>continuation</t>
        </is>
      </c>
      <c r="D4487" t="n">
        <v>1365</v>
      </c>
      <c r="E4487" t="n">
        <v>643</v>
      </c>
      <c r="F4487" t="inlineStr">
        <is>
          <t xml:space="preserve">    lieneren. 918.</t>
        </is>
      </c>
      <c r="G4487">
        <f>HYPERLINK("https://images.diginfra.net/iiif/NL-HaNA_1.01.02/3780/NL-HaNA_1.01.02_3780_0023.jpg/1208,301,1086,3083/full/0/default.jpg", "iiif_url")</f>
        <v/>
      </c>
    </row>
    <row r="4488">
      <c r="A4488" t="inlineStr">
        <is>
          <t>NL-HaNA_1.01.02_3780_0023-page-44</t>
        </is>
      </c>
      <c r="B4488" t="inlineStr">
        <is>
          <t>NL-HaNA_1.01.02_3780_0023-column-1308-401-886-2883</t>
        </is>
      </c>
      <c r="C4488" t="inlineStr">
        <is>
          <t>continuation</t>
        </is>
      </c>
      <c r="D4488" t="n">
        <v>1365</v>
      </c>
      <c r="E4488" t="n">
        <v>676</v>
      </c>
      <c r="F4488" t="inlineStr">
        <is>
          <t xml:space="preserve">    ieboom ws en twintigh guldens toegeleghr</t>
        </is>
      </c>
      <c r="G4488">
        <f>HYPERLINK("https://images.diginfra.net/iiif/NL-HaNA_1.01.02/3780/NL-HaNA_1.01.02_3780_0023.jpg/1208,301,1086,3083/full/0/default.jpg", "iiif_url")</f>
        <v/>
      </c>
    </row>
    <row r="4489">
      <c r="A4489" t="inlineStr">
        <is>
          <t>NL-HaNA_1.01.02_3780_0023-page-44</t>
        </is>
      </c>
      <c r="B4489" t="inlineStr">
        <is>
          <t>NL-HaNA_1.01.02_3780_0023-column-1308-401-886-2883</t>
        </is>
      </c>
      <c r="C4489" t="inlineStr">
        <is>
          <t>lemma</t>
        </is>
      </c>
      <c r="D4489" t="n">
        <v>1322</v>
      </c>
      <c r="E4489" t="n">
        <v>741</v>
      </c>
      <c r="F4489" t="inlineStr">
        <is>
          <t>Kios.</t>
        </is>
      </c>
      <c r="G4489">
        <f>HYPERLINK("https://images.diginfra.net/iiif/NL-HaNA_1.01.02/3780/NL-HaNA_1.01.02_3780_0023.jpg/1208,301,1086,3083/full/0/default.jpg", "iiif_url")</f>
        <v/>
      </c>
    </row>
    <row r="4490">
      <c r="A4490" t="inlineStr">
        <is>
          <t>NL-HaNA_1.01.02_3780_0023-page-44</t>
        </is>
      </c>
      <c r="B4490" t="inlineStr">
        <is>
          <t>NL-HaNA_1.01.02_3780_0023-column-1308-401-886-2883</t>
        </is>
      </c>
      <c r="C4490" t="inlineStr">
        <is>
          <t>repeat_lemma</t>
        </is>
      </c>
      <c r="D4490" t="n">
        <v>1490</v>
      </c>
      <c r="E4490" t="n">
        <v>741</v>
      </c>
      <c r="F4490" t="inlineStr">
        <is>
          <t xml:space="preserve">        vijstigh guldens toegeleght. 398.</t>
        </is>
      </c>
      <c r="G4490">
        <f>HYPERLINK("https://images.diginfra.net/iiif/NL-HaNA_1.01.02/3780/NL-HaNA_1.01.02_3780_0023.jpg/1208,301,1086,3083/full/0/default.jpg", "iiif_url")</f>
        <v/>
      </c>
    </row>
    <row r="4491">
      <c r="A4491" t="inlineStr">
        <is>
          <t>NL-HaNA_1.01.02_3780_0023-page-44</t>
        </is>
      </c>
      <c r="B4491" t="inlineStr">
        <is>
          <t>NL-HaNA_1.01.02_3780_0023-column-1308-401-886-2883</t>
        </is>
      </c>
      <c r="C4491" t="inlineStr">
        <is>
          <t>lemma</t>
        </is>
      </c>
      <c r="D4491" t="n">
        <v>1324</v>
      </c>
      <c r="E4491" t="n">
        <v>828</v>
      </c>
      <c r="F4491" t="inlineStr">
        <is>
          <t>Kint om achterstallen te examineeren. 210.</t>
        </is>
      </c>
      <c r="G4491">
        <f>HYPERLINK("https://images.diginfra.net/iiif/NL-HaNA_1.01.02/3780/NL-HaNA_1.01.02_3780_0023.jpg/1208,301,1086,3083/full/0/default.jpg", "iiif_url")</f>
        <v/>
      </c>
    </row>
    <row r="4492">
      <c r="A4492" t="inlineStr">
        <is>
          <t>NL-HaNA_1.01.02_3780_0023-page-44</t>
        </is>
      </c>
      <c r="B4492" t="inlineStr">
        <is>
          <t>NL-HaNA_1.01.02_3780_0023-column-1308-401-886-2883</t>
        </is>
      </c>
      <c r="C4492" t="inlineStr">
        <is>
          <t>lemma</t>
        </is>
      </c>
      <c r="D4492" t="n">
        <v>1324</v>
      </c>
      <c r="E4492" t="n">
        <v>871</v>
      </c>
      <c r="F4492" t="inlineStr">
        <is>
          <t>Kip, Requeste antidotaal ter Griffie te sépo-</t>
        </is>
      </c>
      <c r="G4492">
        <f>HYPERLINK("https://images.diginfra.net/iiif/NL-HaNA_1.01.02/3780/NL-HaNA_1.01.02_3780_0023.jpg/1208,301,1086,3083/full/0/default.jpg", "iiif_url")</f>
        <v/>
      </c>
    </row>
    <row r="4493">
      <c r="A4493" t="inlineStr">
        <is>
          <t>NL-HaNA_1.01.02_3780_0023-page-44</t>
        </is>
      </c>
      <c r="B4493" t="inlineStr">
        <is>
          <t>NL-HaNA_1.01.02_3780_0023-column-1308-401-886-2883</t>
        </is>
      </c>
      <c r="C4493" t="inlineStr">
        <is>
          <t>continuation</t>
        </is>
      </c>
      <c r="D4493" t="n">
        <v>1369</v>
      </c>
      <c r="E4493" t="n">
        <v>935</v>
      </c>
      <c r="F4493" t="inlineStr">
        <is>
          <t xml:space="preserve">    neeren. 311.</t>
        </is>
      </c>
      <c r="G4493">
        <f>HYPERLINK("https://images.diginfra.net/iiif/NL-HaNA_1.01.02/3780/NL-HaNA_1.01.02_3780_0023.jpg/1208,301,1086,3083/full/0/default.jpg", "iiif_url")</f>
        <v/>
      </c>
    </row>
    <row r="4494">
      <c r="A4494" t="inlineStr">
        <is>
          <t>NL-HaNA_1.01.02_3780_0023-page-44</t>
        </is>
      </c>
      <c r="B4494" t="inlineStr">
        <is>
          <t>NL-HaNA_1.01.02_3780_0023-column-1308-401-886-2883</t>
        </is>
      </c>
      <c r="C4494" t="inlineStr">
        <is>
          <t>repeat_lemma</t>
        </is>
      </c>
      <c r="D4494" t="n">
        <v>1493</v>
      </c>
      <c r="E4494" t="n">
        <v>955</v>
      </c>
      <c r="F4494" t="inlineStr">
        <is>
          <t xml:space="preserve">        belang van Regenten van Nieuwgastel</t>
        </is>
      </c>
      <c r="G4494">
        <f>HYPERLINK("https://images.diginfra.net/iiif/NL-HaNA_1.01.02/3780/NL-HaNA_1.01.02_3780_0023.jpg/1208,301,1086,3083/full/0/default.jpg", "iiif_url")</f>
        <v/>
      </c>
    </row>
    <row r="4495">
      <c r="A4495" t="inlineStr">
        <is>
          <t>NL-HaNA_1.01.02_3780_0023-page-44</t>
        </is>
      </c>
      <c r="B4495" t="inlineStr">
        <is>
          <t>NL-HaNA_1.01.02_3780_0023-column-1308-401-886-2883</t>
        </is>
      </c>
      <c r="C4495" t="inlineStr">
        <is>
          <t>continuation</t>
        </is>
      </c>
      <c r="D4495" t="n">
        <v>1369</v>
      </c>
      <c r="E4495" t="n">
        <v>1020</v>
      </c>
      <c r="F4495" t="inlineStr">
        <is>
          <t xml:space="preserve">    te examineeren. 349.</t>
        </is>
      </c>
      <c r="G4495">
        <f>HYPERLINK("https://images.diginfra.net/iiif/NL-HaNA_1.01.02/3780/NL-HaNA_1.01.02_3780_0023.jpg/1208,301,1086,3083/full/0/default.jpg", "iiif_url")</f>
        <v/>
      </c>
    </row>
    <row r="4496">
      <c r="A4496" t="inlineStr">
        <is>
          <t>NL-HaNA_1.01.02_3780_0023-page-44</t>
        </is>
      </c>
      <c r="B4496" t="inlineStr">
        <is>
          <t>NL-HaNA_1.01.02_3780_0023-column-1308-401-886-2883</t>
        </is>
      </c>
      <c r="C4496" t="inlineStr">
        <is>
          <t>repeat_lemma</t>
        </is>
      </c>
      <c r="D4496" t="n">
        <v>1490</v>
      </c>
      <c r="E4496" t="n">
        <v>1063</v>
      </c>
      <c r="F4496" t="inlineStr">
        <is>
          <t xml:space="preserve">        gelast nader te adviseeren. 537.</t>
        </is>
      </c>
      <c r="G4496">
        <f>HYPERLINK("https://images.diginfra.net/iiif/NL-HaNA_1.01.02/3780/NL-HaNA_1.01.02_3780_0023.jpg/1208,301,1086,3083/full/0/default.jpg", "iiif_url")</f>
        <v/>
      </c>
    </row>
    <row r="4497">
      <c r="A4497" t="inlineStr">
        <is>
          <t>NL-HaNA_1.01.02_3780_0023-page-44</t>
        </is>
      </c>
      <c r="B4497" t="inlineStr">
        <is>
          <t>NL-HaNA_1.01.02_3780_0023-column-1308-401-886-2883</t>
        </is>
      </c>
      <c r="C4497" t="inlineStr">
        <is>
          <t>lemma</t>
        </is>
      </c>
      <c r="D4497" t="n">
        <v>1326</v>
      </c>
      <c r="E4497" t="n">
        <v>1115</v>
      </c>
      <c r="F4497" t="inlineStr">
        <is>
          <t>Klinckenbergh om Brieven van voorschryvens</t>
        </is>
      </c>
      <c r="G4497">
        <f>HYPERLINK("https://images.diginfra.net/iiif/NL-HaNA_1.01.02/3780/NL-HaNA_1.01.02_3780_0023.jpg/1208,301,1086,3083/full/0/default.jpg", "iiif_url")</f>
        <v/>
      </c>
    </row>
    <row r="4498">
      <c r="A4498" t="inlineStr">
        <is>
          <t>NL-HaNA_1.01.02_3780_0023-page-44</t>
        </is>
      </c>
      <c r="B4498" t="inlineStr">
        <is>
          <t>NL-HaNA_1.01.02_3780_0023-column-1308-401-886-2883</t>
        </is>
      </c>
      <c r="C4498" t="inlineStr">
        <is>
          <t>continuation</t>
        </is>
      </c>
      <c r="D4498" t="n">
        <v>1372</v>
      </c>
      <c r="E4498" t="n">
        <v>1165</v>
      </c>
      <c r="F4498" t="inlineStr">
        <is>
          <t xml:space="preserve">    aan het Hof van Engelandt, de Raad van</t>
        </is>
      </c>
      <c r="G4498">
        <f>HYPERLINK("https://images.diginfra.net/iiif/NL-HaNA_1.01.02/3780/NL-HaNA_1.01.02_3780_0023.jpg/1208,301,1086,3083/full/0/default.jpg", "iiif_url")</f>
        <v/>
      </c>
    </row>
    <row r="4499">
      <c r="A4499" t="inlineStr">
        <is>
          <t>NL-HaNA_1.01.02_3780_0023-page-44</t>
        </is>
      </c>
      <c r="B4499" t="inlineStr">
        <is>
          <t>NL-HaNA_1.01.02_3780_0023-column-1308-401-886-2883</t>
        </is>
      </c>
      <c r="C4499" t="inlineStr">
        <is>
          <t>continuation</t>
        </is>
      </c>
      <c r="D4499" t="n">
        <v>1374</v>
      </c>
      <c r="E4499" t="n">
        <v>1210</v>
      </c>
      <c r="F4499" t="inlineStr">
        <is>
          <t xml:space="preserve">    Staate te adviseren. 839.</t>
        </is>
      </c>
      <c r="G4499">
        <f>HYPERLINK("https://images.diginfra.net/iiif/NL-HaNA_1.01.02/3780/NL-HaNA_1.01.02_3780_0023.jpg/1208,301,1086,3083/full/0/default.jpg", "iiif_url")</f>
        <v/>
      </c>
    </row>
    <row r="4500">
      <c r="A4500" t="inlineStr">
        <is>
          <t>NL-HaNA_1.01.02_3780_0023-page-44</t>
        </is>
      </c>
      <c r="B4500" t="inlineStr">
        <is>
          <t>NL-HaNA_1.01.02_3780_0023-column-1308-401-886-2883</t>
        </is>
      </c>
      <c r="C4500" t="inlineStr">
        <is>
          <t>lemma</t>
        </is>
      </c>
      <c r="D4500" t="n">
        <v>1324</v>
      </c>
      <c r="E4500" t="n">
        <v>1258</v>
      </c>
      <c r="F4500" t="inlineStr">
        <is>
          <t>Knipscheer, om executoriaal , afgeweesen-</t>
        </is>
      </c>
      <c r="G4500">
        <f>HYPERLINK("https://images.diginfra.net/iiif/NL-HaNA_1.01.02/3780/NL-HaNA_1.01.02_3780_0023.jpg/1208,301,1086,3083/full/0/default.jpg", "iiif_url")</f>
        <v/>
      </c>
    </row>
    <row r="4501">
      <c r="A4501" t="inlineStr">
        <is>
          <t>NL-HaNA_1.01.02_3780_0023-page-44</t>
        </is>
      </c>
      <c r="B4501" t="inlineStr">
        <is>
          <t>NL-HaNA_1.01.02_3780_0023-column-1308-401-886-2883</t>
        </is>
      </c>
      <c r="C4501" t="inlineStr">
        <is>
          <t>continuation</t>
        </is>
      </c>
      <c r="D4501" t="n">
        <v>1374</v>
      </c>
      <c r="E4501" t="n">
        <v>1311</v>
      </c>
      <c r="F4501" t="inlineStr">
        <is>
          <t xml:space="preserve">    779.</t>
        </is>
      </c>
      <c r="G4501">
        <f>HYPERLINK("https://images.diginfra.net/iiif/NL-HaNA_1.01.02/3780/NL-HaNA_1.01.02_3780_0023.jpg/1208,301,1086,3083/full/0/default.jpg", "iiif_url")</f>
        <v/>
      </c>
    </row>
    <row r="4502">
      <c r="A4502" t="inlineStr">
        <is>
          <t>NL-HaNA_1.01.02_3780_0023-page-44</t>
        </is>
      </c>
      <c r="B4502" t="inlineStr">
        <is>
          <t>NL-HaNA_1.01.02_3780_0023-column-1308-401-886-2883</t>
        </is>
      </c>
      <c r="C4502" t="inlineStr">
        <is>
          <t>lemma</t>
        </is>
      </c>
      <c r="D4502" t="n">
        <v>1326</v>
      </c>
      <c r="E4502" t="n">
        <v>1341</v>
      </c>
      <c r="F4502" t="inlineStr">
        <is>
          <t>Knoetsman op Pasport, afgeweesen. 96.</t>
        </is>
      </c>
      <c r="G4502">
        <f>HYPERLINK("https://images.diginfra.net/iiif/NL-HaNA_1.01.02/3780/NL-HaNA_1.01.02_3780_0023.jpg/1208,301,1086,3083/full/0/default.jpg", "iiif_url")</f>
        <v/>
      </c>
    </row>
    <row r="4503">
      <c r="A4503" t="inlineStr">
        <is>
          <t>NL-HaNA_1.01.02_3780_0023-page-44</t>
        </is>
      </c>
      <c r="B4503" t="inlineStr">
        <is>
          <t>NL-HaNA_1.01.02_3780_0023-column-1308-401-886-2883</t>
        </is>
      </c>
      <c r="C4503" t="inlineStr">
        <is>
          <t>lemma</t>
        </is>
      </c>
      <c r="D4503" t="n">
        <v>1326</v>
      </c>
      <c r="E4503" t="n">
        <v>1391</v>
      </c>
      <c r="F4503" t="inlineStr">
        <is>
          <t>Kockelkoorn versoeck om Pasport, afgewee-</t>
        </is>
      </c>
      <c r="G4503">
        <f>HYPERLINK("https://images.diginfra.net/iiif/NL-HaNA_1.01.02/3780/NL-HaNA_1.01.02_3780_0023.jpg/1208,301,1086,3083/full/0/default.jpg", "iiif_url")</f>
        <v/>
      </c>
    </row>
    <row r="4504">
      <c r="A4504" t="inlineStr">
        <is>
          <t>NL-HaNA_1.01.02_3780_0023-page-44</t>
        </is>
      </c>
      <c r="B4504" t="inlineStr">
        <is>
          <t>NL-HaNA_1.01.02_3780_0023-column-1308-401-886-2883</t>
        </is>
      </c>
      <c r="C4504" t="inlineStr">
        <is>
          <t>continuation</t>
        </is>
      </c>
      <c r="D4504" t="n">
        <v>1374</v>
      </c>
      <c r="E4504" t="n">
        <v>1459</v>
      </c>
      <c r="F4504" t="inlineStr">
        <is>
          <t xml:space="preserve">    sen. 453.</t>
        </is>
      </c>
      <c r="G4504">
        <f>HYPERLINK("https://images.diginfra.net/iiif/NL-HaNA_1.01.02/3780/NL-HaNA_1.01.02_3780_0023.jpg/1208,301,1086,3083/full/0/default.jpg", "iiif_url")</f>
        <v/>
      </c>
    </row>
    <row r="4505">
      <c r="A4505" t="inlineStr">
        <is>
          <t>NL-HaNA_1.01.02_3780_0023-page-44</t>
        </is>
      </c>
      <c r="B4505" t="inlineStr">
        <is>
          <t>NL-HaNA_1.01.02_3780_0023-column-1308-401-886-2883</t>
        </is>
      </c>
      <c r="C4505" t="inlineStr">
        <is>
          <t>lemma</t>
        </is>
      </c>
      <c r="D4505" t="n">
        <v>1326</v>
      </c>
      <c r="E4505" t="n">
        <v>1485</v>
      </c>
      <c r="F4505" t="inlineStr">
        <is>
          <t>Kohl, Brieven van woorschrijvens aan het</t>
        </is>
      </c>
      <c r="G4505">
        <f>HYPERLINK("https://images.diginfra.net/iiif/NL-HaNA_1.01.02/3780/NL-HaNA_1.01.02_3780_0023.jpg/1208,301,1086,3083/full/0/default.jpg", "iiif_url")</f>
        <v/>
      </c>
    </row>
    <row r="4506">
      <c r="A4506" t="inlineStr">
        <is>
          <t>NL-HaNA_1.01.02_3780_0023-page-44</t>
        </is>
      </c>
      <c r="B4506" t="inlineStr">
        <is>
          <t>NL-HaNA_1.01.02_3780_0023-column-1308-401-886-2883</t>
        </is>
      </c>
      <c r="C4506" t="inlineStr">
        <is>
          <t>continuation</t>
        </is>
      </c>
      <c r="D4506" t="n">
        <v>1374</v>
      </c>
      <c r="E4506" t="n">
        <v>1552</v>
      </c>
      <c r="F4506" t="inlineStr">
        <is>
          <t xml:space="preserve">    Hof van Sweeden. 643.</t>
        </is>
      </c>
      <c r="G4506">
        <f>HYPERLINK("https://images.diginfra.net/iiif/NL-HaNA_1.01.02/3780/NL-HaNA_1.01.02_3780_0023.jpg/1208,301,1086,3083/full/0/default.jpg", "iiif_url")</f>
        <v/>
      </c>
    </row>
    <row r="4507">
      <c r="A4507" t="inlineStr">
        <is>
          <t>NL-HaNA_1.01.02_3780_0023-page-44</t>
        </is>
      </c>
      <c r="B4507" t="inlineStr">
        <is>
          <t>NL-HaNA_1.01.02_3780_0023-column-1308-401-886-2883</t>
        </is>
      </c>
      <c r="C4507" t="inlineStr">
        <is>
          <t>repeat_lemma</t>
        </is>
      </c>
      <c r="D4507" t="n">
        <v>1495</v>
      </c>
      <c r="E4507" t="n">
        <v>1587</v>
      </c>
      <c r="F4507" t="inlineStr">
        <is>
          <t xml:space="preserve">        Pasport ad omnes Populos. 643.</t>
        </is>
      </c>
      <c r="G4507">
        <f>HYPERLINK("https://images.diginfra.net/iiif/NL-HaNA_1.01.02/3780/NL-HaNA_1.01.02_3780_0023.jpg/1208,301,1086,3083/full/0/default.jpg", "iiif_url")</f>
        <v/>
      </c>
    </row>
    <row r="4508">
      <c r="A4508" t="inlineStr">
        <is>
          <t>NL-HaNA_1.01.02_3780_0023-page-44</t>
        </is>
      </c>
      <c r="B4508" t="inlineStr">
        <is>
          <t>NL-HaNA_1.01.02_3780_0023-column-1308-401-886-2883</t>
        </is>
      </c>
      <c r="C4508" t="inlineStr">
        <is>
          <t>repeat_lemma</t>
        </is>
      </c>
      <c r="D4508" t="n">
        <v>1493</v>
      </c>
      <c r="E4508" t="n">
        <v>1642</v>
      </c>
      <c r="F4508" t="inlineStr">
        <is>
          <t xml:space="preserve">        aan de Admiraliteyt op de Maze ge-</t>
        </is>
      </c>
      <c r="G4508">
        <f>HYPERLINK("https://images.diginfra.net/iiif/NL-HaNA_1.01.02/3780/NL-HaNA_1.01.02_3780_0023.jpg/1208,301,1086,3083/full/0/default.jpg", "iiif_url")</f>
        <v/>
      </c>
    </row>
    <row r="4509">
      <c r="A4509" t="inlineStr">
        <is>
          <t>NL-HaNA_1.01.02_3780_0023-page-44</t>
        </is>
      </c>
      <c r="B4509" t="inlineStr">
        <is>
          <t>NL-HaNA_1.01.02_3780_0023-column-1308-401-886-2883</t>
        </is>
      </c>
      <c r="C4509" t="inlineStr">
        <is>
          <t>continuation</t>
        </is>
      </c>
      <c r="D4509" t="n">
        <v>1369</v>
      </c>
      <c r="E4509" t="n">
        <v>1699</v>
      </c>
      <c r="F4509" t="inlineStr">
        <is>
          <t xml:space="preserve">    renvoyeert. 676.</t>
        </is>
      </c>
      <c r="G4509">
        <f>HYPERLINK("https://images.diginfra.net/iiif/NL-HaNA_1.01.02/3780/NL-HaNA_1.01.02_3780_0023.jpg/1208,301,1086,3083/full/0/default.jpg", "iiif_url")</f>
        <v/>
      </c>
    </row>
    <row r="4510">
      <c r="A4510" t="inlineStr">
        <is>
          <t>NL-HaNA_1.01.02_3780_0023-page-44</t>
        </is>
      </c>
      <c r="B4510" t="inlineStr">
        <is>
          <t>NL-HaNA_1.01.02_3780_0023-column-1308-401-886-2883</t>
        </is>
      </c>
      <c r="C4510" t="inlineStr">
        <is>
          <t>lemma</t>
        </is>
      </c>
      <c r="D4510" t="n">
        <v>1324</v>
      </c>
      <c r="E4510" t="n">
        <v>1729</v>
      </c>
      <c r="F4510" t="inlineStr">
        <is>
          <t>Conigsegg, Grave, creditif van den Keyser</t>
        </is>
      </c>
      <c r="G4510">
        <f>HYPERLINK("https://images.diginfra.net/iiif/NL-HaNA_1.01.02/3780/NL-HaNA_1.01.02_3780_0023.jpg/1208,301,1086,3083/full/0/default.jpg", "iiif_url")</f>
        <v/>
      </c>
    </row>
    <row r="4511">
      <c r="A4511" t="inlineStr">
        <is>
          <t>NL-HaNA_1.01.02_3780_0023-page-44</t>
        </is>
      </c>
      <c r="B4511" t="inlineStr">
        <is>
          <t>NL-HaNA_1.01.02_3780_0023-column-1308-401-886-2883</t>
        </is>
      </c>
      <c r="C4511" t="inlineStr">
        <is>
          <t>continuation</t>
        </is>
      </c>
      <c r="D4511" t="n">
        <v>1372</v>
      </c>
      <c r="E4511" t="n">
        <v>1785</v>
      </c>
      <c r="F4511" t="inlineStr">
        <is>
          <t xml:space="preserve">    als exirordinaris Envoyé en aangenaam.</t>
        </is>
      </c>
      <c r="G4511">
        <f>HYPERLINK("https://images.diginfra.net/iiif/NL-HaNA_1.01.02/3780/NL-HaNA_1.01.02_3780_0023.jpg/1208,301,1086,3083/full/0/default.jpg", "iiif_url")</f>
        <v/>
      </c>
    </row>
    <row r="4512">
      <c r="A4512" t="inlineStr">
        <is>
          <t>NL-HaNA_1.01.02_3780_0023-page-44</t>
        </is>
      </c>
      <c r="B4512" t="inlineStr">
        <is>
          <t>NL-HaNA_1.01.02_3780_0023-column-1308-401-886-2883</t>
        </is>
      </c>
      <c r="C4512" t="inlineStr">
        <is>
          <t>continuation</t>
        </is>
      </c>
      <c r="D4512" t="n">
        <v>1372</v>
      </c>
      <c r="E4512" t="n">
        <v>1839</v>
      </c>
      <c r="F4512" t="inlineStr">
        <is>
          <t xml:space="preserve">    826.</t>
        </is>
      </c>
      <c r="G4512">
        <f>HYPERLINK("https://images.diginfra.net/iiif/NL-HaNA_1.01.02/3780/NL-HaNA_1.01.02_3780_0023.jpg/1208,301,1086,3083/full/0/default.jpg", "iiif_url")</f>
        <v/>
      </c>
    </row>
    <row r="4513">
      <c r="A4513" t="inlineStr">
        <is>
          <t>NL-HaNA_1.01.02_3780_0023-page-44</t>
        </is>
      </c>
      <c r="B4513" t="inlineStr">
        <is>
          <t>NL-HaNA_1.01.02_3780_0023-column-1308-401-886-2883</t>
        </is>
      </c>
      <c r="C4513" t="inlineStr">
        <is>
          <t>repeat_lemma</t>
        </is>
      </c>
      <c r="D4513" t="n">
        <v>1493</v>
      </c>
      <c r="E4513" t="n">
        <v>1878</v>
      </c>
      <c r="F4513" t="inlineStr">
        <is>
          <t xml:space="preserve">        om conferentie. vo8.</t>
        </is>
      </c>
      <c r="G4513">
        <f>HYPERLINK("https://images.diginfra.net/iiif/NL-HaNA_1.01.02/3780/NL-HaNA_1.01.02_3780_0023.jpg/1208,301,1086,3083/full/0/default.jpg", "iiif_url")</f>
        <v/>
      </c>
    </row>
    <row r="4514">
      <c r="A4514" t="inlineStr">
        <is>
          <t>NL-HaNA_1.01.02_3780_0023-page-44</t>
        </is>
      </c>
      <c r="B4514" t="inlineStr">
        <is>
          <t>NL-HaNA_1.01.02_3780_0023-column-1308-401-886-2883</t>
        </is>
      </c>
      <c r="C4514" t="inlineStr">
        <is>
          <t>repeat_lemma</t>
        </is>
      </c>
      <c r="D4514" t="n">
        <v>1484</v>
      </c>
      <c r="E4514" t="n">
        <v>1931</v>
      </c>
      <c r="F4514" t="inlineStr">
        <is>
          <t xml:space="preserve">        rapport en Memorie te examineeren.</t>
        </is>
      </c>
      <c r="G4514">
        <f>HYPERLINK("https://images.diginfra.net/iiif/NL-HaNA_1.01.02/3780/NL-HaNA_1.01.02_3780_0023.jpg/1208,301,1086,3083/full/0/default.jpg", "iiif_url")</f>
        <v/>
      </c>
    </row>
    <row r="4515">
      <c r="A4515" t="inlineStr">
        <is>
          <t>NL-HaNA_1.01.02_3780_0023-page-44</t>
        </is>
      </c>
      <c r="B4515" t="inlineStr">
        <is>
          <t>NL-HaNA_1.01.02_3780_0023-column-1308-401-886-2883</t>
        </is>
      </c>
      <c r="C4515" t="inlineStr">
        <is>
          <t>continuation</t>
        </is>
      </c>
      <c r="D4515" t="n">
        <v>1376</v>
      </c>
      <c r="E4515" t="n">
        <v>1988</v>
      </c>
      <c r="F4515" t="inlineStr">
        <is>
          <t xml:space="preserve">    910.</t>
        </is>
      </c>
      <c r="G4515">
        <f>HYPERLINK("https://images.diginfra.net/iiif/NL-HaNA_1.01.02/3780/NL-HaNA_1.01.02_3780_0023.jpg/1208,301,1086,3083/full/0/default.jpg", "iiif_url")</f>
        <v/>
      </c>
    </row>
    <row r="4516">
      <c r="A4516" t="inlineStr">
        <is>
          <t>NL-HaNA_1.01.02_3780_0023-page-44</t>
        </is>
      </c>
      <c r="B4516" t="inlineStr">
        <is>
          <t>NL-HaNA_1.01.02_3780_0023-column-1308-401-886-2883</t>
        </is>
      </c>
      <c r="C4516" t="inlineStr">
        <is>
          <t>repeat_lemma</t>
        </is>
      </c>
      <c r="D4516" t="n">
        <v>1493</v>
      </c>
      <c r="E4516" t="n">
        <v>2013</v>
      </c>
      <c r="F4516" t="inlineStr">
        <is>
          <t xml:space="preserve">        antwoordt dien aangaande. 1.</t>
        </is>
      </c>
      <c r="G4516">
        <f>HYPERLINK("https://images.diginfra.net/iiif/NL-HaNA_1.01.02/3780/NL-HaNA_1.01.02_3780_0023.jpg/1208,301,1086,3083/full/0/default.jpg", "iiif_url")</f>
        <v/>
      </c>
    </row>
    <row r="4517">
      <c r="A4517" t="inlineStr">
        <is>
          <t>NL-HaNA_1.01.02_3780_0023-page-44</t>
        </is>
      </c>
      <c r="B4517" t="inlineStr">
        <is>
          <t>NL-HaNA_1.01.02_3780_0023-column-1308-401-886-2883</t>
        </is>
      </c>
      <c r="C4517" t="inlineStr">
        <is>
          <t>repeat_lemma</t>
        </is>
      </c>
      <c r="D4517" t="n">
        <v>1493</v>
      </c>
      <c r="E4517" t="n">
        <v>2070</v>
      </c>
      <c r="F4517" t="inlineStr">
        <is>
          <t xml:space="preserve">        zapport en ordre om te handelen over</t>
        </is>
      </c>
      <c r="G4517">
        <f>HYPERLINK("https://images.diginfra.net/iiif/NL-HaNA_1.01.02/3780/NL-HaNA_1.01.02_3780_0023.jpg/1208,301,1086,3083/full/0/default.jpg", "iiif_url")</f>
        <v/>
      </c>
    </row>
    <row r="4518">
      <c r="A4518" t="inlineStr">
        <is>
          <t>NL-HaNA_1.01.02_3780_0023-page-44</t>
        </is>
      </c>
      <c r="B4518" t="inlineStr">
        <is>
          <t>NL-HaNA_1.01.02_3780_0023-column-1308-401-886-2883</t>
        </is>
      </c>
      <c r="C4518" t="inlineStr">
        <is>
          <t>lemma</t>
        </is>
      </c>
      <c r="D4518" t="n">
        <v>1372</v>
      </c>
      <c r="E4518" t="n">
        <v>2118</v>
      </c>
      <c r="F4518" t="inlineStr">
        <is>
          <t>de grieven van den Staat wegens de Com-</t>
        </is>
      </c>
      <c r="G4518">
        <f>HYPERLINK("https://images.diginfra.net/iiif/NL-HaNA_1.01.02/3780/NL-HaNA_1.01.02_3780_0023.jpg/1208,301,1086,3083/full/0/default.jpg", "iiif_url")</f>
        <v/>
      </c>
    </row>
    <row r="4519">
      <c r="A4519" t="inlineStr">
        <is>
          <t>NL-HaNA_1.01.02_3780_0023-page-44</t>
        </is>
      </c>
      <c r="B4519" t="inlineStr">
        <is>
          <t>NL-HaNA_1.01.02_3780_0023-column-1308-401-886-2883</t>
        </is>
      </c>
      <c r="C4519" t="inlineStr">
        <is>
          <t>lemma</t>
        </is>
      </c>
      <c r="D4519" t="n">
        <v>1372</v>
      </c>
      <c r="E4519" t="n">
        <v>2178</v>
      </c>
      <c r="F4519" t="inlineStr">
        <is>
          <t>mercie. 924.</t>
        </is>
      </c>
      <c r="G4519">
        <f>HYPERLINK("https://images.diginfra.net/iiif/NL-HaNA_1.01.02/3780/NL-HaNA_1.01.02_3780_0023.jpg/1208,301,1086,3083/full/0/default.jpg", "iiif_url")</f>
        <v/>
      </c>
    </row>
    <row r="4520">
      <c r="A4520" t="inlineStr">
        <is>
          <t>NL-HaNA_1.01.02_3780_0023-page-44</t>
        </is>
      </c>
      <c r="B4520" t="inlineStr">
        <is>
          <t>NL-HaNA_1.01.02_3780_0023-column-1308-401-886-2883</t>
        </is>
      </c>
      <c r="C4520" t="inlineStr">
        <is>
          <t>continuation</t>
        </is>
      </c>
      <c r="D4520" t="n">
        <v>1497</v>
      </c>
      <c r="E4520" t="n">
        <v>2203</v>
      </c>
      <c r="F4520" t="inlineStr">
        <is>
          <t xml:space="preserve">    Memorie ordre om te handelen we-</t>
        </is>
      </c>
      <c r="G4520">
        <f>HYPERLINK("https://images.diginfra.net/iiif/NL-HaNA_1.01.02/3780/NL-HaNA_1.01.02_3780_0023.jpg/1208,301,1086,3083/full/0/default.jpg", "iiif_url")</f>
        <v/>
      </c>
    </row>
    <row r="4521">
      <c r="A4521" t="inlineStr">
        <is>
          <t>NL-HaNA_1.01.02_3780_0023-page-44</t>
        </is>
      </c>
      <c r="B4521" t="inlineStr">
        <is>
          <t>NL-HaNA_1.01.02_3780_0023-column-1308-401-886-2883</t>
        </is>
      </c>
      <c r="C4521" t="inlineStr">
        <is>
          <t>lemma</t>
        </is>
      </c>
      <c r="D4521" t="n">
        <v>1374</v>
      </c>
      <c r="E4521" t="n">
        <v>2259</v>
      </c>
      <c r="F4521" t="inlineStr">
        <is>
          <t>gens de Compagnie van Commercie in de</t>
        </is>
      </c>
      <c r="G4521">
        <f>HYPERLINK("https://images.diginfra.net/iiif/NL-HaNA_1.01.02/3780/NL-HaNA_1.01.02_3780_0023.jpg/1208,301,1086,3083/full/0/default.jpg", "iiif_url")</f>
        <v/>
      </c>
    </row>
    <row r="4522">
      <c r="A4522" t="inlineStr">
        <is>
          <t>NL-HaNA_1.01.02_3780_0023-page-44</t>
        </is>
      </c>
      <c r="B4522" t="inlineStr">
        <is>
          <t>NL-HaNA_1.01.02_3780_0023-column-1308-401-886-2883</t>
        </is>
      </c>
      <c r="C4522" t="inlineStr">
        <is>
          <t>lemma</t>
        </is>
      </c>
      <c r="D4522" t="n">
        <v>1372</v>
      </c>
      <c r="E4522" t="n">
        <v>2306</v>
      </c>
      <c r="F4522" t="inlineStr">
        <is>
          <t>Oostenrijcksche Nederlanden, en baar Hoogh</t>
        </is>
      </c>
      <c r="G4522">
        <f>HYPERLINK("https://images.diginfra.net/iiif/NL-HaNA_1.01.02/3780/NL-HaNA_1.01.02_3780_0023.jpg/1208,301,1086,3083/full/0/default.jpg", "iiif_url")</f>
        <v/>
      </c>
    </row>
    <row r="4523">
      <c r="A4523" t="inlineStr">
        <is>
          <t>NL-HaNA_1.01.02_3780_0023-page-44</t>
        </is>
      </c>
      <c r="B4523" t="inlineStr">
        <is>
          <t>NL-HaNA_1.01.02_3780_0023-column-1308-401-886-2883</t>
        </is>
      </c>
      <c r="C4523" t="inlineStr">
        <is>
          <t>lemma</t>
        </is>
      </c>
      <c r="D4523" t="n">
        <v>1376</v>
      </c>
      <c r="E4523" t="n">
        <v>2356</v>
      </c>
      <c r="F4523" t="inlineStr">
        <is>
          <t>Mog. deborterende van de accessie aan het</t>
        </is>
      </c>
      <c r="G4523">
        <f>HYPERLINK("https://images.diginfra.net/iiif/NL-HaNA_1.01.02/3780/NL-HaNA_1.01.02_3780_0023.jpg/1208,301,1086,3083/full/0/default.jpg", "iiif_url")</f>
        <v/>
      </c>
    </row>
    <row r="4524">
      <c r="A4524" t="inlineStr">
        <is>
          <t>NL-HaNA_1.01.02_3780_0023-page-44</t>
        </is>
      </c>
      <c r="B4524" t="inlineStr">
        <is>
          <t>NL-HaNA_1.01.02_3780_0023-column-1308-401-886-2883</t>
        </is>
      </c>
      <c r="C4524" t="inlineStr">
        <is>
          <t>lemma</t>
        </is>
      </c>
      <c r="D4524" t="n">
        <v>1369</v>
      </c>
      <c r="E4524" t="n">
        <v>2408</v>
      </c>
      <c r="F4524" t="inlineStr">
        <is>
          <t>Tractaat van Hanover. 928.</t>
        </is>
      </c>
      <c r="G4524">
        <f>HYPERLINK("https://images.diginfra.net/iiif/NL-HaNA_1.01.02/3780/NL-HaNA_1.01.02_3780_0023.jpg/1208,301,1086,3083/full/0/default.jpg", "iiif_url")</f>
        <v/>
      </c>
    </row>
    <row r="4525">
      <c r="A4525" t="inlineStr">
        <is>
          <t>NL-HaNA_1.01.02_3780_0023-page-44</t>
        </is>
      </c>
      <c r="B4525" t="inlineStr">
        <is>
          <t>NL-HaNA_1.01.02_3780_0023-column-1308-401-886-2883</t>
        </is>
      </c>
      <c r="C4525" t="inlineStr">
        <is>
          <t>non_index_line</t>
        </is>
      </c>
      <c r="D4525" t="n">
        <v>1499</v>
      </c>
      <c r="E4525" t="n">
        <v>2449</v>
      </c>
      <c r="F4525" t="inlineStr">
        <is>
          <t xml:space="preserve">        pouvoir om te handelen wegens de</t>
        </is>
      </c>
      <c r="G4525">
        <f>HYPERLINK("https://images.diginfra.net/iiif/NL-HaNA_1.01.02/3780/NL-HaNA_1.01.02_3780_0023.jpg/1208,301,1086,3083/full/0/default.jpg", "iiif_url")</f>
        <v/>
      </c>
    </row>
    <row r="4526">
      <c r="A4526" t="inlineStr">
        <is>
          <t>NL-HaNA_1.01.02_3780_0023-page-44</t>
        </is>
      </c>
      <c r="B4526" t="inlineStr">
        <is>
          <t>NL-HaNA_1.01.02_3780_0023-column-1308-401-886-2883</t>
        </is>
      </c>
      <c r="C4526" t="inlineStr">
        <is>
          <t>lemma</t>
        </is>
      </c>
      <c r="D4526" t="n">
        <v>1374</v>
      </c>
      <c r="E4526" t="n">
        <v>2499</v>
      </c>
      <c r="F4526" t="inlineStr">
        <is>
          <t>Vaart uyt de Oostenrijcksche Nederlanden</t>
        </is>
      </c>
      <c r="G4526">
        <f>HYPERLINK("https://images.diginfra.net/iiif/NL-HaNA_1.01.02/3780/NL-HaNA_1.01.02_3780_0023.jpg/1208,301,1086,3083/full/0/default.jpg", "iiif_url")</f>
        <v/>
      </c>
    </row>
    <row r="4527">
      <c r="A4527" t="inlineStr">
        <is>
          <t>NL-HaNA_1.01.02_3780_0023-page-44</t>
        </is>
      </c>
      <c r="B4527" t="inlineStr">
        <is>
          <t>NL-HaNA_1.01.02_3780_0023-column-1308-401-886-2883</t>
        </is>
      </c>
      <c r="C4527" t="inlineStr">
        <is>
          <t>lemma</t>
        </is>
      </c>
      <c r="D4527" t="n">
        <v>1369</v>
      </c>
      <c r="E4527" t="n">
        <v>2548</v>
      </c>
      <c r="F4527" t="inlineStr">
        <is>
          <t>op de Indiën, te examineeren. 41.</t>
        </is>
      </c>
      <c r="G4527">
        <f>HYPERLINK("https://images.diginfra.net/iiif/NL-HaNA_1.01.02/3780/NL-HaNA_1.01.02_3780_0023.jpg/1208,301,1086,3083/full/0/default.jpg", "iiif_url")</f>
        <v/>
      </c>
    </row>
    <row r="4528">
      <c r="A4528" t="inlineStr">
        <is>
          <t>NL-HaNA_1.01.02_3780_0023-page-44</t>
        </is>
      </c>
      <c r="B4528" t="inlineStr">
        <is>
          <t>NL-HaNA_1.01.02_3780_0023-column-1308-401-886-2883</t>
        </is>
      </c>
      <c r="C4528" t="inlineStr">
        <is>
          <t>repeat_lemma</t>
        </is>
      </c>
      <c r="D4528" t="n">
        <v>1495</v>
      </c>
      <c r="E4528" t="n">
        <v>2597</v>
      </c>
      <c r="F4528" t="inlineStr">
        <is>
          <t xml:space="preserve">        rapport dien aangaande. var.</t>
        </is>
      </c>
      <c r="G4528">
        <f>HYPERLINK("https://images.diginfra.net/iiif/NL-HaNA_1.01.02/3780/NL-HaNA_1.01.02_3780_0023.jpg/1208,301,1086,3083/full/0/default.jpg", "iiif_url")</f>
        <v/>
      </c>
    </row>
    <row r="4529">
      <c r="A4529" t="inlineStr">
        <is>
          <t>NL-HaNA_1.01.02_3780_0023-page-44</t>
        </is>
      </c>
      <c r="B4529" t="inlineStr">
        <is>
          <t>NL-HaNA_1.01.02_3780_0023-column-1308-401-886-2883</t>
        </is>
      </c>
      <c r="C4529" t="inlineStr">
        <is>
          <t>repeat_lemma</t>
        </is>
      </c>
      <c r="D4529" t="n">
        <v>1497</v>
      </c>
      <c r="E4529" t="n">
        <v>2645</v>
      </c>
      <c r="F4529" t="inlineStr">
        <is>
          <t xml:space="preserve">        Pasport om eenige Goederen na En-</t>
        </is>
      </c>
      <c r="G4529">
        <f>HYPERLINK("https://images.diginfra.net/iiif/NL-HaNA_1.01.02/3780/NL-HaNA_1.01.02_3780_0023.jpg/1208,301,1086,3083/full/0/default.jpg", "iiif_url")</f>
        <v/>
      </c>
    </row>
    <row r="4530">
      <c r="A4530" t="inlineStr">
        <is>
          <t>NL-HaNA_1.01.02_3780_0023-page-44</t>
        </is>
      </c>
      <c r="B4530" t="inlineStr">
        <is>
          <t>NL-HaNA_1.01.02_3780_0023-column-1308-401-886-2883</t>
        </is>
      </c>
      <c r="C4530" t="inlineStr">
        <is>
          <t>lemma</t>
        </is>
      </c>
      <c r="D4530" t="n">
        <v>1372</v>
      </c>
      <c r="E4530" t="n">
        <v>2693</v>
      </c>
      <c r="F4530" t="inlineStr">
        <is>
          <t>gelandt te mogen uytvoeren. 955.</t>
        </is>
      </c>
      <c r="G4530">
        <f>HYPERLINK("https://images.diginfra.net/iiif/NL-HaNA_1.01.02/3780/NL-HaNA_1.01.02_3780_0023.jpg/1208,301,1086,3083/full/0/default.jpg", "iiif_url")</f>
        <v/>
      </c>
    </row>
    <row r="4531">
      <c r="A4531" t="inlineStr">
        <is>
          <t>NL-HaNA_1.01.02_3780_0023-page-44</t>
        </is>
      </c>
      <c r="B4531" t="inlineStr">
        <is>
          <t>NL-HaNA_1.01.02_3780_0023-column-1308-401-886-2883</t>
        </is>
      </c>
      <c r="C4531" t="inlineStr">
        <is>
          <t>repeat_lemma</t>
        </is>
      </c>
      <c r="D4531" t="n">
        <v>1490</v>
      </c>
      <c r="E4531" t="n">
        <v>2732</v>
      </c>
      <c r="F4531" t="inlineStr">
        <is>
          <t xml:space="preserve">        nader Memorie wegens de Oostenrijk-</t>
        </is>
      </c>
      <c r="G4531">
        <f>HYPERLINK("https://images.diginfra.net/iiif/NL-HaNA_1.01.02/3780/NL-HaNA_1.01.02_3780_0023.jpg/1208,301,1086,3083/full/0/default.jpg", "iiif_url")</f>
        <v/>
      </c>
    </row>
    <row r="4532">
      <c r="A4532" t="inlineStr">
        <is>
          <t>NL-HaNA_1.01.02_3780_0023-page-44</t>
        </is>
      </c>
      <c r="B4532" t="inlineStr">
        <is>
          <t>NL-HaNA_1.01.02_3780_0023-column-1308-401-886-2883</t>
        </is>
      </c>
      <c r="C4532" t="inlineStr">
        <is>
          <t>lemma</t>
        </is>
      </c>
      <c r="D4532" t="n">
        <v>1372</v>
      </c>
      <c r="E4532" t="n">
        <v>2790</v>
      </c>
      <c r="F4532" t="inlineStr">
        <is>
          <t>sche Nederlanden, te examineren. 959.</t>
        </is>
      </c>
      <c r="G4532">
        <f>HYPERLINK("https://images.diginfra.net/iiif/NL-HaNA_1.01.02/3780/NL-HaNA_1.01.02_3780_0023.jpg/1208,301,1086,3083/full/0/default.jpg", "iiif_url")</f>
        <v/>
      </c>
    </row>
    <row r="4533">
      <c r="A4533" t="inlineStr">
        <is>
          <t>NL-HaNA_1.01.02_3780_0023-page-44</t>
        </is>
      </c>
      <c r="B4533" t="inlineStr">
        <is>
          <t>NL-HaNA_1.01.02_3780_0023-column-1308-401-886-2883</t>
        </is>
      </c>
      <c r="C4533" t="inlineStr">
        <is>
          <t>repeat_lemma</t>
        </is>
      </c>
      <c r="D4533" t="n">
        <v>1497</v>
      </c>
      <c r="E4533" t="n">
        <v>2836</v>
      </c>
      <c r="F4533" t="inlineStr">
        <is>
          <t xml:space="preserve">        Memorie om haar Hoogb Mog. te</t>
        </is>
      </c>
      <c r="G4533">
        <f>HYPERLINK("https://images.diginfra.net/iiif/NL-HaNA_1.01.02/3780/NL-HaNA_1.01.02_3780_0023.jpg/1208,301,1086,3083/full/0/default.jpg", "iiif_url")</f>
        <v/>
      </c>
    </row>
    <row r="4534">
      <c r="A4534" t="inlineStr">
        <is>
          <t>NL-HaNA_1.01.02_3780_0023-page-44</t>
        </is>
      </c>
      <c r="B4534" t="inlineStr">
        <is>
          <t>NL-HaNA_1.01.02_3780_0023-column-1308-401-886-2883</t>
        </is>
      </c>
      <c r="C4534" t="inlineStr">
        <is>
          <t>lemma</t>
        </is>
      </c>
      <c r="D4534" t="n">
        <v>1372</v>
      </c>
      <c r="E4534" t="n">
        <v>2882</v>
      </c>
      <c r="F4534" t="inlineStr">
        <is>
          <t>dehborteren van de accessie aan de Hanover-</t>
        </is>
      </c>
      <c r="G4534">
        <f>HYPERLINK("https://images.diginfra.net/iiif/NL-HaNA_1.01.02/3780/NL-HaNA_1.01.02_3780_0023.jpg/1208,301,1086,3083/full/0/default.jpg", "iiif_url")</f>
        <v/>
      </c>
    </row>
    <row r="4535">
      <c r="A4535" t="inlineStr">
        <is>
          <t>NL-HaNA_1.01.02_3780_0023-page-44</t>
        </is>
      </c>
      <c r="B4535" t="inlineStr">
        <is>
          <t>NL-HaNA_1.01.02_3780_0023-column-1308-401-886-2883</t>
        </is>
      </c>
      <c r="C4535" t="inlineStr">
        <is>
          <t>lemma</t>
        </is>
      </c>
      <c r="D4535" t="n">
        <v>1374</v>
      </c>
      <c r="E4535" t="n">
        <v>2933</v>
      </c>
      <c r="F4535" t="inlineStr">
        <is>
          <t>sche alliantie, te examineeren. 968.</t>
        </is>
      </c>
      <c r="G4535">
        <f>HYPERLINK("https://images.diginfra.net/iiif/NL-HaNA_1.01.02/3780/NL-HaNA_1.01.02_3780_0023.jpg/1208,301,1086,3083/full/0/default.jpg", "iiif_url")</f>
        <v/>
      </c>
    </row>
    <row r="4536">
      <c r="A4536" t="inlineStr">
        <is>
          <t>NL-HaNA_1.01.02_3780_0023-page-44</t>
        </is>
      </c>
      <c r="B4536" t="inlineStr">
        <is>
          <t>NL-HaNA_1.01.02_3780_0023-column-1308-401-886-2883</t>
        </is>
      </c>
      <c r="C4536" t="inlineStr">
        <is>
          <t>lemma</t>
        </is>
      </c>
      <c r="D4536" t="n">
        <v>1324</v>
      </c>
      <c r="E4536" t="n">
        <v>2976</v>
      </c>
      <c r="F4536" t="inlineStr">
        <is>
          <t>Kortbeeck om douceur wegens drie defroye-</t>
        </is>
      </c>
      <c r="G4536">
        <f>HYPERLINK("https://images.diginfra.net/iiif/NL-HaNA_1.01.02/3780/NL-HaNA_1.01.02_3780_0023.jpg/1208,301,1086,3083/full/0/default.jpg", "iiif_url")</f>
        <v/>
      </c>
    </row>
    <row r="4537">
      <c r="A4537" t="inlineStr">
        <is>
          <t>NL-HaNA_1.01.02_3780_0023-page-44</t>
        </is>
      </c>
      <c r="B4537" t="inlineStr">
        <is>
          <t>NL-HaNA_1.01.02_3780_0023-column-1308-401-886-2883</t>
        </is>
      </c>
      <c r="C4537" t="inlineStr">
        <is>
          <t>lemma</t>
        </is>
      </c>
      <c r="D4537" t="n">
        <v>1372</v>
      </c>
      <c r="E4537" t="n">
        <v>3028</v>
      </c>
      <c r="F4537" t="inlineStr">
        <is>
          <t>menten, de retroacta na te sien. 714.</t>
        </is>
      </c>
      <c r="G4537">
        <f>HYPERLINK("https://images.diginfra.net/iiif/NL-HaNA_1.01.02/3780/NL-HaNA_1.01.02_3780_0023.jpg/1208,301,1086,3083/full/0/default.jpg", "iiif_url")</f>
        <v/>
      </c>
    </row>
    <row r="4538">
      <c r="A4538" t="inlineStr">
        <is>
          <t>NL-HaNA_1.01.02_3780_0023-page-44</t>
        </is>
      </c>
      <c r="B4538" t="inlineStr">
        <is>
          <t>NL-HaNA_1.01.02_3780_0023-column-1308-401-886-2883</t>
        </is>
      </c>
      <c r="C4538" t="inlineStr">
        <is>
          <t>repeat_lemma</t>
        </is>
      </c>
      <c r="D4538" t="n">
        <v>1498</v>
      </c>
      <c r="E4538" t="n">
        <v>3064</v>
      </c>
      <c r="F4538" t="inlineStr">
        <is>
          <t xml:space="preserve">        hondert wstigb guldens toegelegbi</t>
        </is>
      </c>
      <c r="G4538">
        <f>HYPERLINK("https://images.diginfra.net/iiif/NL-HaNA_1.01.02/3780/NL-HaNA_1.01.02_3780_0023.jpg/1208,301,1086,3083/full/0/default.jpg", "iiif_url")</f>
        <v/>
      </c>
    </row>
    <row r="4539">
      <c r="A4539" t="inlineStr">
        <is>
          <t>NL-HaNA_1.01.02_3780_0023-page-44</t>
        </is>
      </c>
      <c r="B4539" t="inlineStr">
        <is>
          <t>NL-HaNA_1.01.02_3780_0023-column-1308-401-886-2883</t>
        </is>
      </c>
      <c r="C4539" t="inlineStr">
        <is>
          <t>empty_line</t>
        </is>
      </c>
      <c r="D4539" t="n">
        <v>2165</v>
      </c>
      <c r="E4539" t="n">
        <v>3084</v>
      </c>
      <c r="F4539" t="inlineStr"/>
      <c r="G4539">
        <f>HYPERLINK("https://images.diginfra.net/iiif/NL-HaNA_1.01.02/3780/NL-HaNA_1.01.02_3780_0023.jpg/1208,301,1086,3083/full/0/default.jpg", "iiif_url")</f>
        <v/>
      </c>
    </row>
    <row r="4540">
      <c r="A4540" t="inlineStr">
        <is>
          <t>NL-HaNA_1.01.02_3780_0023-page-44</t>
        </is>
      </c>
      <c r="B4540" t="inlineStr">
        <is>
          <t>NL-HaNA_1.01.02_3780_0023-column-1308-401-886-2883</t>
        </is>
      </c>
      <c r="C4540" t="inlineStr">
        <is>
          <t>continuation</t>
        </is>
      </c>
      <c r="D4540" t="n">
        <v>1376</v>
      </c>
      <c r="E4540" t="n">
        <v>3139</v>
      </c>
      <c r="F4540" t="inlineStr">
        <is>
          <t xml:space="preserve">    720.</t>
        </is>
      </c>
      <c r="G4540">
        <f>HYPERLINK("https://images.diginfra.net/iiif/NL-HaNA_1.01.02/3780/NL-HaNA_1.01.02_3780_0023.jpg/1208,301,1086,3083/full/0/default.jpg", "iiif_url")</f>
        <v/>
      </c>
    </row>
    <row r="4541">
      <c r="A4541" t="inlineStr">
        <is>
          <t>NL-HaNA_1.01.02_3780_0023-page-44</t>
        </is>
      </c>
      <c r="B4541" t="inlineStr">
        <is>
          <t>NL-HaNA_1.01.02_3780_0023-column-1308-401-886-2883</t>
        </is>
      </c>
      <c r="C4541" t="inlineStr">
        <is>
          <t>lemma</t>
        </is>
      </c>
      <c r="D4541" t="n">
        <v>1324</v>
      </c>
      <c r="E4541" t="n">
        <v>3159</v>
      </c>
      <c r="F4541" t="inlineStr">
        <is>
          <t>Kourakin, Memorie notificeerende het over-</t>
        </is>
      </c>
      <c r="G4541">
        <f>HYPERLINK("https://images.diginfra.net/iiif/NL-HaNA_1.01.02/3780/NL-HaNA_1.01.02_3780_0023.jpg/1208,301,1086,3083/full/0/default.jpg", "iiif_url")</f>
        <v/>
      </c>
    </row>
    <row r="4542">
      <c r="A4542" t="inlineStr">
        <is>
          <t>NL-HaNA_1.01.02_3780_0023-page-44</t>
        </is>
      </c>
      <c r="B4542" t="inlineStr">
        <is>
          <t>NL-HaNA_1.01.02_3780_0023-column-1308-401-886-2883</t>
        </is>
      </c>
      <c r="C4542" t="inlineStr">
        <is>
          <t>continuation</t>
        </is>
      </c>
      <c r="D4542" t="n">
        <v>1372</v>
      </c>
      <c r="E4542" t="n">
        <v>3214</v>
      </c>
      <c r="F4542" t="inlineStr">
        <is>
          <t xml:space="preserve">    lyden van den Keyser van Ruslandt en bare</t>
        </is>
      </c>
      <c r="G4542">
        <f>HYPERLINK("https://images.diginfra.net/iiif/NL-HaNA_1.01.02/3780/NL-HaNA_1.01.02_3780_0023.jpg/1208,301,1086,3083/full/0/default.jpg", "iiif_url")</f>
        <v/>
      </c>
    </row>
    <row r="4546">
      <c r="A4546" t="inlineStr">
        <is>
          <t>NL-HaNA_1.01.02_3780_0023-page-45</t>
        </is>
      </c>
      <c r="B4546" t="inlineStr">
        <is>
          <t>NL-HaNA_1.01.02_3780_0023-column-2463-350-924-3005</t>
        </is>
      </c>
      <c r="C4546" t="inlineStr">
        <is>
          <t>non_index_line</t>
        </is>
      </c>
      <c r="D4546" t="n">
        <v>2824</v>
      </c>
      <c r="E4546" t="n">
        <v>339</v>
      </c>
      <c r="F4546" t="inlineStr">
        <is>
          <t xml:space="preserve">        TI</t>
        </is>
      </c>
      <c r="G4546">
        <f>HYPERLINK("https://images.diginfra.net/iiif/NL-HaNA_1.01.02/3780/NL-HaNA_1.01.02_3780_0023.jpg/2363,250,1124,3205/full/0/default.jpg", "iiif_url")</f>
        <v/>
      </c>
    </row>
    <row r="4547">
      <c r="A4547" t="inlineStr">
        <is>
          <t>NL-HaNA_1.01.02_3780_0023-page-45</t>
        </is>
      </c>
      <c r="B4547" t="inlineStr">
        <is>
          <t>NL-HaNA_1.01.02_3780_0023-column-2463-350-924-3005</t>
        </is>
      </c>
      <c r="C4547" t="inlineStr">
        <is>
          <t>continuation</t>
        </is>
      </c>
      <c r="D4547" t="n">
        <v>2505</v>
      </c>
      <c r="E4547" t="n">
        <v>386</v>
      </c>
      <c r="F4547" t="inlineStr">
        <is>
          <t xml:space="preserve">    Majesteyts successie als Keyserinne met Brie-</t>
        </is>
      </c>
      <c r="G4547">
        <f>HYPERLINK("https://images.diginfra.net/iiif/NL-HaNA_1.01.02/3780/NL-HaNA_1.01.02_3780_0023.jpg/2363,250,1124,3205/full/0/default.jpg", "iiif_url")</f>
        <v/>
      </c>
    </row>
    <row r="4548">
      <c r="A4548" t="inlineStr">
        <is>
          <t>NL-HaNA_1.01.02_3780_0023-page-45</t>
        </is>
      </c>
      <c r="B4548" t="inlineStr">
        <is>
          <t>NL-HaNA_1.01.02_3780_0023-column-2463-350-924-3005</t>
        </is>
      </c>
      <c r="C4548" t="inlineStr">
        <is>
          <t>continuation</t>
        </is>
      </c>
      <c r="D4548" t="n">
        <v>2502</v>
      </c>
      <c r="E4548" t="n">
        <v>450</v>
      </c>
      <c r="F4548" t="inlineStr">
        <is>
          <t xml:space="preserve">    wen van condoleantie en felicitatie in civile</t>
        </is>
      </c>
      <c r="G4548">
        <f>HYPERLINK("https://images.diginfra.net/iiif/NL-HaNA_1.01.02/3780/NL-HaNA_1.01.02_3780_0023.jpg/2363,250,1124,3205/full/0/default.jpg", "iiif_url")</f>
        <v/>
      </c>
    </row>
    <row r="4549">
      <c r="A4549" t="inlineStr">
        <is>
          <t>NL-HaNA_1.01.02_3780_0023-page-45</t>
        </is>
      </c>
      <c r="B4549" t="inlineStr">
        <is>
          <t>NL-HaNA_1.01.02_3780_0023-column-2463-350-924-3005</t>
        </is>
      </c>
      <c r="C4549" t="inlineStr">
        <is>
          <t>continuation</t>
        </is>
      </c>
      <c r="D4549" t="n">
        <v>2502</v>
      </c>
      <c r="E4549" t="n">
        <v>503</v>
      </c>
      <c r="F4549" t="inlineStr">
        <is>
          <t xml:space="preserve">    termen beantwoordt. 223.</t>
        </is>
      </c>
      <c r="G4549">
        <f>HYPERLINK("https://images.diginfra.net/iiif/NL-HaNA_1.01.02/3780/NL-HaNA_1.01.02_3780_0023.jpg/2363,250,1124,3205/full/0/default.jpg", "iiif_url")</f>
        <v/>
      </c>
    </row>
    <row r="4550">
      <c r="A4550" t="inlineStr">
        <is>
          <t>NL-HaNA_1.01.02_3780_0023-page-45</t>
        </is>
      </c>
      <c r="B4550" t="inlineStr">
        <is>
          <t>NL-HaNA_1.01.02_3780_0023-column-2463-350-924-3005</t>
        </is>
      </c>
      <c r="C4550" t="inlineStr">
        <is>
          <t>repeat_lemma</t>
        </is>
      </c>
      <c r="D4550" t="n">
        <v>2623</v>
      </c>
      <c r="E4550" t="n">
        <v>548</v>
      </c>
      <c r="F4550" t="inlineStr">
        <is>
          <t xml:space="preserve">        gevalidiceert Brieven van recredentie</t>
        </is>
      </c>
      <c r="G4550">
        <f>HYPERLINK("https://images.diginfra.net/iiif/NL-HaNA_1.01.02/3780/NL-HaNA_1.01.02_3780_0023.jpg/2363,250,1124,3205/full/0/default.jpg", "iiif_url")</f>
        <v/>
      </c>
    </row>
    <row r="4551">
      <c r="A4551" t="inlineStr">
        <is>
          <t>NL-HaNA_1.01.02_3780_0023-page-45</t>
        </is>
      </c>
      <c r="B4551" t="inlineStr">
        <is>
          <t>NL-HaNA_1.01.02_3780_0023-column-2463-350-924-3005</t>
        </is>
      </c>
      <c r="C4551" t="inlineStr">
        <is>
          <t>continuation</t>
        </is>
      </c>
      <c r="D4551" t="n">
        <v>2502</v>
      </c>
      <c r="E4551" t="n">
        <v>593</v>
      </c>
      <c r="F4551" t="inlineStr">
        <is>
          <t xml:space="preserve">    en ordinaris present van Medaille van ses</t>
        </is>
      </c>
      <c r="G4551">
        <f>HYPERLINK("https://images.diginfra.net/iiif/NL-HaNA_1.01.02/3780/NL-HaNA_1.01.02_3780_0023.jpg/2363,250,1124,3205/full/0/default.jpg", "iiif_url")</f>
        <v/>
      </c>
    </row>
    <row r="4552">
      <c r="A4552" t="inlineStr">
        <is>
          <t>NL-HaNA_1.01.02_3780_0023-page-45</t>
        </is>
      </c>
      <c r="B4552" t="inlineStr">
        <is>
          <t>NL-HaNA_1.01.02_3780_0023-column-2463-350-924-3005</t>
        </is>
      </c>
      <c r="C4552" t="inlineStr">
        <is>
          <t>continuation</t>
        </is>
      </c>
      <c r="D4552" t="n">
        <v>2505</v>
      </c>
      <c r="E4552" t="n">
        <v>646</v>
      </c>
      <c r="F4552" t="inlineStr">
        <is>
          <t xml:space="preserve">    duysent guldens en woor de Secretaris een</t>
        </is>
      </c>
      <c r="G4552">
        <f>HYPERLINK("https://images.diginfra.net/iiif/NL-HaNA_1.01.02/3780/NL-HaNA_1.01.02_3780_0023.jpg/2363,250,1124,3205/full/0/default.jpg", "iiif_url")</f>
        <v/>
      </c>
    </row>
    <row r="4553">
      <c r="A4553" t="inlineStr">
        <is>
          <t>NL-HaNA_1.01.02_3780_0023-page-45</t>
        </is>
      </c>
      <c r="B4553" t="inlineStr">
        <is>
          <t>NL-HaNA_1.01.02_3780_0023-column-2463-350-924-3005</t>
        </is>
      </c>
      <c r="C4553" t="inlineStr">
        <is>
          <t>continuation</t>
        </is>
      </c>
      <c r="D4553" t="n">
        <v>2505</v>
      </c>
      <c r="E4553" t="n">
        <v>695</v>
      </c>
      <c r="F4553" t="inlineStr">
        <is>
          <t xml:space="preserve">    van ses hondert guldens. 8867.</t>
        </is>
      </c>
      <c r="G4553">
        <f>HYPERLINK("https://images.diginfra.net/iiif/NL-HaNA_1.01.02/3780/NL-HaNA_1.01.02_3780_0023.jpg/2363,250,1124,3205/full/0/default.jpg", "iiif_url")</f>
        <v/>
      </c>
    </row>
    <row r="4554">
      <c r="A4554" t="inlineStr">
        <is>
          <t>NL-HaNA_1.01.02_3780_0023-page-45</t>
        </is>
      </c>
      <c r="B4554" t="inlineStr">
        <is>
          <t>NL-HaNA_1.01.02_3780_0023-column-2463-350-924-3005</t>
        </is>
      </c>
      <c r="C4554" t="inlineStr">
        <is>
          <t>lemma</t>
        </is>
      </c>
      <c r="D4554" t="n">
        <v>2459</v>
      </c>
      <c r="E4554" t="n">
        <v>733</v>
      </c>
      <c r="F4554" t="inlineStr">
        <is>
          <t>Kreemer en Breder om een collecte te doen,</t>
        </is>
      </c>
      <c r="G4554">
        <f>HYPERLINK("https://images.diginfra.net/iiif/NL-HaNA_1.01.02/3780/NL-HaNA_1.01.02_3780_0023.jpg/2363,250,1124,3205/full/0/default.jpg", "iiif_url")</f>
        <v/>
      </c>
    </row>
    <row r="4555">
      <c r="A4555" t="inlineStr">
        <is>
          <t>NL-HaNA_1.01.02_3780_0023-page-45</t>
        </is>
      </c>
      <c r="B4555" t="inlineStr">
        <is>
          <t>NL-HaNA_1.01.02_3780_0023-column-2463-350-924-3005</t>
        </is>
      </c>
      <c r="C4555" t="inlineStr">
        <is>
          <t>continuation</t>
        </is>
      </c>
      <c r="D4555" t="n">
        <v>2502</v>
      </c>
      <c r="E4555" t="n">
        <v>795</v>
      </c>
      <c r="F4555" t="inlineStr">
        <is>
          <t xml:space="preserve">    afgeweesen. 716.</t>
        </is>
      </c>
      <c r="G4555">
        <f>HYPERLINK("https://images.diginfra.net/iiif/NL-HaNA_1.01.02/3780/NL-HaNA_1.01.02_3780_0023.jpg/2363,250,1124,3205/full/0/default.jpg", "iiif_url")</f>
        <v/>
      </c>
    </row>
    <row r="4556">
      <c r="A4556" t="inlineStr">
        <is>
          <t>NL-HaNA_1.01.02_3780_0023-page-45</t>
        </is>
      </c>
      <c r="B4556" t="inlineStr">
        <is>
          <t>NL-HaNA_1.01.02_3780_0023-column-2463-350-924-3005</t>
        </is>
      </c>
      <c r="C4556" t="inlineStr">
        <is>
          <t>repeat_lemma</t>
        </is>
      </c>
      <c r="D4556" t="n">
        <v>2621</v>
      </c>
      <c r="E4556" t="n">
        <v>840</v>
      </c>
      <c r="F4556" t="inlineStr">
        <is>
          <t xml:space="preserve">        om Pasport, afgoweesen. 766.</t>
        </is>
      </c>
      <c r="G4556">
        <f>HYPERLINK("https://images.diginfra.net/iiif/NL-HaNA_1.01.02/3780/NL-HaNA_1.01.02_3780_0023.jpg/2363,250,1124,3205/full/0/default.jpg", "iiif_url")</f>
        <v/>
      </c>
    </row>
    <row r="4557">
      <c r="A4557" t="inlineStr">
        <is>
          <t>NL-HaNA_1.01.02_3780_0023-page-45</t>
        </is>
      </c>
      <c r="B4557" t="inlineStr">
        <is>
          <t>NL-HaNA_1.01.02_3780_0023-column-2463-350-924-3005</t>
        </is>
      </c>
      <c r="C4557" t="inlineStr">
        <is>
          <t>non_index_line</t>
        </is>
      </c>
      <c r="D4557" t="n">
        <v>2846</v>
      </c>
      <c r="E4557" t="n">
        <v>976</v>
      </c>
      <c r="F4557" t="inlineStr">
        <is>
          <t xml:space="preserve">        L.</t>
        </is>
      </c>
      <c r="G4557">
        <f>HYPERLINK("https://images.diginfra.net/iiif/NL-HaNA_1.01.02/3780/NL-HaNA_1.01.02_3780_0023.jpg/2363,250,1124,3205/full/0/default.jpg", "iiif_url")</f>
        <v/>
      </c>
    </row>
    <row r="4558">
      <c r="A4558" t="inlineStr">
        <is>
          <t>NL-HaNA_1.01.02_3780_0023-page-45</t>
        </is>
      </c>
      <c r="B4558" t="inlineStr">
        <is>
          <t>NL-HaNA_1.01.02_3780_0023-column-2463-350-924-3005</t>
        </is>
      </c>
      <c r="C4558" t="inlineStr">
        <is>
          <t>repeat_lemma</t>
        </is>
      </c>
      <c r="D4558" t="n">
        <v>2622</v>
      </c>
      <c r="E4558" t="n">
        <v>1067</v>
      </c>
      <c r="F4558" t="inlineStr">
        <is>
          <t xml:space="preserve">        Aar, Brieven van Voorschrijvens aan</t>
        </is>
      </c>
      <c r="G4558">
        <f>HYPERLINK("https://images.diginfra.net/iiif/NL-HaNA_1.01.02/3780/NL-HaNA_1.01.02_3780_0023.jpg/2363,250,1124,3205/full/0/default.jpg", "iiif_url")</f>
        <v/>
      </c>
    </row>
    <row r="4559">
      <c r="A4559" t="inlineStr">
        <is>
          <t>NL-HaNA_1.01.02_3780_0023-page-45</t>
        </is>
      </c>
      <c r="B4559" t="inlineStr">
        <is>
          <t>NL-HaNA_1.01.02_3780_0023-column-2463-350-924-3005</t>
        </is>
      </c>
      <c r="C4559" t="inlineStr">
        <is>
          <t>lemma</t>
        </is>
      </c>
      <c r="D4559" t="n">
        <v>2464</v>
      </c>
      <c r="E4559" t="n">
        <v>1098</v>
      </c>
      <c r="F4559" t="inlineStr">
        <is>
          <t>van</t>
        </is>
      </c>
      <c r="G4559">
        <f>HYPERLINK("https://images.diginfra.net/iiif/NL-HaNA_1.01.02/3780/NL-HaNA_1.01.02_3780_0023.jpg/2363,250,1124,3205/full/0/default.jpg", "iiif_url")</f>
        <v/>
      </c>
    </row>
    <row r="4560">
      <c r="A4560" t="inlineStr">
        <is>
          <t>NL-HaNA_1.01.02_3780_0023-page-45</t>
        </is>
      </c>
      <c r="B4560" t="inlineStr">
        <is>
          <t>NL-HaNA_1.01.02_3780_0023-column-2463-350-924-3005</t>
        </is>
      </c>
      <c r="C4560" t="inlineStr">
        <is>
          <t>non_index_line</t>
        </is>
      </c>
      <c r="D4560" t="n">
        <v>2669</v>
      </c>
      <c r="E4560" t="n">
        <v>1124</v>
      </c>
      <c r="F4560" t="inlineStr">
        <is>
          <t xml:space="preserve">        het Hof van Vranckrijck. 300.</t>
        </is>
      </c>
      <c r="G4560">
        <f>HYPERLINK("https://images.diginfra.net/iiif/NL-HaNA_1.01.02/3780/NL-HaNA_1.01.02_3780_0023.jpg/2363,250,1124,3205/full/0/default.jpg", "iiif_url")</f>
        <v/>
      </c>
    </row>
    <row r="4561">
      <c r="A4561" t="inlineStr">
        <is>
          <t>NL-HaNA_1.01.02_3780_0023-page-45</t>
        </is>
      </c>
      <c r="B4561" t="inlineStr">
        <is>
          <t>NL-HaNA_1.01.02_3780_0023-column-2463-350-924-3005</t>
        </is>
      </c>
      <c r="C4561" t="inlineStr">
        <is>
          <t>repeat_lemma</t>
        </is>
      </c>
      <c r="D4561" t="n">
        <v>2557</v>
      </c>
      <c r="E4561" t="n">
        <v>1144</v>
      </c>
      <c r="F4561" t="inlineStr">
        <is>
          <t xml:space="preserve">        HL</t>
        </is>
      </c>
      <c r="G4561">
        <f>HYPERLINK("https://images.diginfra.net/iiif/NL-HaNA_1.01.02/3780/NL-HaNA_1.01.02_3780_0023.jpg/2363,250,1124,3205/full/0/default.jpg", "iiif_url")</f>
        <v/>
      </c>
    </row>
    <row r="4562">
      <c r="A4562" t="inlineStr">
        <is>
          <t>NL-HaNA_1.01.02_3780_0023-page-45</t>
        </is>
      </c>
      <c r="B4562" t="inlineStr">
        <is>
          <t>NL-HaNA_1.01.02_3780_0023-column-2463-350-924-3005</t>
        </is>
      </c>
      <c r="C4562" t="inlineStr">
        <is>
          <t>repeat_lemma</t>
        </is>
      </c>
      <c r="D4562" t="n">
        <v>2628</v>
      </c>
      <c r="E4562" t="n">
        <v>1171</v>
      </c>
      <c r="F4562" t="inlineStr">
        <is>
          <t xml:space="preserve">        van Laar, Commissie wegens Over-</t>
        </is>
      </c>
      <c r="G4562">
        <f>HYPERLINK("https://images.diginfra.net/iiif/NL-HaNA_1.01.02/3780/NL-HaNA_1.01.02_3780_0023.jpg/2363,250,1124,3205/full/0/default.jpg", "iiif_url")</f>
        <v/>
      </c>
    </row>
    <row r="4563">
      <c r="A4563" t="inlineStr">
        <is>
          <t>NL-HaNA_1.01.02_3780_0023-page-45</t>
        </is>
      </c>
      <c r="B4563" t="inlineStr">
        <is>
          <t>NL-HaNA_1.01.02_3780_0023-column-2463-350-924-3005</t>
        </is>
      </c>
      <c r="C4563" t="inlineStr">
        <is>
          <t>continuation</t>
        </is>
      </c>
      <c r="D4563" t="n">
        <v>2511</v>
      </c>
      <c r="E4563" t="n">
        <v>1215</v>
      </c>
      <c r="F4563" t="inlineStr">
        <is>
          <t xml:space="preserve">    yisel ter Aadmiraliteyt tot Amsterdam.</t>
        </is>
      </c>
      <c r="G4563">
        <f>HYPERLINK("https://images.diginfra.net/iiif/NL-HaNA_1.01.02/3780/NL-HaNA_1.01.02_3780_0023.jpg/2363,250,1124,3205/full/0/default.jpg", "iiif_url")</f>
        <v/>
      </c>
    </row>
    <row r="4564">
      <c r="A4564" t="inlineStr">
        <is>
          <t>NL-HaNA_1.01.02_3780_0023-page-45</t>
        </is>
      </c>
      <c r="B4564" t="inlineStr">
        <is>
          <t>NL-HaNA_1.01.02_3780_0023-column-2463-350-924-3005</t>
        </is>
      </c>
      <c r="C4564" t="inlineStr">
        <is>
          <t>continuation</t>
        </is>
      </c>
      <c r="D4564" t="n">
        <v>2525</v>
      </c>
      <c r="E4564" t="n">
        <v>1282</v>
      </c>
      <c r="F4564" t="inlineStr">
        <is>
          <t xml:space="preserve">    277.</t>
        </is>
      </c>
      <c r="G4564">
        <f>HYPERLINK("https://images.diginfra.net/iiif/NL-HaNA_1.01.02/3780/NL-HaNA_1.01.02_3780_0023.jpg/2363,250,1124,3205/full/0/default.jpg", "iiif_url")</f>
        <v/>
      </c>
    </row>
    <row r="4565">
      <c r="A4565" t="inlineStr">
        <is>
          <t>NL-HaNA_1.01.02_3780_0023-page-45</t>
        </is>
      </c>
      <c r="B4565" t="inlineStr">
        <is>
          <t>NL-HaNA_1.01.02_3780_0023-column-2463-350-924-3005</t>
        </is>
      </c>
      <c r="C4565" t="inlineStr">
        <is>
          <t>lemma</t>
        </is>
      </c>
      <c r="D4565" t="n">
        <v>2464</v>
      </c>
      <c r="E4565" t="n">
        <v>1299</v>
      </c>
      <c r="F4565" t="inlineStr">
        <is>
          <t>Lalemand, Ogtroy om te disponeren. 823.</t>
        </is>
      </c>
      <c r="G4565">
        <f>HYPERLINK("https://images.diginfra.net/iiif/NL-HaNA_1.01.02/3780/NL-HaNA_1.01.02_3780_0023.jpg/2363,250,1124,3205/full/0/default.jpg", "iiif_url")</f>
        <v/>
      </c>
    </row>
    <row r="4566">
      <c r="A4566" t="inlineStr">
        <is>
          <t>NL-HaNA_1.01.02_3780_0023-page-45</t>
        </is>
      </c>
      <c r="B4566" t="inlineStr">
        <is>
          <t>NL-HaNA_1.01.02_3780_0023-column-2463-350-924-3005</t>
        </is>
      </c>
      <c r="C4566" t="inlineStr">
        <is>
          <t>lemma</t>
        </is>
      </c>
      <c r="D4566" t="n">
        <v>2466</v>
      </c>
      <c r="E4566" t="n">
        <v>1365</v>
      </c>
      <c r="F4566" t="inlineStr">
        <is>
          <t>Lammens executoriaal verleent. 418.</t>
        </is>
      </c>
      <c r="G4566">
        <f>HYPERLINK("https://images.diginfra.net/iiif/NL-HaNA_1.01.02/3780/NL-HaNA_1.01.02_3780_0023.jpg/2363,250,1124,3205/full/0/default.jpg", "iiif_url")</f>
        <v/>
      </c>
    </row>
    <row r="4567">
      <c r="A4567" t="inlineStr">
        <is>
          <t>NL-HaNA_1.01.02_3780_0023-page-45</t>
        </is>
      </c>
      <c r="B4567" t="inlineStr">
        <is>
          <t>NL-HaNA_1.01.02_3780_0023-column-2463-350-924-3005</t>
        </is>
      </c>
      <c r="C4567" t="inlineStr">
        <is>
          <t>lemma</t>
        </is>
      </c>
      <c r="D4567" t="n">
        <v>2464</v>
      </c>
      <c r="E4567" t="n">
        <v>1413</v>
      </c>
      <c r="F4567" t="inlineStr">
        <is>
          <t>Landriaux tuee hondert vijstigh guldens toege-</t>
        </is>
      </c>
      <c r="G4567">
        <f>HYPERLINK("https://images.diginfra.net/iiif/NL-HaNA_1.01.02/3780/NL-HaNA_1.01.02_3780_0023.jpg/2363,250,1124,3205/full/0/default.jpg", "iiif_url")</f>
        <v/>
      </c>
    </row>
    <row r="4568">
      <c r="A4568" t="inlineStr">
        <is>
          <t>NL-HaNA_1.01.02_3780_0023-page-45</t>
        </is>
      </c>
      <c r="B4568" t="inlineStr">
        <is>
          <t>NL-HaNA_1.01.02_3780_0023-column-2463-350-924-3005</t>
        </is>
      </c>
      <c r="C4568" t="inlineStr">
        <is>
          <t>continuation</t>
        </is>
      </c>
      <c r="D4568" t="n">
        <v>2511</v>
      </c>
      <c r="E4568" t="n">
        <v>1474</v>
      </c>
      <c r="F4568" t="inlineStr">
        <is>
          <t xml:space="preserve">    leght. 617.</t>
        </is>
      </c>
      <c r="G4568">
        <f>HYPERLINK("https://images.diginfra.net/iiif/NL-HaNA_1.01.02/3780/NL-HaNA_1.01.02_3780_0023.jpg/2363,250,1124,3205/full/0/default.jpg", "iiif_url")</f>
        <v/>
      </c>
    </row>
    <row r="4569">
      <c r="A4569" t="inlineStr">
        <is>
          <t>NL-HaNA_1.01.02_3780_0023-page-45</t>
        </is>
      </c>
      <c r="B4569" t="inlineStr">
        <is>
          <t>NL-HaNA_1.01.02_3780_0023-column-2463-350-924-3005</t>
        </is>
      </c>
      <c r="C4569" t="inlineStr">
        <is>
          <t>lemma</t>
        </is>
      </c>
      <c r="D4569" t="n">
        <v>2464</v>
      </c>
      <c r="E4569" t="n">
        <v>1506</v>
      </c>
      <c r="F4569" t="inlineStr">
        <is>
          <t>de Lange executoriaal verleent. 641.</t>
        </is>
      </c>
      <c r="G4569">
        <f>HYPERLINK("https://images.diginfra.net/iiif/NL-HaNA_1.01.02/3780/NL-HaNA_1.01.02_3780_0023.jpg/2363,250,1124,3205/full/0/default.jpg", "iiif_url")</f>
        <v/>
      </c>
    </row>
    <row r="4570">
      <c r="A4570" t="inlineStr">
        <is>
          <t>NL-HaNA_1.01.02_3780_0023-page-45</t>
        </is>
      </c>
      <c r="B4570" t="inlineStr">
        <is>
          <t>NL-HaNA_1.01.02_3780_0023-column-2463-350-924-3005</t>
        </is>
      </c>
      <c r="C4570" t="inlineStr">
        <is>
          <t>lemma</t>
        </is>
      </c>
      <c r="D4570" t="n">
        <v>2464</v>
      </c>
      <c r="E4570" t="n">
        <v>1549</v>
      </c>
      <c r="F4570" t="inlineStr">
        <is>
          <t>Lansbergen om aangesteldt te werden al Ad-</t>
        </is>
      </c>
      <c r="G4570">
        <f>HYPERLINK("https://images.diginfra.net/iiif/NL-HaNA_1.01.02/3780/NL-HaNA_1.01.02_3780_0023.jpg/2363,250,1124,3205/full/0/default.jpg", "iiif_url")</f>
        <v/>
      </c>
    </row>
    <row r="4571">
      <c r="A4571" t="inlineStr">
        <is>
          <t>NL-HaNA_1.01.02_3780_0023-page-45</t>
        </is>
      </c>
      <c r="B4571" t="inlineStr">
        <is>
          <t>NL-HaNA_1.01.02_3780_0023-column-2463-350-924-3005</t>
        </is>
      </c>
      <c r="C4571" t="inlineStr">
        <is>
          <t>continuation</t>
        </is>
      </c>
      <c r="D4571" t="n">
        <v>2514</v>
      </c>
      <c r="E4571" t="n">
        <v>1605</v>
      </c>
      <c r="F4571" t="inlineStr">
        <is>
          <t xml:space="preserve">    vocaat Fiscaal van de Vloot, bet selve by</t>
        </is>
      </c>
      <c r="G4571">
        <f>HYPERLINK("https://images.diginfra.net/iiif/NL-HaNA_1.01.02/3780/NL-HaNA_1.01.02_3780_0023.jpg/2363,250,1124,3205/full/0/default.jpg", "iiif_url")</f>
        <v/>
      </c>
    </row>
    <row r="4572">
      <c r="A4572" t="inlineStr">
        <is>
          <t>NL-HaNA_1.01.02_3780_0023-page-45</t>
        </is>
      </c>
      <c r="B4572" t="inlineStr">
        <is>
          <t>NL-HaNA_1.01.02_3780_0023-column-2463-350-924-3005</t>
        </is>
      </c>
      <c r="C4572" t="inlineStr">
        <is>
          <t>continuation</t>
        </is>
      </c>
      <c r="D4572" t="n">
        <v>2511</v>
      </c>
      <c r="E4572" t="n">
        <v>1660</v>
      </c>
      <c r="F4572" t="inlineStr">
        <is>
          <t xml:space="preserve">    provijie gemortificeert. 942.</t>
        </is>
      </c>
      <c r="G4572">
        <f>HYPERLINK("https://images.diginfra.net/iiif/NL-HaNA_1.01.02/3780/NL-HaNA_1.01.02_3780_0023.jpg/2363,250,1124,3205/full/0/default.jpg", "iiif_url")</f>
        <v/>
      </c>
    </row>
    <row r="4573">
      <c r="A4573" t="inlineStr">
        <is>
          <t>NL-HaNA_1.01.02_3780_0023-page-45</t>
        </is>
      </c>
      <c r="B4573" t="inlineStr">
        <is>
          <t>NL-HaNA_1.01.02_3780_0023-column-2463-350-924-3005</t>
        </is>
      </c>
      <c r="C4573" t="inlineStr">
        <is>
          <t>lemma</t>
        </is>
      </c>
      <c r="D4573" t="n">
        <v>2470</v>
      </c>
      <c r="E4573" t="n">
        <v>1700</v>
      </c>
      <c r="F4573" t="inlineStr">
        <is>
          <t>van Leeuwen, Kamerbewaarder , declaratie.</t>
        </is>
      </c>
      <c r="G4573">
        <f>HYPERLINK("https://images.diginfra.net/iiif/NL-HaNA_1.01.02/3780/NL-HaNA_1.01.02_3780_0023.jpg/2363,250,1124,3205/full/0/default.jpg", "iiif_url")</f>
        <v/>
      </c>
    </row>
    <row r="4574">
      <c r="A4574" t="inlineStr">
        <is>
          <t>NL-HaNA_1.01.02_3780_0023-page-45</t>
        </is>
      </c>
      <c r="B4574" t="inlineStr">
        <is>
          <t>NL-HaNA_1.01.02_3780_0023-column-2463-350-924-3005</t>
        </is>
      </c>
      <c r="C4574" t="inlineStr">
        <is>
          <t>continuation</t>
        </is>
      </c>
      <c r="D4574" t="n">
        <v>2518</v>
      </c>
      <c r="E4574" t="n">
        <v>1762</v>
      </c>
      <c r="F4574" t="inlineStr">
        <is>
          <t xml:space="preserve">    240. 443.</t>
        </is>
      </c>
      <c r="G4574">
        <f>HYPERLINK("https://images.diginfra.net/iiif/NL-HaNA_1.01.02/3780/NL-HaNA_1.01.02_3780_0023.jpg/2363,250,1124,3205/full/0/default.jpg", "iiif_url")</f>
        <v/>
      </c>
    </row>
    <row r="4575">
      <c r="A4575" t="inlineStr">
        <is>
          <t>NL-HaNA_1.01.02_3780_0023-page-45</t>
        </is>
      </c>
      <c r="B4575" t="inlineStr">
        <is>
          <t>NL-HaNA_1.01.02_3780_0023-column-2463-350-924-3005</t>
        </is>
      </c>
      <c r="C4575" t="inlineStr">
        <is>
          <t>repeat_lemma</t>
        </is>
      </c>
      <c r="D4575" t="n">
        <v>2639</v>
      </c>
      <c r="E4575" t="n">
        <v>1792</v>
      </c>
      <c r="F4575" t="inlineStr">
        <is>
          <t xml:space="preserve">        'Erstenamen declaratie. 819.</t>
        </is>
      </c>
      <c r="G4575">
        <f>HYPERLINK("https://images.diginfra.net/iiif/NL-HaNA_1.01.02/3780/NL-HaNA_1.01.02_3780_0023.jpg/2363,250,1124,3205/full/0/default.jpg", "iiif_url")</f>
        <v/>
      </c>
    </row>
    <row r="4576">
      <c r="A4576" t="inlineStr">
        <is>
          <t>NL-HaNA_1.01.02_3780_0023-page-45</t>
        </is>
      </c>
      <c r="B4576" t="inlineStr">
        <is>
          <t>NL-HaNA_1.01.02_3780_0023-column-2463-350-924-3005</t>
        </is>
      </c>
      <c r="C4576" t="inlineStr">
        <is>
          <t>lemma</t>
        </is>
      </c>
      <c r="D4576" t="n">
        <v>2473</v>
      </c>
      <c r="E4576" t="n">
        <v>1850</v>
      </c>
      <c r="F4576" t="inlineStr">
        <is>
          <t>van Leeuwen, Metzelaar, Brieven van voor-</t>
        </is>
      </c>
      <c r="G4576">
        <f>HYPERLINK("https://images.diginfra.net/iiif/NL-HaNA_1.01.02/3780/NL-HaNA_1.01.02_3780_0023.jpg/2363,250,1124,3205/full/0/default.jpg", "iiif_url")</f>
        <v/>
      </c>
    </row>
    <row r="4577">
      <c r="A4577" t="inlineStr">
        <is>
          <t>NL-HaNA_1.01.02_3780_0023-page-45</t>
        </is>
      </c>
      <c r="B4577" t="inlineStr">
        <is>
          <t>NL-HaNA_1.01.02_3780_0023-column-2463-350-924-3005</t>
        </is>
      </c>
      <c r="C4577" t="inlineStr">
        <is>
          <t>continuation</t>
        </is>
      </c>
      <c r="D4577" t="n">
        <v>2518</v>
      </c>
      <c r="E4577" t="n">
        <v>1890</v>
      </c>
      <c r="F4577" t="inlineStr">
        <is>
          <t xml:space="preserve">    sehrijvenss aan bet Hof van Spaigne.</t>
        </is>
      </c>
      <c r="G4577">
        <f>HYPERLINK("https://images.diginfra.net/iiif/NL-HaNA_1.01.02/3780/NL-HaNA_1.01.02_3780_0023.jpg/2363,250,1124,3205/full/0/default.jpg", "iiif_url")</f>
        <v/>
      </c>
    </row>
    <row r="4578">
      <c r="A4578" t="inlineStr">
        <is>
          <t>NL-HaNA_1.01.02_3780_0023-page-45</t>
        </is>
      </c>
      <c r="B4578" t="inlineStr">
        <is>
          <t>NL-HaNA_1.01.02_3780_0023-column-2463-350-924-3005</t>
        </is>
      </c>
      <c r="C4578" t="inlineStr">
        <is>
          <t>continuation</t>
        </is>
      </c>
      <c r="D4578" t="n">
        <v>2525</v>
      </c>
      <c r="E4578" t="n">
        <v>1957</v>
      </c>
      <c r="F4578" t="inlineStr">
        <is>
          <t xml:space="preserve">    20.</t>
        </is>
      </c>
      <c r="G4578">
        <f>HYPERLINK("https://images.diginfra.net/iiif/NL-HaNA_1.01.02/3780/NL-HaNA_1.01.02_3780_0023.jpg/2363,250,1124,3205/full/0/default.jpg", "iiif_url")</f>
        <v/>
      </c>
    </row>
    <row r="4579">
      <c r="A4579" t="inlineStr">
        <is>
          <t>NL-HaNA_1.01.02_3780_0023-page-45</t>
        </is>
      </c>
      <c r="B4579" t="inlineStr">
        <is>
          <t>NL-HaNA_1.01.02_3780_0023-column-2463-350-924-3005</t>
        </is>
      </c>
      <c r="C4579" t="inlineStr">
        <is>
          <t>lemma</t>
        </is>
      </c>
      <c r="D4579" t="n">
        <v>2475</v>
      </c>
      <c r="E4579" t="n">
        <v>1987</v>
      </c>
      <c r="F4579" t="inlineStr">
        <is>
          <t>de Leeuw 2uegenus Utrecht gecommitteert ter</t>
        </is>
      </c>
      <c r="G4579">
        <f>HYPERLINK("https://images.diginfra.net/iiif/NL-HaNA_1.01.02/3780/NL-HaNA_1.01.02_3780_0023.jpg/2363,250,1124,3205/full/0/default.jpg", "iiif_url")</f>
        <v/>
      </c>
    </row>
    <row r="4580">
      <c r="A4580" t="inlineStr">
        <is>
          <t>NL-HaNA_1.01.02_3780_0023-page-45</t>
        </is>
      </c>
      <c r="B4580" t="inlineStr">
        <is>
          <t>NL-HaNA_1.01.02_3780_0023-column-2463-350-924-3005</t>
        </is>
      </c>
      <c r="C4580" t="inlineStr">
        <is>
          <t>continuation</t>
        </is>
      </c>
      <c r="D4580" t="n">
        <v>2527</v>
      </c>
      <c r="E4580" t="n">
        <v>2037</v>
      </c>
      <c r="F4580" t="inlineStr">
        <is>
          <t xml:space="preserve">    Admiraliteyt in Vrieslandt. 236.</t>
        </is>
      </c>
      <c r="G4580">
        <f>HYPERLINK("https://images.diginfra.net/iiif/NL-HaNA_1.01.02/3780/NL-HaNA_1.01.02_3780_0023.jpg/2363,250,1124,3205/full/0/default.jpg", "iiif_url")</f>
        <v/>
      </c>
    </row>
    <row r="4581">
      <c r="A4581" t="inlineStr">
        <is>
          <t>NL-HaNA_1.01.02_3780_0023-page-45</t>
        </is>
      </c>
      <c r="B4581" t="inlineStr">
        <is>
          <t>NL-HaNA_1.01.02_3780_0023-column-2463-350-924-3005</t>
        </is>
      </c>
      <c r="C4581" t="inlineStr">
        <is>
          <t>lemma</t>
        </is>
      </c>
      <c r="D4581" t="n">
        <v>2479</v>
      </c>
      <c r="E4581" t="n">
        <v>2084</v>
      </c>
      <c r="F4581" t="inlineStr">
        <is>
          <t>Lemmens, Pasport om de Monteeringe voor</t>
        </is>
      </c>
      <c r="G4581">
        <f>HYPERLINK("https://images.diginfra.net/iiif/NL-HaNA_1.01.02/3780/NL-HaNA_1.01.02_3780_0023.jpg/2363,250,1124,3205/full/0/default.jpg", "iiif_url")</f>
        <v/>
      </c>
    </row>
    <row r="4582">
      <c r="A4582" t="inlineStr">
        <is>
          <t>NL-HaNA_1.01.02_3780_0023-page-45</t>
        </is>
      </c>
      <c r="B4582" t="inlineStr">
        <is>
          <t>NL-HaNA_1.01.02_3780_0023-column-2463-350-924-3005</t>
        </is>
      </c>
      <c r="C4582" t="inlineStr">
        <is>
          <t>continuation</t>
        </is>
      </c>
      <c r="D4582" t="n">
        <v>2525</v>
      </c>
      <c r="E4582" t="n">
        <v>2134</v>
      </c>
      <c r="F4582" t="inlineStr">
        <is>
          <t xml:space="preserve">    het Regiment van Berckhoffer na Yperen te</t>
        </is>
      </c>
      <c r="G4582">
        <f>HYPERLINK("https://images.diginfra.net/iiif/NL-HaNA_1.01.02/3780/NL-HaNA_1.01.02_3780_0023.jpg/2363,250,1124,3205/full/0/default.jpg", "iiif_url")</f>
        <v/>
      </c>
    </row>
    <row r="4583">
      <c r="A4583" t="inlineStr">
        <is>
          <t>NL-HaNA_1.01.02_3780_0023-page-45</t>
        </is>
      </c>
      <c r="B4583" t="inlineStr">
        <is>
          <t>NL-HaNA_1.01.02_3780_0023-column-2463-350-924-3005</t>
        </is>
      </c>
      <c r="C4583" t="inlineStr">
        <is>
          <t>continuation</t>
        </is>
      </c>
      <c r="D4583" t="n">
        <v>2525</v>
      </c>
      <c r="E4583" t="n">
        <v>2200</v>
      </c>
      <c r="F4583" t="inlineStr">
        <is>
          <t xml:space="preserve">    mogen uytvoeren. 99.</t>
        </is>
      </c>
      <c r="G4583">
        <f>HYPERLINK("https://images.diginfra.net/iiif/NL-HaNA_1.01.02/3780/NL-HaNA_1.01.02_3780_0023.jpg/2363,250,1124,3205/full/0/default.jpg", "iiif_url")</f>
        <v/>
      </c>
    </row>
    <row r="4584">
      <c r="A4584" t="inlineStr">
        <is>
          <t>NL-HaNA_1.01.02_3780_0023-page-45</t>
        </is>
      </c>
      <c r="B4584" t="inlineStr">
        <is>
          <t>NL-HaNA_1.01.02_3780_0023-column-2463-350-924-3005</t>
        </is>
      </c>
      <c r="C4584" t="inlineStr">
        <is>
          <t>repeat_lemma</t>
        </is>
      </c>
      <c r="D4584" t="n">
        <v>2646</v>
      </c>
      <c r="E4584" t="n">
        <v>2212</v>
      </c>
      <c r="F4584" t="inlineStr">
        <is>
          <t xml:space="preserve">        item voor het Regiment van Volkers-</t>
        </is>
      </c>
      <c r="G4584">
        <f>HYPERLINK("https://images.diginfra.net/iiif/NL-HaNA_1.01.02/3780/NL-HaNA_1.01.02_3780_0023.jpg/2363,250,1124,3205/full/0/default.jpg", "iiif_url")</f>
        <v/>
      </c>
    </row>
    <row r="4585">
      <c r="A4585" t="inlineStr">
        <is>
          <t>NL-HaNA_1.01.02_3780_0023-page-45</t>
        </is>
      </c>
      <c r="B4585" t="inlineStr">
        <is>
          <t>NL-HaNA_1.01.02_3780_0023-column-2463-350-924-3005</t>
        </is>
      </c>
      <c r="C4585" t="inlineStr">
        <is>
          <t>continuation</t>
        </is>
      </c>
      <c r="D4585" t="n">
        <v>2530</v>
      </c>
      <c r="E4585" t="n">
        <v>2283</v>
      </c>
      <c r="F4585" t="inlineStr">
        <is>
          <t xml:space="preserve">    hoven na Namen. 99.</t>
        </is>
      </c>
      <c r="G4585">
        <f>HYPERLINK("https://images.diginfra.net/iiif/NL-HaNA_1.01.02/3780/NL-HaNA_1.01.02_3780_0023.jpg/2363,250,1124,3205/full/0/default.jpg", "iiif_url")</f>
        <v/>
      </c>
    </row>
    <row r="4586">
      <c r="A4586" t="inlineStr">
        <is>
          <t>NL-HaNA_1.01.02_3780_0023-page-45</t>
        </is>
      </c>
      <c r="B4586" t="inlineStr">
        <is>
          <t>NL-HaNA_1.01.02_3780_0023-column-2463-350-924-3005</t>
        </is>
      </c>
      <c r="C4586" t="inlineStr">
        <is>
          <t>non_index_line</t>
        </is>
      </c>
      <c r="D4586" t="n">
        <v>2658</v>
      </c>
      <c r="E4586" t="n">
        <v>2325</v>
      </c>
      <c r="F4586" t="inlineStr">
        <is>
          <t xml:space="preserve">        item voor het Regiment van den</t>
        </is>
      </c>
      <c r="G4586">
        <f>HYPERLINK("https://images.diginfra.net/iiif/NL-HaNA_1.01.02/3780/NL-HaNA_1.01.02_3780_0023.jpg/2363,250,1124,3205/full/0/default.jpg", "iiif_url")</f>
        <v/>
      </c>
    </row>
    <row r="4587">
      <c r="A4587" t="inlineStr">
        <is>
          <t>NL-HaNA_1.01.02_3780_0023-page-45</t>
        </is>
      </c>
      <c r="B4587" t="inlineStr">
        <is>
          <t>NL-HaNA_1.01.02_3780_0023-column-2463-350-924-3005</t>
        </is>
      </c>
      <c r="C4587" t="inlineStr">
        <is>
          <t>continuation</t>
        </is>
      </c>
      <c r="D4587" t="n">
        <v>2536</v>
      </c>
      <c r="E4587" t="n">
        <v>2372</v>
      </c>
      <c r="F4587" t="inlineStr">
        <is>
          <t xml:space="preserve">    Kroonprins van Pruyssen naar Naamen.</t>
        </is>
      </c>
      <c r="G4587">
        <f>HYPERLINK("https://images.diginfra.net/iiif/NL-HaNA_1.01.02/3780/NL-HaNA_1.01.02_3780_0023.jpg/2363,250,1124,3205/full/0/default.jpg", "iiif_url")</f>
        <v/>
      </c>
    </row>
    <row r="4588">
      <c r="A4588" t="inlineStr">
        <is>
          <t>NL-HaNA_1.01.02_3780_0023-page-45</t>
        </is>
      </c>
      <c r="B4588" t="inlineStr">
        <is>
          <t>NL-HaNA_1.01.02_3780_0023-column-2463-350-924-3005</t>
        </is>
      </c>
      <c r="C4588" t="inlineStr">
        <is>
          <t>continuation</t>
        </is>
      </c>
      <c r="D4588" t="n">
        <v>2536</v>
      </c>
      <c r="E4588" t="n">
        <v>2448</v>
      </c>
      <c r="F4588" t="inlineStr">
        <is>
          <t xml:space="preserve">    299.</t>
        </is>
      </c>
      <c r="G4588">
        <f>HYPERLINK("https://images.diginfra.net/iiif/NL-HaNA_1.01.02/3780/NL-HaNA_1.01.02_3780_0023.jpg/2363,250,1124,3205/full/0/default.jpg", "iiif_url")</f>
        <v/>
      </c>
    </row>
    <row r="4589">
      <c r="A4589" t="inlineStr">
        <is>
          <t>NL-HaNA_1.01.02_3780_0023-page-45</t>
        </is>
      </c>
      <c r="B4589" t="inlineStr">
        <is>
          <t>NL-HaNA_1.01.02_3780_0023-column-2463-350-924-3005</t>
        </is>
      </c>
      <c r="C4589" t="inlineStr">
        <is>
          <t>non_index_line</t>
        </is>
      </c>
      <c r="D4589" t="n">
        <v>2674</v>
      </c>
      <c r="E4589" t="n">
        <v>2440</v>
      </c>
      <c r="F4589" t="inlineStr">
        <is>
          <t xml:space="preserve">        item voor het Regiment van den</t>
        </is>
      </c>
      <c r="G4589">
        <f>HYPERLINK("https://images.diginfra.net/iiif/NL-HaNA_1.01.02/3780/NL-HaNA_1.01.02_3780_0023.jpg/2363,250,1124,3205/full/0/default.jpg", "iiif_url")</f>
        <v/>
      </c>
    </row>
    <row r="4590">
      <c r="A4590" t="inlineStr">
        <is>
          <t>NL-HaNA_1.01.02_3780_0023-page-45</t>
        </is>
      </c>
      <c r="B4590" t="inlineStr">
        <is>
          <t>NL-HaNA_1.01.02_3780_0023-column-2463-350-924-3005</t>
        </is>
      </c>
      <c r="C4590" t="inlineStr">
        <is>
          <t>continuation</t>
        </is>
      </c>
      <c r="D4590" t="n">
        <v>2539</v>
      </c>
      <c r="E4590" t="n">
        <v>2523</v>
      </c>
      <c r="F4590" t="inlineStr">
        <is>
          <t xml:space="preserve">    Kroonprins geprolongeert. 456.</t>
        </is>
      </c>
      <c r="G4590">
        <f>HYPERLINK("https://images.diginfra.net/iiif/NL-HaNA_1.01.02/3780/NL-HaNA_1.01.02_3780_0023.jpg/2363,250,1124,3205/full/0/default.jpg", "iiif_url")</f>
        <v/>
      </c>
    </row>
    <row r="4591">
      <c r="A4591" t="inlineStr">
        <is>
          <t>NL-HaNA_1.01.02_3780_0023-page-45</t>
        </is>
      </c>
      <c r="B4591" t="inlineStr">
        <is>
          <t>NL-HaNA_1.01.02_3780_0023-column-2463-350-924-3005</t>
        </is>
      </c>
      <c r="C4591" t="inlineStr">
        <is>
          <t>non_index_line</t>
        </is>
      </c>
      <c r="D4591" t="n">
        <v>2664</v>
      </c>
      <c r="E4591" t="n">
        <v>2550</v>
      </c>
      <c r="F4591" t="inlineStr">
        <is>
          <t xml:space="preserve">        item voor het Regiment van den</t>
        </is>
      </c>
      <c r="G4591">
        <f>HYPERLINK("https://images.diginfra.net/iiif/NL-HaNA_1.01.02/3780/NL-HaNA_1.01.02_3780_0023.jpg/2363,250,1124,3205/full/0/default.jpg", "iiif_url")</f>
        <v/>
      </c>
    </row>
    <row r="4592">
      <c r="A4592" t="inlineStr">
        <is>
          <t>NL-HaNA_1.01.02_3780_0023-page-45</t>
        </is>
      </c>
      <c r="B4592" t="inlineStr">
        <is>
          <t>NL-HaNA_1.01.02_3780_0023-column-2463-350-924-3005</t>
        </is>
      </c>
      <c r="C4592" t="inlineStr">
        <is>
          <t>continuation</t>
        </is>
      </c>
      <c r="D4592" t="n">
        <v>2543</v>
      </c>
      <c r="E4592" t="n">
        <v>2614</v>
      </c>
      <c r="F4592" t="inlineStr">
        <is>
          <t xml:space="preserve">    Marckgrave Albregbt Fredrick van Bran-</t>
        </is>
      </c>
      <c r="G4592">
        <f>HYPERLINK("https://images.diginfra.net/iiif/NL-HaNA_1.01.02/3780/NL-HaNA_1.01.02_3780_0023.jpg/2363,250,1124,3205/full/0/default.jpg", "iiif_url")</f>
        <v/>
      </c>
    </row>
    <row r="4593">
      <c r="A4593" t="inlineStr">
        <is>
          <t>NL-HaNA_1.01.02_3780_0023-page-45</t>
        </is>
      </c>
      <c r="B4593" t="inlineStr">
        <is>
          <t>NL-HaNA_1.01.02_3780_0023-column-2463-350-924-3005</t>
        </is>
      </c>
      <c r="C4593" t="inlineStr">
        <is>
          <t>continuation</t>
        </is>
      </c>
      <c r="D4593" t="n">
        <v>2539</v>
      </c>
      <c r="E4593" t="n">
        <v>2662</v>
      </c>
      <c r="F4593" t="inlineStr">
        <is>
          <t xml:space="preserve">    denburgb na Maastright. 4856.</t>
        </is>
      </c>
      <c r="G4593">
        <f>HYPERLINK("https://images.diginfra.net/iiif/NL-HaNA_1.01.02/3780/NL-HaNA_1.01.02_3780_0023.jpg/2363,250,1124,3205/full/0/default.jpg", "iiif_url")</f>
        <v/>
      </c>
    </row>
    <row r="4594">
      <c r="A4594" t="inlineStr">
        <is>
          <t>NL-HaNA_1.01.02_3780_0023-page-45</t>
        </is>
      </c>
      <c r="B4594" t="inlineStr">
        <is>
          <t>NL-HaNA_1.01.02_3780_0023-column-2463-350-924-3005</t>
        </is>
      </c>
      <c r="C4594" t="inlineStr">
        <is>
          <t>non_index_line</t>
        </is>
      </c>
      <c r="D4594" t="n">
        <v>2662</v>
      </c>
      <c r="E4594" t="n">
        <v>2701</v>
      </c>
      <c r="F4594" t="inlineStr">
        <is>
          <t xml:space="preserve">        item voor't Regiment van Nassauw-</t>
        </is>
      </c>
      <c r="G4594">
        <f>HYPERLINK("https://images.diginfra.net/iiif/NL-HaNA_1.01.02/3780/NL-HaNA_1.01.02_3780_0023.jpg/2363,250,1124,3205/full/0/default.jpg", "iiif_url")</f>
        <v/>
      </c>
    </row>
    <row r="4595">
      <c r="A4595" t="inlineStr">
        <is>
          <t>NL-HaNA_1.01.02_3780_0023-page-45</t>
        </is>
      </c>
      <c r="B4595" t="inlineStr">
        <is>
          <t>NL-HaNA_1.01.02_3780_0023-column-2463-350-924-3005</t>
        </is>
      </c>
      <c r="C4595" t="inlineStr">
        <is>
          <t>continuation</t>
        </is>
      </c>
      <c r="D4595" t="n">
        <v>2546</v>
      </c>
      <c r="E4595" t="n">
        <v>2762</v>
      </c>
      <c r="F4595" t="inlineStr">
        <is>
          <t xml:space="preserve">    Dillenburgh na Namen. 687.</t>
        </is>
      </c>
      <c r="G4595">
        <f>HYPERLINK("https://images.diginfra.net/iiif/NL-HaNA_1.01.02/3780/NL-HaNA_1.01.02_3780_0023.jpg/2363,250,1124,3205/full/0/default.jpg", "iiif_url")</f>
        <v/>
      </c>
    </row>
    <row r="4596">
      <c r="A4596" t="inlineStr">
        <is>
          <t>NL-HaNA_1.01.02_3780_0023-page-45</t>
        </is>
      </c>
      <c r="B4596" t="inlineStr">
        <is>
          <t>NL-HaNA_1.01.02_3780_0023-column-2463-350-924-3005</t>
        </is>
      </c>
      <c r="C4596" t="inlineStr">
        <is>
          <t>lemma</t>
        </is>
      </c>
      <c r="D4596" t="n">
        <v>2498</v>
      </c>
      <c r="E4596" t="n">
        <v>2801</v>
      </c>
      <c r="F4596" t="inlineStr">
        <is>
          <t>Levantschen Handel om outlast te zijn van</t>
        </is>
      </c>
      <c r="G4596">
        <f>HYPERLINK("https://images.diginfra.net/iiif/NL-HaNA_1.01.02/3780/NL-HaNA_1.01.02_3780_0023.jpg/2363,250,1124,3205/full/0/default.jpg", "iiif_url")</f>
        <v/>
      </c>
    </row>
    <row r="4597">
      <c r="A4597" t="inlineStr">
        <is>
          <t>NL-HaNA_1.01.02_3780_0023-page-45</t>
        </is>
      </c>
      <c r="B4597" t="inlineStr">
        <is>
          <t>NL-HaNA_1.01.02_3780_0023-column-2463-350-924-3005</t>
        </is>
      </c>
      <c r="C4597" t="inlineStr">
        <is>
          <t>continuation</t>
        </is>
      </c>
      <c r="D4597" t="n">
        <v>2546</v>
      </c>
      <c r="E4597" t="n">
        <v>2853</v>
      </c>
      <c r="F4597" t="inlineStr">
        <is>
          <t xml:space="preserve">    betalinge van traciementen van Munster, by</t>
        </is>
      </c>
      <c r="G4597">
        <f>HYPERLINK("https://images.diginfra.net/iiif/NL-HaNA_1.01.02/3780/NL-HaNA_1.01.02_3780_0023.jpg/2363,250,1124,3205/full/0/default.jpg", "iiif_url")</f>
        <v/>
      </c>
    </row>
    <row r="4598">
      <c r="A4598" t="inlineStr">
        <is>
          <t>NL-HaNA_1.01.02_3780_0023-page-45</t>
        </is>
      </c>
      <c r="B4598" t="inlineStr">
        <is>
          <t>NL-HaNA_1.01.02_3780_0023-column-2463-350-924-3005</t>
        </is>
      </c>
      <c r="C4598" t="inlineStr">
        <is>
          <t>continuation</t>
        </is>
      </c>
      <c r="D4598" t="n">
        <v>2548</v>
      </c>
      <c r="E4598" t="n">
        <v>2907</v>
      </c>
      <c r="F4598" t="inlineStr">
        <is>
          <t xml:space="preserve">    Hollandt overgenomen. a411.</t>
        </is>
      </c>
      <c r="G4598">
        <f>HYPERLINK("https://images.diginfra.net/iiif/NL-HaNA_1.01.02/3780/NL-HaNA_1.01.02_3780_0023.jpg/2363,250,1124,3205/full/0/default.jpg", "iiif_url")</f>
        <v/>
      </c>
    </row>
    <row r="4599">
      <c r="A4599" t="inlineStr">
        <is>
          <t>NL-HaNA_1.01.02_3780_0023-page-45</t>
        </is>
      </c>
      <c r="B4599" t="inlineStr">
        <is>
          <t>NL-HaNA_1.01.02_3780_0023-column-2463-350-924-3005</t>
        </is>
      </c>
      <c r="C4599" t="inlineStr">
        <is>
          <t>non_index_line</t>
        </is>
      </c>
      <c r="D4599" t="n">
        <v>2671</v>
      </c>
      <c r="E4599" t="n">
        <v>2949</v>
      </c>
      <c r="F4599" t="inlineStr">
        <is>
          <t xml:space="preserve">        tractement voor den Minister aan de</t>
        </is>
      </c>
      <c r="G4599">
        <f>HYPERLINK("https://images.diginfra.net/iiif/NL-HaNA_1.01.02/3780/NL-HaNA_1.01.02_3780_0023.jpg/2363,250,1124,3205/full/0/default.jpg", "iiif_url")</f>
        <v/>
      </c>
    </row>
    <row r="4600">
      <c r="A4600" t="inlineStr">
        <is>
          <t>NL-HaNA_1.01.02_3780_0023-page-45</t>
        </is>
      </c>
      <c r="B4600" t="inlineStr">
        <is>
          <t>NL-HaNA_1.01.02_3780_0023-column-2463-350-924-3005</t>
        </is>
      </c>
      <c r="C4600" t="inlineStr">
        <is>
          <t>continuation</t>
        </is>
      </c>
      <c r="D4600" t="n">
        <v>2552</v>
      </c>
      <c r="E4600" t="n">
        <v>2982</v>
      </c>
      <c r="F4600" t="inlineStr">
        <is>
          <t xml:space="preserve">    Porte gereduceert op seve duysent vijf hon-</t>
        </is>
      </c>
      <c r="G4600">
        <f>HYPERLINK("https://images.diginfra.net/iiif/NL-HaNA_1.01.02/3780/NL-HaNA_1.01.02_3780_0023.jpg/2363,250,1124,3205/full/0/default.jpg", "iiif_url")</f>
        <v/>
      </c>
    </row>
    <row r="4601">
      <c r="A4601" t="inlineStr">
        <is>
          <t>NL-HaNA_1.01.02_3780_0023-page-45</t>
        </is>
      </c>
      <c r="B4601" t="inlineStr">
        <is>
          <t>NL-HaNA_1.01.02_3780_0023-column-2463-350-924-3005</t>
        </is>
      </c>
      <c r="C4601" t="inlineStr">
        <is>
          <t>continuation</t>
        </is>
      </c>
      <c r="D4601" t="n">
        <v>2552</v>
      </c>
      <c r="E4601" t="n">
        <v>3060</v>
      </c>
      <c r="F4601" t="inlineStr">
        <is>
          <t xml:space="preserve">    dert guldens. fgoq.</t>
        </is>
      </c>
      <c r="G4601">
        <f>HYPERLINK("https://images.diginfra.net/iiif/NL-HaNA_1.01.02/3780/NL-HaNA_1.01.02_3780_0023.jpg/2363,250,1124,3205/full/0/default.jpg", "iiif_url")</f>
        <v/>
      </c>
    </row>
    <row r="4602">
      <c r="A4602" t="inlineStr">
        <is>
          <t>NL-HaNA_1.01.02_3780_0023-page-45</t>
        </is>
      </c>
      <c r="B4602" t="inlineStr">
        <is>
          <t>NL-HaNA_1.01.02_3780_0023-column-2463-350-924-3005</t>
        </is>
      </c>
      <c r="C4602" t="inlineStr">
        <is>
          <t>non_index_line</t>
        </is>
      </c>
      <c r="D4602" t="n">
        <v>2676</v>
      </c>
      <c r="E4602" t="n">
        <v>3092</v>
      </c>
      <c r="F4602" t="inlineStr">
        <is>
          <t xml:space="preserve">        bericht, raakende het Schip de Jenny</t>
        </is>
      </c>
      <c r="G4602">
        <f>HYPERLINK("https://images.diginfra.net/iiif/NL-HaNA_1.01.02/3780/NL-HaNA_1.01.02_3780_0023.jpg/2363,250,1124,3205/full/0/default.jpg", "iiif_url")</f>
        <v/>
      </c>
    </row>
    <row r="4603">
      <c r="A4603" t="inlineStr">
        <is>
          <t>NL-HaNA_1.01.02_3780_0023-page-45</t>
        </is>
      </c>
      <c r="B4603" t="inlineStr">
        <is>
          <t>NL-HaNA_1.01.02_3780_0023-column-2463-350-924-3005</t>
        </is>
      </c>
      <c r="C4603" t="inlineStr">
        <is>
          <t>continuation</t>
        </is>
      </c>
      <c r="D4603" t="n">
        <v>2555</v>
      </c>
      <c r="E4603" t="n">
        <v>3151</v>
      </c>
      <c r="F4603" t="inlineStr">
        <is>
          <t xml:space="preserve">    Galley, te examineren. 593.</t>
        </is>
      </c>
      <c r="G4603">
        <f>HYPERLINK("https://images.diginfra.net/iiif/NL-HaNA_1.01.02/3780/NL-HaNA_1.01.02_3780_0023.jpg/2363,250,1124,3205/full/0/default.jpg", "iiif_url")</f>
        <v/>
      </c>
    </row>
    <row r="4604">
      <c r="A4604" t="inlineStr">
        <is>
          <t>NL-HaNA_1.01.02_3780_0023-page-45</t>
        </is>
      </c>
      <c r="B4604" t="inlineStr">
        <is>
          <t>NL-HaNA_1.01.02_3780_0023-column-2463-350-924-3005</t>
        </is>
      </c>
      <c r="C4604" t="inlineStr">
        <is>
          <t>non_index_line</t>
        </is>
      </c>
      <c r="D4604" t="n">
        <v>2685</v>
      </c>
      <c r="E4604" t="n">
        <v>3188</v>
      </c>
      <c r="F4604" t="inlineStr">
        <is>
          <t xml:space="preserve">        om te moogen beffen een ten hondert,</t>
        </is>
      </c>
      <c r="G4604">
        <f>HYPERLINK("https://images.diginfra.net/iiif/NL-HaNA_1.01.02/3780/NL-HaNA_1.01.02_3780_0023.jpg/2363,250,1124,3205/full/0/default.jpg", "iiif_url")</f>
        <v/>
      </c>
    </row>
    <row r="4605">
      <c r="A4605" t="inlineStr">
        <is>
          <t>NL-HaNA_1.01.02_3780_0023-page-45</t>
        </is>
      </c>
      <c r="B4605" t="inlineStr">
        <is>
          <t>NL-HaNA_1.01.02_3780_0023-column-2463-350-924-3005</t>
        </is>
      </c>
      <c r="C4605" t="inlineStr">
        <is>
          <t>continuation</t>
        </is>
      </c>
      <c r="D4605" t="n">
        <v>2559</v>
      </c>
      <c r="E4605" t="n">
        <v>3242</v>
      </c>
      <c r="F4605" t="inlineStr">
        <is>
          <t xml:space="preserve">    tsc. by Hollandt en Zeelanat overgenomen.</t>
        </is>
      </c>
      <c r="G4605">
        <f>HYPERLINK("https://images.diginfra.net/iiif/NL-HaNA_1.01.02/3780/NL-HaNA_1.01.02_3780_0023.jpg/2363,250,1124,3205/full/0/default.jpg", "iiif_url")</f>
        <v/>
      </c>
    </row>
    <row r="4606">
      <c r="A4606" t="inlineStr">
        <is>
          <t>NL-HaNA_1.01.02_3780_0023-page-45</t>
        </is>
      </c>
      <c r="B4606" t="inlineStr">
        <is>
          <t>NL-HaNA_1.01.02_3780_0023-column-2463-350-924-3005</t>
        </is>
      </c>
      <c r="C4606" t="inlineStr">
        <is>
          <t>continuation</t>
        </is>
      </c>
      <c r="D4606" t="n">
        <v>2559</v>
      </c>
      <c r="E4606" t="n">
        <v>3311</v>
      </c>
      <c r="F4606" t="inlineStr">
        <is>
          <t xml:space="preserve">    612.</t>
        </is>
      </c>
      <c r="G4606">
        <f>HYPERLINK("https://images.diginfra.net/iiif/NL-HaNA_1.01.02/3780/NL-HaNA_1.01.02_3780_0023.jpg/2363,250,1124,3205/full/0/default.jpg", "iiif_url")</f>
        <v/>
      </c>
    </row>
    <row r="4608">
      <c r="A4608" t="inlineStr">
        <is>
          <t>NL-HaNA_1.01.02_3780_0023-page-45</t>
        </is>
      </c>
      <c r="B4608" t="inlineStr">
        <is>
          <t>NL-HaNA_1.01.02_3780_0023-column-3425-401-942-2934</t>
        </is>
      </c>
      <c r="C4608" t="inlineStr">
        <is>
          <t>continuation</t>
        </is>
      </c>
      <c r="D4608" t="n">
        <v>3590</v>
      </c>
      <c r="E4608" t="n">
        <v>383</v>
      </c>
      <c r="F4608" t="inlineStr">
        <is>
          <t xml:space="preserve">    woor ses jaren gepermitteert. 634.</t>
        </is>
      </c>
      <c r="G4608">
        <f>HYPERLINK("https://images.diginfra.net/iiif/NL-HaNA_1.01.02/3780/NL-HaNA_1.01.02_3780_0023.jpg/3325,301,1142,3134/full/0/default.jpg", "iiif_url")</f>
        <v/>
      </c>
    </row>
    <row r="4609">
      <c r="A4609" t="inlineStr">
        <is>
          <t>NL-HaNA_1.01.02_3780_0023-page-45</t>
        </is>
      </c>
      <c r="B4609" t="inlineStr">
        <is>
          <t>NL-HaNA_1.01.02_3780_0023-column-3425-401-942-2934</t>
        </is>
      </c>
      <c r="C4609" t="inlineStr">
        <is>
          <t>continuation</t>
        </is>
      </c>
      <c r="D4609" t="n">
        <v>3590</v>
      </c>
      <c r="E4609" t="n">
        <v>437</v>
      </c>
      <c r="F4609" t="inlineStr">
        <is>
          <t xml:space="preserve">    te berichten of eenige pointen hebben</t>
        </is>
      </c>
      <c r="G4609">
        <f>HYPERLINK("https://images.diginfra.net/iiif/NL-HaNA_1.01.02/3780/NL-HaNA_1.01.02_3780_0023.jpg/3325,301,1142,3134/full/0/default.jpg", "iiif_url")</f>
        <v/>
      </c>
    </row>
    <row r="4610">
      <c r="A4610" t="inlineStr">
        <is>
          <t>NL-HaNA_1.01.02_3780_0023-page-45</t>
        </is>
      </c>
      <c r="B4610" t="inlineStr">
        <is>
          <t>NL-HaNA_1.01.02_3780_0023-column-3425-401-942-2934</t>
        </is>
      </c>
      <c r="C4610" t="inlineStr">
        <is>
          <t>continuation</t>
        </is>
      </c>
      <c r="D4610" t="n">
        <v>3471</v>
      </c>
      <c r="E4610" t="n">
        <v>486</v>
      </c>
      <c r="F4610" t="inlineStr">
        <is>
          <t xml:space="preserve">    te suppediteren, waar op den Heer Cakoen</t>
        </is>
      </c>
      <c r="G4610">
        <f>HYPERLINK("https://images.diginfra.net/iiif/NL-HaNA_1.01.02/3780/NL-HaNA_1.01.02_3780_0023.jpg/3325,301,1142,3134/full/0/default.jpg", "iiif_url")</f>
        <v/>
      </c>
    </row>
    <row r="4611">
      <c r="A4611" t="inlineStr">
        <is>
          <t>NL-HaNA_1.01.02_3780_0023-page-45</t>
        </is>
      </c>
      <c r="B4611" t="inlineStr">
        <is>
          <t>NL-HaNA_1.01.02_3780_0023-column-3425-401-942-2934</t>
        </is>
      </c>
      <c r="C4611" t="inlineStr">
        <is>
          <t>continuation</t>
        </is>
      </c>
      <c r="D4611" t="n">
        <v>3469</v>
      </c>
      <c r="E4611" t="n">
        <v>535</v>
      </c>
      <c r="F4611" t="inlineStr">
        <is>
          <t xml:space="preserve">    geinsirueort en gelast sal dienen te werden,</t>
        </is>
      </c>
      <c r="G4611">
        <f>HYPERLINK("https://images.diginfra.net/iiif/NL-HaNA_1.01.02/3780/NL-HaNA_1.01.02_3780_0023.jpg/3325,301,1142,3134/full/0/default.jpg", "iiif_url")</f>
        <v/>
      </c>
    </row>
    <row r="4612">
      <c r="A4612" t="inlineStr">
        <is>
          <t>NL-HaNA_1.01.02_3780_0023-page-45</t>
        </is>
      </c>
      <c r="B4612" t="inlineStr">
        <is>
          <t>NL-HaNA_1.01.02_3780_0023-column-3425-401-942-2934</t>
        </is>
      </c>
      <c r="C4612" t="inlineStr">
        <is>
          <t>continuation</t>
        </is>
      </c>
      <c r="D4612" t="n">
        <v>3471</v>
      </c>
      <c r="E4612" t="n">
        <v>585</v>
      </c>
      <c r="F4612" t="inlineStr">
        <is>
          <t xml:space="preserve">    en meede verdaght te zijn op de presenten.</t>
        </is>
      </c>
      <c r="G4612">
        <f>HYPERLINK("https://images.diginfra.net/iiif/NL-HaNA_1.01.02/3780/NL-HaNA_1.01.02_3780_0023.jpg/3325,301,1142,3134/full/0/default.jpg", "iiif_url")</f>
        <v/>
      </c>
    </row>
    <row r="4613">
      <c r="A4613" t="inlineStr">
        <is>
          <t>NL-HaNA_1.01.02_3780_0023-page-45</t>
        </is>
      </c>
      <c r="B4613" t="inlineStr">
        <is>
          <t>NL-HaNA_1.01.02_3780_0023-column-3425-401-942-2934</t>
        </is>
      </c>
      <c r="C4613" t="inlineStr">
        <is>
          <t>continuation</t>
        </is>
      </c>
      <c r="D4613" t="n">
        <v>3473</v>
      </c>
      <c r="E4613" t="n">
        <v>641</v>
      </c>
      <c r="F4613" t="inlineStr">
        <is>
          <t xml:space="preserve">    658.</t>
        </is>
      </c>
      <c r="G4613">
        <f>HYPERLINK("https://images.diginfra.net/iiif/NL-HaNA_1.01.02/3780/NL-HaNA_1.01.02_3780_0023.jpg/3325,301,1142,3134/full/0/default.jpg", "iiif_url")</f>
        <v/>
      </c>
    </row>
    <row r="4614">
      <c r="A4614" t="inlineStr">
        <is>
          <t>NL-HaNA_1.01.02_3780_0023-page-45</t>
        </is>
      </c>
      <c r="B4614" t="inlineStr">
        <is>
          <t>NL-HaNA_1.01.02_3780_0023-column-3425-401-942-2934</t>
        </is>
      </c>
      <c r="C4614" t="inlineStr">
        <is>
          <t>repeat_lemma</t>
        </is>
      </c>
      <c r="D4614" t="n">
        <v>3595</v>
      </c>
      <c r="E4614" t="n">
        <v>674</v>
      </c>
      <c r="F4614" t="inlineStr">
        <is>
          <t xml:space="preserve">        bericht, by Hollandt overgenoomen-.</t>
        </is>
      </c>
      <c r="G4614">
        <f>HYPERLINK("https://images.diginfra.net/iiif/NL-HaNA_1.01.02/3780/NL-HaNA_1.01.02_3780_0023.jpg/3325,301,1142,3134/full/0/default.jpg", "iiif_url")</f>
        <v/>
      </c>
    </row>
    <row r="4615">
      <c r="A4615" t="inlineStr">
        <is>
          <t>NL-HaNA_1.01.02_3780_0023-page-45</t>
        </is>
      </c>
      <c r="B4615" t="inlineStr">
        <is>
          <t>NL-HaNA_1.01.02_3780_0023-column-3425-401-942-2934</t>
        </is>
      </c>
      <c r="C4615" t="inlineStr">
        <is>
          <t>continuation</t>
        </is>
      </c>
      <c r="D4615" t="n">
        <v>3476</v>
      </c>
      <c r="E4615" t="n">
        <v>732</v>
      </c>
      <c r="F4615" t="inlineStr">
        <is>
          <t xml:space="preserve">    708.</t>
        </is>
      </c>
      <c r="G4615">
        <f>HYPERLINK("https://images.diginfra.net/iiif/NL-HaNA_1.01.02/3780/NL-HaNA_1.01.02_3780_0023.jpg/3325,301,1142,3134/full/0/default.jpg", "iiif_url")</f>
        <v/>
      </c>
    </row>
    <row r="4616">
      <c r="A4616" t="inlineStr">
        <is>
          <t>NL-HaNA_1.01.02_3780_0023-page-45</t>
        </is>
      </c>
      <c r="B4616" t="inlineStr">
        <is>
          <t>NL-HaNA_1.01.02_3780_0023-column-3425-401-942-2934</t>
        </is>
      </c>
      <c r="C4616" t="inlineStr">
        <is>
          <t>repeat_lemma</t>
        </is>
      </c>
      <c r="D4616" t="n">
        <v>3594</v>
      </c>
      <c r="E4616" t="n">
        <v>766</v>
      </c>
      <c r="F4616" t="inlineStr">
        <is>
          <t xml:space="preserve">        twaalf guldens daaghs aan den Se-</t>
        </is>
      </c>
      <c r="G4616">
        <f>HYPERLINK("https://images.diginfra.net/iiif/NL-HaNA_1.01.02/3780/NL-HaNA_1.01.02_3780_0023.jpg/3325,301,1142,3134/full/0/default.jpg", "iiif_url")</f>
        <v/>
      </c>
    </row>
    <row r="4617">
      <c r="A4617" t="inlineStr">
        <is>
          <t>NL-HaNA_1.01.02_3780_0023-page-45</t>
        </is>
      </c>
      <c r="B4617" t="inlineStr">
        <is>
          <t>NL-HaNA_1.01.02_3780_0023-column-3425-401-942-2934</t>
        </is>
      </c>
      <c r="C4617" t="inlineStr">
        <is>
          <t>continuation</t>
        </is>
      </c>
      <c r="D4617" t="n">
        <v>3473</v>
      </c>
      <c r="E4617" t="n">
        <v>825</v>
      </c>
      <c r="F4617" t="inlineStr">
        <is>
          <t xml:space="preserve">    cretaris Fagel toegeleght, in te gaan met de</t>
        </is>
      </c>
      <c r="G4617">
        <f>HYPERLINK("https://images.diginfra.net/iiif/NL-HaNA_1.01.02/3780/NL-HaNA_1.01.02_3780_0023.jpg/3325,301,1142,3134/full/0/default.jpg", "iiif_url")</f>
        <v/>
      </c>
    </row>
    <row r="4618">
      <c r="A4618" t="inlineStr">
        <is>
          <t>NL-HaNA_1.01.02_3780_0023-page-45</t>
        </is>
      </c>
      <c r="B4618" t="inlineStr">
        <is>
          <t>NL-HaNA_1.01.02_3780_0023-column-3425-401-942-2934</t>
        </is>
      </c>
      <c r="C4618" t="inlineStr">
        <is>
          <t>continuation</t>
        </is>
      </c>
      <c r="D4618" t="n">
        <v>3476</v>
      </c>
      <c r="E4618" t="n">
        <v>874</v>
      </c>
      <c r="F4618" t="inlineStr">
        <is>
          <t xml:space="preserve">    doodt van den Grave Colyer en op te hou-</t>
        </is>
      </c>
      <c r="G4618">
        <f>HYPERLINK("https://images.diginfra.net/iiif/NL-HaNA_1.01.02/3780/NL-HaNA_1.01.02_3780_0023.jpg/3325,301,1142,3134/full/0/default.jpg", "iiif_url")</f>
        <v/>
      </c>
    </row>
    <row r="4619">
      <c r="A4619" t="inlineStr">
        <is>
          <t>NL-HaNA_1.01.02_3780_0023-page-45</t>
        </is>
      </c>
      <c r="B4619" t="inlineStr">
        <is>
          <t>NL-HaNA_1.01.02_3780_0023-column-3425-401-942-2934</t>
        </is>
      </c>
      <c r="C4619" t="inlineStr">
        <is>
          <t>continuation</t>
        </is>
      </c>
      <c r="D4619" t="n">
        <v>3476</v>
      </c>
      <c r="E4619" t="n">
        <v>923</v>
      </c>
      <c r="F4619" t="inlineStr">
        <is>
          <t xml:space="preserve">    den met de aankomste van fijn Successeur.</t>
        </is>
      </c>
      <c r="G4619">
        <f>HYPERLINK("https://images.diginfra.net/iiif/NL-HaNA_1.01.02/3780/NL-HaNA_1.01.02_3780_0023.jpg/3325,301,1142,3134/full/0/default.jpg", "iiif_url")</f>
        <v/>
      </c>
    </row>
    <row r="4620">
      <c r="A4620" t="inlineStr">
        <is>
          <t>NL-HaNA_1.01.02_3780_0023-page-45</t>
        </is>
      </c>
      <c r="B4620" t="inlineStr">
        <is>
          <t>NL-HaNA_1.01.02_3780_0023-column-3425-401-942-2934</t>
        </is>
      </c>
      <c r="C4620" t="inlineStr">
        <is>
          <t>continuation</t>
        </is>
      </c>
      <c r="D4620" t="n">
        <v>3478</v>
      </c>
      <c r="E4620" t="n">
        <v>974</v>
      </c>
      <c r="F4620" t="inlineStr">
        <is>
          <t xml:space="preserve">    864.</t>
        </is>
      </c>
      <c r="G4620">
        <f>HYPERLINK("https://images.diginfra.net/iiif/NL-HaNA_1.01.02/3780/NL-HaNA_1.01.02_3780_0023.jpg/3325,301,1142,3134/full/0/default.jpg", "iiif_url")</f>
        <v/>
      </c>
    </row>
    <row r="4621">
      <c r="A4621" t="inlineStr">
        <is>
          <t>NL-HaNA_1.01.02_3780_0023-page-45</t>
        </is>
      </c>
      <c r="B4621" t="inlineStr">
        <is>
          <t>NL-HaNA_1.01.02_3780_0023-column-3425-401-942-2934</t>
        </is>
      </c>
      <c r="C4621" t="inlineStr">
        <is>
          <t>lemma</t>
        </is>
      </c>
      <c r="D4621" t="n">
        <v>3430</v>
      </c>
      <c r="E4621" t="n">
        <v>1007</v>
      </c>
      <c r="F4621" t="inlineStr">
        <is>
          <t>Leydeckers van het Hof ses guldens toegeleght.</t>
        </is>
      </c>
      <c r="G4621">
        <f>HYPERLINK("https://images.diginfra.net/iiif/NL-HaNA_1.01.02/3780/NL-HaNA_1.01.02_3780_0023.jpg/3325,301,1142,3134/full/0/default.jpg", "iiif_url")</f>
        <v/>
      </c>
    </row>
    <row r="4622">
      <c r="A4622" t="inlineStr">
        <is>
          <t>NL-HaNA_1.01.02_3780_0023-page-45</t>
        </is>
      </c>
      <c r="B4622" t="inlineStr">
        <is>
          <t>NL-HaNA_1.01.02_3780_0023-column-3425-401-942-2934</t>
        </is>
      </c>
      <c r="C4622" t="inlineStr">
        <is>
          <t>continuation</t>
        </is>
      </c>
      <c r="D4622" t="n">
        <v>3487</v>
      </c>
      <c r="E4622" t="n">
        <v>1078</v>
      </c>
      <c r="F4622" t="inlineStr">
        <is>
          <t xml:space="preserve">    10.</t>
        </is>
      </c>
      <c r="G4622">
        <f>HYPERLINK("https://images.diginfra.net/iiif/NL-HaNA_1.01.02/3780/NL-HaNA_1.01.02_3780_0023.jpg/3325,301,1142,3134/full/0/default.jpg", "iiif_url")</f>
        <v/>
      </c>
    </row>
    <row r="4623">
      <c r="A4623" t="inlineStr">
        <is>
          <t>NL-HaNA_1.01.02_3780_0023-page-45</t>
        </is>
      </c>
      <c r="B4623" t="inlineStr">
        <is>
          <t>NL-HaNA_1.01.02_3780_0023-column-3425-401-942-2934</t>
        </is>
      </c>
      <c r="C4623" t="inlineStr">
        <is>
          <t>lemma</t>
        </is>
      </c>
      <c r="D4623" t="n">
        <v>3435</v>
      </c>
      <c r="E4623" t="n">
        <v>1105</v>
      </c>
      <c r="F4623" t="inlineStr">
        <is>
          <t>Leyden versoght eenige begaane abuisen by het</t>
        </is>
      </c>
      <c r="G4623">
        <f>HYPERLINK("https://images.diginfra.net/iiif/NL-HaNA_1.01.02/3780/NL-HaNA_1.01.02_3780_0023.jpg/3325,301,1142,3134/full/0/default.jpg", "iiif_url")</f>
        <v/>
      </c>
    </row>
    <row r="4624">
      <c r="A4624" t="inlineStr">
        <is>
          <t>NL-HaNA_1.01.02_3780_0023-page-45</t>
        </is>
      </c>
      <c r="B4624" t="inlineStr">
        <is>
          <t>NL-HaNA_1.01.02_3780_0023-column-3425-401-942-2934</t>
        </is>
      </c>
      <c r="C4624" t="inlineStr">
        <is>
          <t>continuation</t>
        </is>
      </c>
      <c r="D4624" t="n">
        <v>3480</v>
      </c>
      <c r="E4624" t="n">
        <v>1159</v>
      </c>
      <c r="F4624" t="inlineStr">
        <is>
          <t xml:space="preserve">    inspecteeren van de Autograpba van de nieu-</t>
        </is>
      </c>
      <c r="G4624">
        <f>HYPERLINK("https://images.diginfra.net/iiif/NL-HaNA_1.01.02/3780/NL-HaNA_1.01.02_3780_0023.jpg/3325,301,1142,3134/full/0/default.jpg", "iiif_url")</f>
        <v/>
      </c>
    </row>
    <row r="4625">
      <c r="A4625" t="inlineStr">
        <is>
          <t>NL-HaNA_1.01.02_3780_0023-page-45</t>
        </is>
      </c>
      <c r="B4625" t="inlineStr">
        <is>
          <t>NL-HaNA_1.01.02_3780_0023-column-3425-401-942-2934</t>
        </is>
      </c>
      <c r="C4625" t="inlineStr">
        <is>
          <t>continuation</t>
        </is>
      </c>
      <c r="D4625" t="n">
        <v>3482</v>
      </c>
      <c r="E4625" t="n">
        <v>1210</v>
      </c>
      <c r="F4625" t="inlineStr">
        <is>
          <t xml:space="preserve">    we versie des oude en nieuwe Testaments te</t>
        </is>
      </c>
      <c r="G4625">
        <f>HYPERLINK("https://images.diginfra.net/iiif/NL-HaNA_1.01.02/3780/NL-HaNA_1.01.02_3780_0023.jpg/3325,301,1142,3134/full/0/default.jpg", "iiif_url")</f>
        <v/>
      </c>
    </row>
    <row r="4626">
      <c r="A4626" t="inlineStr">
        <is>
          <t>NL-HaNA_1.01.02_3780_0023-page-45</t>
        </is>
      </c>
      <c r="B4626" t="inlineStr">
        <is>
          <t>NL-HaNA_1.01.02_3780_0023-column-3425-401-942-2934</t>
        </is>
      </c>
      <c r="C4626" t="inlineStr">
        <is>
          <t>continuation</t>
        </is>
      </c>
      <c r="D4626" t="n">
        <v>3482</v>
      </c>
      <c r="E4626" t="n">
        <v>1261</v>
      </c>
      <c r="F4626" t="inlineStr">
        <is>
          <t xml:space="preserve">    verbeeteren. 385.</t>
        </is>
      </c>
      <c r="G4626">
        <f>HYPERLINK("https://images.diginfra.net/iiif/NL-HaNA_1.01.02/3780/NL-HaNA_1.01.02_3780_0023.jpg/3325,301,1142,3134/full/0/default.jpg", "iiif_url")</f>
        <v/>
      </c>
    </row>
    <row r="4627">
      <c r="A4627" t="inlineStr">
        <is>
          <t>NL-HaNA_1.01.02_3780_0023-page-45</t>
        </is>
      </c>
      <c r="B4627" t="inlineStr">
        <is>
          <t>NL-HaNA_1.01.02_3780_0023-column-3425-401-942-2934</t>
        </is>
      </c>
      <c r="C4627" t="inlineStr">
        <is>
          <t>repeat_lemma</t>
        </is>
      </c>
      <c r="D4627" t="n">
        <v>3608</v>
      </c>
      <c r="E4627" t="n">
        <v>1295</v>
      </c>
      <c r="F4627" t="inlineStr">
        <is>
          <t xml:space="preserve">        antwoordt en geatcordeert. 390.</t>
        </is>
      </c>
      <c r="G4627">
        <f>HYPERLINK("https://images.diginfra.net/iiif/NL-HaNA_1.01.02/3780/NL-HaNA_1.01.02_3780_0023.jpg/3325,301,1142,3134/full/0/default.jpg", "iiif_url")</f>
        <v/>
      </c>
    </row>
    <row r="4628">
      <c r="A4628" t="inlineStr">
        <is>
          <t>NL-HaNA_1.01.02_3780_0023-page-45</t>
        </is>
      </c>
      <c r="B4628" t="inlineStr">
        <is>
          <t>NL-HaNA_1.01.02_3780_0023-column-3425-401-942-2934</t>
        </is>
      </c>
      <c r="C4628" t="inlineStr">
        <is>
          <t>lemma</t>
        </is>
      </c>
      <c r="D4628" t="n">
        <v>3441</v>
      </c>
      <c r="E4628" t="n">
        <v>1352</v>
      </c>
      <c r="F4628" t="inlineStr">
        <is>
          <t>van Leyden wegens Hollandt gecommitteert ter</t>
        </is>
      </c>
      <c r="G4628">
        <f>HYPERLINK("https://images.diginfra.net/iiif/NL-HaNA_1.01.02/3780/NL-HaNA_1.01.02_3780_0023.jpg/3325,301,1142,3134/full/0/default.jpg", "iiif_url")</f>
        <v/>
      </c>
    </row>
    <row r="4629">
      <c r="A4629" t="inlineStr">
        <is>
          <t>NL-HaNA_1.01.02_3780_0023-page-45</t>
        </is>
      </c>
      <c r="B4629" t="inlineStr">
        <is>
          <t>NL-HaNA_1.01.02_3780_0023-column-3425-401-942-2934</t>
        </is>
      </c>
      <c r="C4629" t="inlineStr">
        <is>
          <t>continuation</t>
        </is>
      </c>
      <c r="D4629" t="n">
        <v>3487</v>
      </c>
      <c r="E4629" t="n">
        <v>1404</v>
      </c>
      <c r="F4629" t="inlineStr">
        <is>
          <t xml:space="preserve">    Adwiraliteyt op de Maze. 387.</t>
        </is>
      </c>
      <c r="G4629">
        <f>HYPERLINK("https://images.diginfra.net/iiif/NL-HaNA_1.01.02/3780/NL-HaNA_1.01.02_3780_0023.jpg/3325,301,1142,3134/full/0/default.jpg", "iiif_url")</f>
        <v/>
      </c>
    </row>
    <row r="4630">
      <c r="A4630" t="inlineStr">
        <is>
          <t>NL-HaNA_1.01.02_3780_0023-page-45</t>
        </is>
      </c>
      <c r="B4630" t="inlineStr">
        <is>
          <t>NL-HaNA_1.01.02_3780_0023-column-3425-401-942-2934</t>
        </is>
      </c>
      <c r="C4630" t="inlineStr">
        <is>
          <t>lemma</t>
        </is>
      </c>
      <c r="D4630" t="n">
        <v>3437</v>
      </c>
      <c r="E4630" t="n">
        <v>1438</v>
      </c>
      <c r="F4630" t="inlineStr">
        <is>
          <t>de Lille geapprobeert als Drossard van Leer-</t>
        </is>
      </c>
      <c r="G4630">
        <f>HYPERLINK("https://images.diginfra.net/iiif/NL-HaNA_1.01.02/3780/NL-HaNA_1.01.02_3780_0023.jpg/3325,301,1142,3134/full/0/default.jpg", "iiif_url")</f>
        <v/>
      </c>
    </row>
    <row r="4631">
      <c r="A4631" t="inlineStr">
        <is>
          <t>NL-HaNA_1.01.02_3780_0023-page-45</t>
        </is>
      </c>
      <c r="B4631" t="inlineStr">
        <is>
          <t>NL-HaNA_1.01.02_3780_0023-column-3425-401-942-2934</t>
        </is>
      </c>
      <c r="C4631" t="inlineStr">
        <is>
          <t>continuation</t>
        </is>
      </c>
      <c r="D4631" t="n">
        <v>3485</v>
      </c>
      <c r="E4631" t="n">
        <v>1498</v>
      </c>
      <c r="F4631" t="inlineStr">
        <is>
          <t xml:space="preserve">    dam, mits vier en twintigh guldens ter Tbe-</t>
        </is>
      </c>
      <c r="G4631">
        <f>HYPERLINK("https://images.diginfra.net/iiif/NL-HaNA_1.01.02/3780/NL-HaNA_1.01.02_3780_0023.jpg/3325,301,1142,3134/full/0/default.jpg", "iiif_url")</f>
        <v/>
      </c>
    </row>
    <row r="4632">
      <c r="A4632" t="inlineStr">
        <is>
          <t>NL-HaNA_1.01.02_3780_0023-page-45</t>
        </is>
      </c>
      <c r="B4632" t="inlineStr">
        <is>
          <t>NL-HaNA_1.01.02_3780_0023-column-3425-401-942-2934</t>
        </is>
      </c>
      <c r="C4632" t="inlineStr">
        <is>
          <t>continuation</t>
        </is>
      </c>
      <c r="D4632" t="n">
        <v>3482</v>
      </c>
      <c r="E4632" t="n">
        <v>1551</v>
      </c>
      <c r="F4632" t="inlineStr">
        <is>
          <t xml:space="preserve">    saurie fourneerende. 875.</t>
        </is>
      </c>
      <c r="G4632">
        <f>HYPERLINK("https://images.diginfra.net/iiif/NL-HaNA_1.01.02/3780/NL-HaNA_1.01.02_3780_0023.jpg/3325,301,1142,3134/full/0/default.jpg", "iiif_url")</f>
        <v/>
      </c>
    </row>
    <row r="4633">
      <c r="A4633" t="inlineStr">
        <is>
          <t>NL-HaNA_1.01.02_3780_0023-page-45</t>
        </is>
      </c>
      <c r="B4633" t="inlineStr">
        <is>
          <t>NL-HaNA_1.01.02_3780_0023-column-3425-401-942-2934</t>
        </is>
      </c>
      <c r="C4633" t="inlineStr">
        <is>
          <t>repeat_lemma</t>
        </is>
      </c>
      <c r="D4633" t="n">
        <v>3608</v>
      </c>
      <c r="E4633" t="n">
        <v>1597</v>
      </c>
      <c r="F4633" t="inlineStr">
        <is>
          <t xml:space="preserve">        eedt van suyveringh. 890.</t>
        </is>
      </c>
      <c r="G4633">
        <f>HYPERLINK("https://images.diginfra.net/iiif/NL-HaNA_1.01.02/3780/NL-HaNA_1.01.02_3780_0023.jpg/3325,301,1142,3134/full/0/default.jpg", "iiif_url")</f>
        <v/>
      </c>
    </row>
    <row r="4634">
      <c r="A4634" t="inlineStr">
        <is>
          <t>NL-HaNA_1.01.02_3780_0023-page-45</t>
        </is>
      </c>
      <c r="B4634" t="inlineStr">
        <is>
          <t>NL-HaNA_1.01.02_3780_0023-column-3425-401-942-2934</t>
        </is>
      </c>
      <c r="C4634" t="inlineStr">
        <is>
          <t>lemma</t>
        </is>
      </c>
      <c r="D4634" t="n">
        <v>3444</v>
      </c>
      <c r="E4634" t="n">
        <v>1638</v>
      </c>
      <c r="F4634" t="inlineStr">
        <is>
          <t>vander Lippe, Gravinne, protest tegens ver-</t>
        </is>
      </c>
      <c r="G4634">
        <f>HYPERLINK("https://images.diginfra.net/iiif/NL-HaNA_1.01.02/3780/NL-HaNA_1.01.02_3780_0023.jpg/3325,301,1142,3134/full/0/default.jpg", "iiif_url")</f>
        <v/>
      </c>
    </row>
    <row r="4635">
      <c r="A4635" t="inlineStr">
        <is>
          <t>NL-HaNA_1.01.02_3780_0023-page-45</t>
        </is>
      </c>
      <c r="B4635" t="inlineStr">
        <is>
          <t>NL-HaNA_1.01.02_3780_0023-column-3425-401-942-2934</t>
        </is>
      </c>
      <c r="C4635" t="inlineStr">
        <is>
          <t>continuation</t>
        </is>
      </c>
      <c r="D4635" t="n">
        <v>3487</v>
      </c>
      <c r="E4635" t="n">
        <v>1691</v>
      </c>
      <c r="F4635" t="inlineStr">
        <is>
          <t xml:space="preserve">    koopen van Vianen als subject fidei-commis,</t>
        </is>
      </c>
      <c r="G4635">
        <f>HYPERLINK("https://images.diginfra.net/iiif/NL-HaNA_1.01.02/3780/NL-HaNA_1.01.02_3780_0023.jpg/3325,301,1142,3134/full/0/default.jpg", "iiif_url")</f>
        <v/>
      </c>
    </row>
    <row r="4636">
      <c r="A4636" t="inlineStr">
        <is>
          <t>NL-HaNA_1.01.02_3780_0023-page-45</t>
        </is>
      </c>
      <c r="B4636" t="inlineStr">
        <is>
          <t>NL-HaNA_1.01.02_3780_0023-column-3425-401-942-2934</t>
        </is>
      </c>
      <c r="C4636" t="inlineStr">
        <is>
          <t>continuation</t>
        </is>
      </c>
      <c r="D4636" t="n">
        <v>3489</v>
      </c>
      <c r="E4636" t="n">
        <v>1739</v>
      </c>
      <c r="F4636" t="inlineStr">
        <is>
          <t xml:space="preserve">    by Hollandt overgenoomen. 819.</t>
        </is>
      </c>
      <c r="G4636">
        <f>HYPERLINK("https://images.diginfra.net/iiif/NL-HaNA_1.01.02/3780/NL-HaNA_1.01.02_3780_0023.jpg/3325,301,1142,3134/full/0/default.jpg", "iiif_url")</f>
        <v/>
      </c>
    </row>
    <row r="4637">
      <c r="A4637" t="inlineStr">
        <is>
          <t>NL-HaNA_1.01.02_3780_0023-page-45</t>
        </is>
      </c>
      <c r="B4637" t="inlineStr">
        <is>
          <t>NL-HaNA_1.01.02_3780_0023-column-3425-401-942-2934</t>
        </is>
      </c>
      <c r="C4637" t="inlineStr">
        <is>
          <t>lemma</t>
        </is>
      </c>
      <c r="D4637" t="n">
        <v>3441</v>
      </c>
      <c r="E4637" t="n">
        <v>1783</v>
      </c>
      <c r="F4637" t="inlineStr">
        <is>
          <t>Lobel aangesteldt tot Scheepen van 's Herto-</t>
        </is>
      </c>
      <c r="G4637">
        <f>HYPERLINK("https://images.diginfra.net/iiif/NL-HaNA_1.01.02/3780/NL-HaNA_1.01.02_3780_0023.jpg/3325,301,1142,3134/full/0/default.jpg", "iiif_url")</f>
        <v/>
      </c>
    </row>
    <row r="4638">
      <c r="A4638" t="inlineStr">
        <is>
          <t>NL-HaNA_1.01.02_3780_0023-page-45</t>
        </is>
      </c>
      <c r="B4638" t="inlineStr">
        <is>
          <t>NL-HaNA_1.01.02_3780_0023-column-3425-401-942-2934</t>
        </is>
      </c>
      <c r="C4638" t="inlineStr">
        <is>
          <t>continuation</t>
        </is>
      </c>
      <c r="D4638" t="n">
        <v>3489</v>
      </c>
      <c r="E4638" t="n">
        <v>1838</v>
      </c>
      <c r="F4638" t="inlineStr">
        <is>
          <t xml:space="preserve">    genbosch. 7312.</t>
        </is>
      </c>
      <c r="G4638">
        <f>HYPERLINK("https://images.diginfra.net/iiif/NL-HaNA_1.01.02/3780/NL-HaNA_1.01.02_3780_0023.jpg/3325,301,1142,3134/full/0/default.jpg", "iiif_url")</f>
        <v/>
      </c>
    </row>
    <row r="4639">
      <c r="A4639" t="inlineStr">
        <is>
          <t>NL-HaNA_1.01.02_3780_0023-page-45</t>
        </is>
      </c>
      <c r="B4639" t="inlineStr">
        <is>
          <t>NL-HaNA_1.01.02_3780_0023-column-3425-401-942-2934</t>
        </is>
      </c>
      <c r="C4639" t="inlineStr">
        <is>
          <t>lemma</t>
        </is>
      </c>
      <c r="D4639" t="n">
        <v>3441</v>
      </c>
      <c r="E4639" t="n">
        <v>1871</v>
      </c>
      <c r="F4639" t="inlineStr">
        <is>
          <t>Loftus, cum suis, Brievem van voorschrij-</t>
        </is>
      </c>
      <c r="G4639">
        <f>HYPERLINK("https://images.diginfra.net/iiif/NL-HaNA_1.01.02/3780/NL-HaNA_1.01.02_3780_0023.jpg/3325,301,1142,3134/full/0/default.jpg", "iiif_url")</f>
        <v/>
      </c>
    </row>
    <row r="4640">
      <c r="A4640" t="inlineStr">
        <is>
          <t>NL-HaNA_1.01.02_3780_0023-page-45</t>
        </is>
      </c>
      <c r="B4640" t="inlineStr">
        <is>
          <t>NL-HaNA_1.01.02_3780_0023-column-3425-401-942-2934</t>
        </is>
      </c>
      <c r="C4640" t="inlineStr">
        <is>
          <t>continuation</t>
        </is>
      </c>
      <c r="D4640" t="n">
        <v>3491</v>
      </c>
      <c r="E4640" t="n">
        <v>1931</v>
      </c>
      <c r="F4640" t="inlineStr">
        <is>
          <t xml:space="preserve">    wens aan het Hof van den Gzaar. 177.</t>
        </is>
      </c>
      <c r="G4640">
        <f>HYPERLINK("https://images.diginfra.net/iiif/NL-HaNA_1.01.02/3780/NL-HaNA_1.01.02_3780_0023.jpg/3325,301,1142,3134/full/0/default.jpg", "iiif_url")</f>
        <v/>
      </c>
    </row>
    <row r="4641">
      <c r="A4641" t="inlineStr">
        <is>
          <t>NL-HaNA_1.01.02_3780_0023-page-45</t>
        </is>
      </c>
      <c r="B4641" t="inlineStr">
        <is>
          <t>NL-HaNA_1.01.02_3780_0023-column-3425-401-942-2934</t>
        </is>
      </c>
      <c r="C4641" t="inlineStr">
        <is>
          <t>lemma</t>
        </is>
      </c>
      <c r="D4641" t="n">
        <v>3446</v>
      </c>
      <c r="E4641" t="n">
        <v>1979</v>
      </c>
      <c r="F4641" t="inlineStr">
        <is>
          <t>Lohman, Commissie wegens Stadt en Lan-</t>
        </is>
      </c>
      <c r="G4641">
        <f>HYPERLINK("https://images.diginfra.net/iiif/NL-HaNA_1.01.02/3780/NL-HaNA_1.01.02_3780_0023.jpg/3325,301,1142,3134/full/0/default.jpg", "iiif_url")</f>
        <v/>
      </c>
    </row>
    <row r="4642">
      <c r="A4642" t="inlineStr">
        <is>
          <t>NL-HaNA_1.01.02_3780_0023-page-45</t>
        </is>
      </c>
      <c r="B4642" t="inlineStr">
        <is>
          <t>NL-HaNA_1.01.02_3780_0023-column-3425-401-942-2934</t>
        </is>
      </c>
      <c r="C4642" t="inlineStr">
        <is>
          <t>continuation</t>
        </is>
      </c>
      <c r="D4642" t="n">
        <v>3494</v>
      </c>
      <c r="E4642" t="n">
        <v>2026</v>
      </c>
      <c r="F4642" t="inlineStr">
        <is>
          <t xml:space="preserve">    de en des Generaliteyts Reekenkaamer.</t>
        </is>
      </c>
      <c r="G4642">
        <f>HYPERLINK("https://images.diginfra.net/iiif/NL-HaNA_1.01.02/3780/NL-HaNA_1.01.02_3780_0023.jpg/3325,301,1142,3134/full/0/default.jpg", "iiif_url")</f>
        <v/>
      </c>
    </row>
    <row r="4643">
      <c r="A4643" t="inlineStr">
        <is>
          <t>NL-HaNA_1.01.02_3780_0023-page-45</t>
        </is>
      </c>
      <c r="B4643" t="inlineStr">
        <is>
          <t>NL-HaNA_1.01.02_3780_0023-column-3425-401-942-2934</t>
        </is>
      </c>
      <c r="C4643" t="inlineStr">
        <is>
          <t>continuation</t>
        </is>
      </c>
      <c r="D4643" t="n">
        <v>3501</v>
      </c>
      <c r="E4643" t="n">
        <v>2081</v>
      </c>
      <c r="F4643" t="inlineStr">
        <is>
          <t xml:space="preserve">    521.</t>
        </is>
      </c>
      <c r="G4643">
        <f>HYPERLINK("https://images.diginfra.net/iiif/NL-HaNA_1.01.02/3780/NL-HaNA_1.01.02_3780_0023.jpg/3325,301,1142,3134/full/0/default.jpg", "iiif_url")</f>
        <v/>
      </c>
    </row>
    <row r="4644">
      <c r="A4644" t="inlineStr">
        <is>
          <t>NL-HaNA_1.01.02_3780_0023-page-45</t>
        </is>
      </c>
      <c r="B4644" t="inlineStr">
        <is>
          <t>NL-HaNA_1.01.02_3780_0023-column-3425-401-942-2934</t>
        </is>
      </c>
      <c r="C4644" t="inlineStr">
        <is>
          <t>lemma</t>
        </is>
      </c>
      <c r="D4644" t="n">
        <v>3450</v>
      </c>
      <c r="E4644" t="n">
        <v>2108</v>
      </c>
      <c r="F4644" t="inlineStr">
        <is>
          <t>vander Loo om salaris voor het schoonmaken</t>
        </is>
      </c>
      <c r="G4644">
        <f>HYPERLINK("https://images.diginfra.net/iiif/NL-HaNA_1.01.02/3780/NL-HaNA_1.01.02_3780_0023.jpg/3325,301,1142,3134/full/0/default.jpg", "iiif_url")</f>
        <v/>
      </c>
    </row>
    <row r="4645">
      <c r="A4645" t="inlineStr">
        <is>
          <t>NL-HaNA_1.01.02_3780_0023-page-45</t>
        </is>
      </c>
      <c r="B4645" t="inlineStr">
        <is>
          <t>NL-HaNA_1.01.02_3780_0023-column-3425-401-942-2934</t>
        </is>
      </c>
      <c r="C4645" t="inlineStr">
        <is>
          <t>continuation</t>
        </is>
      </c>
      <c r="D4645" t="n">
        <v>3501</v>
      </c>
      <c r="E4645" t="n">
        <v>2169</v>
      </c>
      <c r="F4645" t="inlineStr">
        <is>
          <t xml:space="preserve">    wan het Binnenhof voor de Kamer van haar</t>
        </is>
      </c>
      <c r="G4645">
        <f>HYPERLINK("https://images.diginfra.net/iiif/NL-HaNA_1.01.02/3780/NL-HaNA_1.01.02_3780_0023.jpg/3325,301,1142,3134/full/0/default.jpg", "iiif_url")</f>
        <v/>
      </c>
    </row>
    <row r="4646">
      <c r="A4646" t="inlineStr">
        <is>
          <t>NL-HaNA_1.01.02_3780_0023-page-45</t>
        </is>
      </c>
      <c r="B4646" t="inlineStr">
        <is>
          <t>NL-HaNA_1.01.02_3780_0023-column-3425-401-942-2934</t>
        </is>
      </c>
      <c r="C4646" t="inlineStr">
        <is>
          <t>continuation</t>
        </is>
      </c>
      <c r="D4646" t="n">
        <v>3503</v>
      </c>
      <c r="E4646" t="n">
        <v>2217</v>
      </c>
      <c r="F4646" t="inlineStr">
        <is>
          <t xml:space="preserve">    Hoogh Mog. afgewesen. 852.</t>
        </is>
      </c>
      <c r="G4646">
        <f>HYPERLINK("https://images.diginfra.net/iiif/NL-HaNA_1.01.02/3780/NL-HaNA_1.01.02_3780_0023.jpg/3325,301,1142,3134/full/0/default.jpg", "iiif_url")</f>
        <v/>
      </c>
    </row>
    <row r="4647">
      <c r="A4647" t="inlineStr">
        <is>
          <t>NL-HaNA_1.01.02_3780_0023-page-45</t>
        </is>
      </c>
      <c r="B4647" t="inlineStr">
        <is>
          <t>NL-HaNA_1.01.02_3780_0023-column-3425-401-942-2934</t>
        </is>
      </c>
      <c r="C4647" t="inlineStr">
        <is>
          <t>lemma</t>
        </is>
      </c>
      <c r="D4647" t="n">
        <v>3455</v>
      </c>
      <c r="E4647" t="n">
        <v>2255</v>
      </c>
      <c r="F4647" t="inlineStr">
        <is>
          <t>Loterye propositie om in de respective Provin-</t>
        </is>
      </c>
      <c r="G4647">
        <f>HYPERLINK("https://images.diginfra.net/iiif/NL-HaNA_1.01.02/3780/NL-HaNA_1.01.02_3780_0023.jpg/3325,301,1142,3134/full/0/default.jpg", "iiif_url")</f>
        <v/>
      </c>
    </row>
    <row r="4648">
      <c r="A4648" t="inlineStr">
        <is>
          <t>NL-HaNA_1.01.02_3780_0023-page-45</t>
        </is>
      </c>
      <c r="B4648" t="inlineStr">
        <is>
          <t>NL-HaNA_1.01.02_3780_0023-column-3425-401-942-2934</t>
        </is>
      </c>
      <c r="C4648" t="inlineStr">
        <is>
          <t>continuation</t>
        </is>
      </c>
      <c r="D4648" t="n">
        <v>3503</v>
      </c>
      <c r="E4648" t="n">
        <v>2312</v>
      </c>
      <c r="F4648" t="inlineStr">
        <is>
          <t xml:space="preserve">    cien geen nieuwe te introduteeren. 355.</t>
        </is>
      </c>
      <c r="G4648">
        <f>HYPERLINK("https://images.diginfra.net/iiif/NL-HaNA_1.01.02/3780/NL-HaNA_1.01.02_3780_0023.jpg/3325,301,1142,3134/full/0/default.jpg", "iiif_url")</f>
        <v/>
      </c>
    </row>
    <row r="4649">
      <c r="A4649" t="inlineStr">
        <is>
          <t>NL-HaNA_1.01.02_3780_0023-page-45</t>
        </is>
      </c>
      <c r="B4649" t="inlineStr">
        <is>
          <t>NL-HaNA_1.01.02_3780_0023-column-3425-401-942-2934</t>
        </is>
      </c>
      <c r="C4649" t="inlineStr">
        <is>
          <t>non_index_line</t>
        </is>
      </c>
      <c r="D4649" t="n">
        <v>3626</v>
      </c>
      <c r="E4649" t="n">
        <v>2361</v>
      </c>
      <c r="F4649" t="inlineStr">
        <is>
          <t xml:space="preserve">        resolutie van Hollandt, raakende het</t>
        </is>
      </c>
      <c r="G4649">
        <f>HYPERLINK("https://images.diginfra.net/iiif/NL-HaNA_1.01.02/3780/NL-HaNA_1.01.02_3780_0023.jpg/3325,301,1142,3134/full/0/default.jpg", "iiif_url")</f>
        <v/>
      </c>
    </row>
    <row r="4650">
      <c r="A4650" t="inlineStr">
        <is>
          <t>NL-HaNA_1.01.02_3780_0023-page-45</t>
        </is>
      </c>
      <c r="B4650" t="inlineStr">
        <is>
          <t>NL-HaNA_1.01.02_3780_0023-column-3425-401-942-2934</t>
        </is>
      </c>
      <c r="C4650" t="inlineStr">
        <is>
          <t>continuation</t>
        </is>
      </c>
      <c r="D4650" t="n">
        <v>3507</v>
      </c>
      <c r="E4650" t="n">
        <v>2410</v>
      </c>
      <c r="F4650" t="inlineStr">
        <is>
          <t xml:space="preserve">    casseeren van Provinciale en opreghten van</t>
        </is>
      </c>
      <c r="G4650">
        <f>HYPERLINK("https://images.diginfra.net/iiif/NL-HaNA_1.01.02/3780/NL-HaNA_1.01.02_3780_0023.jpg/3325,301,1142,3134/full/0/default.jpg", "iiif_url")</f>
        <v/>
      </c>
    </row>
    <row r="4651">
      <c r="A4651" t="inlineStr">
        <is>
          <t>NL-HaNA_1.01.02_3780_0023-page-45</t>
        </is>
      </c>
      <c r="B4651" t="inlineStr">
        <is>
          <t>NL-HaNA_1.01.02_3780_0023-column-3425-401-942-2934</t>
        </is>
      </c>
      <c r="C4651" t="inlineStr">
        <is>
          <t>continuation</t>
        </is>
      </c>
      <c r="D4651" t="n">
        <v>3505</v>
      </c>
      <c r="E4651" t="n">
        <v>2460</v>
      </c>
      <c r="F4651" t="inlineStr">
        <is>
          <t xml:space="preserve">    een Generaliteyts Loterye. 633.</t>
        </is>
      </c>
      <c r="G4651">
        <f>HYPERLINK("https://images.diginfra.net/iiif/NL-HaNA_1.01.02/3780/NL-HaNA_1.01.02_3780_0023.jpg/3325,301,1142,3134/full/0/default.jpg", "iiif_url")</f>
        <v/>
      </c>
    </row>
    <row r="4652">
      <c r="A4652" t="inlineStr">
        <is>
          <t>NL-HaNA_1.01.02_3780_0023-page-45</t>
        </is>
      </c>
      <c r="B4652" t="inlineStr">
        <is>
          <t>NL-HaNA_1.01.02_3780_0023-column-3425-401-942-2934</t>
        </is>
      </c>
      <c r="C4652" t="inlineStr">
        <is>
          <t>non_index_line</t>
        </is>
      </c>
      <c r="D4652" t="n">
        <v>3633</v>
      </c>
      <c r="E4652" t="n">
        <v>2508</v>
      </c>
      <c r="F4652" t="inlineStr">
        <is>
          <t xml:space="preserve">        resolutie wegens Zeelandt. 732.</t>
        </is>
      </c>
      <c r="G4652">
        <f>HYPERLINK("https://images.diginfra.net/iiif/NL-HaNA_1.01.02/3780/NL-HaNA_1.01.02_3780_0023.jpg/3325,301,1142,3134/full/0/default.jpg", "iiif_url")</f>
        <v/>
      </c>
    </row>
    <row r="4653">
      <c r="A4653" t="inlineStr">
        <is>
          <t>NL-HaNA_1.01.02_3780_0023-page-45</t>
        </is>
      </c>
      <c r="B4653" t="inlineStr">
        <is>
          <t>NL-HaNA_1.01.02_3780_0023-column-3425-401-942-2934</t>
        </is>
      </c>
      <c r="C4653" t="inlineStr">
        <is>
          <t>non_index_line</t>
        </is>
      </c>
      <c r="D4653" t="n">
        <v>3633</v>
      </c>
      <c r="E4653" t="n">
        <v>2557</v>
      </c>
      <c r="F4653" t="inlineStr">
        <is>
          <t xml:space="preserve">        resolutie wegens Gelderlandt. 855.</t>
        </is>
      </c>
      <c r="G4653">
        <f>HYPERLINK("https://images.diginfra.net/iiif/NL-HaNA_1.01.02/3780/NL-HaNA_1.01.02_3780_0023.jpg/3325,301,1142,3134/full/0/default.jpg", "iiif_url")</f>
        <v/>
      </c>
    </row>
    <row r="4654">
      <c r="A4654" t="inlineStr">
        <is>
          <t>NL-HaNA_1.01.02_3780_0023-page-45</t>
        </is>
      </c>
      <c r="B4654" t="inlineStr">
        <is>
          <t>NL-HaNA_1.01.02_3780_0023-column-3425-401-942-2934</t>
        </is>
      </c>
      <c r="C4654" t="inlineStr">
        <is>
          <t>non_index_line</t>
        </is>
      </c>
      <c r="D4654" t="n">
        <v>3633</v>
      </c>
      <c r="E4654" t="n">
        <v>2603</v>
      </c>
      <c r="F4654" t="inlineStr">
        <is>
          <t xml:space="preserve">        item wegens Overyssel. 859.</t>
        </is>
      </c>
      <c r="G4654">
        <f>HYPERLINK("https://images.diginfra.net/iiif/NL-HaNA_1.01.02/3780/NL-HaNA_1.01.02_3780_0023.jpg/3325,301,1142,3134/full/0/default.jpg", "iiif_url")</f>
        <v/>
      </c>
    </row>
    <row r="4655">
      <c r="A4655" t="inlineStr">
        <is>
          <t>NL-HaNA_1.01.02_3780_0023-page-45</t>
        </is>
      </c>
      <c r="B4655" t="inlineStr">
        <is>
          <t>NL-HaNA_1.01.02_3780_0023-column-3425-401-942-2934</t>
        </is>
      </c>
      <c r="C4655" t="inlineStr">
        <is>
          <t>lemma</t>
        </is>
      </c>
      <c r="D4655" t="n">
        <v>3469</v>
      </c>
      <c r="E4655" t="n">
        <v>2649</v>
      </c>
      <c r="F4655" t="inlineStr">
        <is>
          <t>Louis om eenige hondert guldens 's jaars, te</t>
        </is>
      </c>
      <c r="G4655">
        <f>HYPERLINK("https://images.diginfra.net/iiif/NL-HaNA_1.01.02/3780/NL-HaNA_1.01.02_3780_0023.jpg/3325,301,1142,3134/full/0/default.jpg", "iiif_url")</f>
        <v/>
      </c>
    </row>
    <row r="4656">
      <c r="A4656" t="inlineStr">
        <is>
          <t>NL-HaNA_1.01.02_3780_0023-page-45</t>
        </is>
      </c>
      <c r="B4656" t="inlineStr">
        <is>
          <t>NL-HaNA_1.01.02_3780_0023-column-3425-401-942-2934</t>
        </is>
      </c>
      <c r="C4656" t="inlineStr">
        <is>
          <t>continuation</t>
        </is>
      </c>
      <c r="D4656" t="n">
        <v>3517</v>
      </c>
      <c r="E4656" t="n">
        <v>2707</v>
      </c>
      <c r="F4656" t="inlineStr">
        <is>
          <t xml:space="preserve">    examineeren. Sir.</t>
        </is>
      </c>
      <c r="G4656">
        <f>HYPERLINK("https://images.diginfra.net/iiif/NL-HaNA_1.01.02/3780/NL-HaNA_1.01.02_3780_0023.jpg/3325,301,1142,3134/full/0/default.jpg", "iiif_url")</f>
        <v/>
      </c>
    </row>
    <row r="4657">
      <c r="A4657" t="inlineStr">
        <is>
          <t>NL-HaNA_1.01.02_3780_0023-page-45</t>
        </is>
      </c>
      <c r="B4657" t="inlineStr">
        <is>
          <t>NL-HaNA_1.01.02_3780_0023-column-3425-401-942-2934</t>
        </is>
      </c>
      <c r="C4657" t="inlineStr">
        <is>
          <t>non_index_line</t>
        </is>
      </c>
      <c r="D4657" t="n">
        <v>3640</v>
      </c>
      <c r="E4657" t="n">
        <v>2731</v>
      </c>
      <c r="F4657" t="inlineStr">
        <is>
          <t xml:space="preserve">        hondert vistigh guldens 't jaars toe-</t>
        </is>
      </c>
      <c r="G4657">
        <f>HYPERLINK("https://images.diginfra.net/iiif/NL-HaNA_1.01.02/3780/NL-HaNA_1.01.02_3780_0023.jpg/3325,301,1142,3134/full/0/default.jpg", "iiif_url")</f>
        <v/>
      </c>
    </row>
    <row r="4658">
      <c r="A4658" t="inlineStr">
        <is>
          <t>NL-HaNA_1.01.02_3780_0023-page-45</t>
        </is>
      </c>
      <c r="B4658" t="inlineStr">
        <is>
          <t>NL-HaNA_1.01.02_3780_0023-column-3425-401-942-2934</t>
        </is>
      </c>
      <c r="C4658" t="inlineStr">
        <is>
          <t>continuation</t>
        </is>
      </c>
      <c r="D4658" t="n">
        <v>3519</v>
      </c>
      <c r="E4658" t="n">
        <v>2799</v>
      </c>
      <c r="F4658" t="inlineStr">
        <is>
          <t xml:space="preserve">    gelegtt. 670.</t>
        </is>
      </c>
      <c r="G4658">
        <f>HYPERLINK("https://images.diginfra.net/iiif/NL-HaNA_1.01.02/3780/NL-HaNA_1.01.02_3780_0023.jpg/3325,301,1142,3134/full/0/default.jpg", "iiif_url")</f>
        <v/>
      </c>
    </row>
    <row r="4659">
      <c r="A4659" t="inlineStr">
        <is>
          <t>NL-HaNA_1.01.02_3780_0023-page-45</t>
        </is>
      </c>
      <c r="B4659" t="inlineStr">
        <is>
          <t>NL-HaNA_1.01.02_3780_0023-column-3425-401-942-2934</t>
        </is>
      </c>
      <c r="C4659" t="inlineStr">
        <is>
          <t>lemma</t>
        </is>
      </c>
      <c r="D4659" t="n">
        <v>3473</v>
      </c>
      <c r="E4659" t="n">
        <v>2839</v>
      </c>
      <c r="F4659" t="inlineStr">
        <is>
          <t>Luyck, Bisschop, versoght seecker Comptoir</t>
        </is>
      </c>
      <c r="G4659">
        <f>HYPERLINK("https://images.diginfra.net/iiif/NL-HaNA_1.01.02/3780/NL-HaNA_1.01.02_3780_0023.jpg/3325,301,1142,3134/full/0/default.jpg", "iiif_url")</f>
        <v/>
      </c>
    </row>
    <row r="4660">
      <c r="A4660" t="inlineStr">
        <is>
          <t>NL-HaNA_1.01.02_3780_0023-page-45</t>
        </is>
      </c>
      <c r="B4660" t="inlineStr">
        <is>
          <t>NL-HaNA_1.01.02_3780_0023-column-3425-401-942-2934</t>
        </is>
      </c>
      <c r="C4660" t="inlineStr">
        <is>
          <t>continuation</t>
        </is>
      </c>
      <c r="D4660" t="n">
        <v>3523</v>
      </c>
      <c r="E4660" t="n">
        <v>2889</v>
      </c>
      <c r="F4660" t="inlineStr">
        <is>
          <t xml:space="preserve">    uyt de Wercken van Maastright wegh te</t>
        </is>
      </c>
      <c r="G4660">
        <f>HYPERLINK("https://images.diginfra.net/iiif/NL-HaNA_1.01.02/3780/NL-HaNA_1.01.02_3780_0023.jpg/3325,301,1142,3134/full/0/default.jpg", "iiif_url")</f>
        <v/>
      </c>
    </row>
    <row r="4661">
      <c r="A4661" t="inlineStr">
        <is>
          <t>NL-HaNA_1.01.02_3780_0023-page-45</t>
        </is>
      </c>
      <c r="B4661" t="inlineStr">
        <is>
          <t>NL-HaNA_1.01.02_3780_0023-column-3425-401-942-2934</t>
        </is>
      </c>
      <c r="C4661" t="inlineStr">
        <is>
          <t>non_index_line</t>
        </is>
      </c>
      <c r="D4661" t="n">
        <v>3651</v>
      </c>
      <c r="E4661" t="n">
        <v>2945</v>
      </c>
      <c r="F4661" t="inlineStr">
        <is>
          <t xml:space="preserve">        Re.</t>
        </is>
      </c>
      <c r="G4661">
        <f>HYPERLINK("https://images.diginfra.net/iiif/NL-HaNA_1.01.02/3780/NL-HaNA_1.01.02_3780_0023.jpg/3325,301,1142,3134/full/0/default.jpg", "iiif_url")</f>
        <v/>
      </c>
    </row>
    <row r="4662">
      <c r="A4662" t="inlineStr">
        <is>
          <t>NL-HaNA_1.01.02_3780_0023-page-45</t>
        </is>
      </c>
      <c r="B4662" t="inlineStr">
        <is>
          <t>NL-HaNA_1.01.02_3780_0023-column-3425-401-942-2934</t>
        </is>
      </c>
      <c r="C4662" t="inlineStr">
        <is>
          <t>continuation</t>
        </is>
      </c>
      <c r="D4662" t="n">
        <v>3521</v>
      </c>
      <c r="E4662" t="n">
        <v>2955</v>
      </c>
      <c r="F4662" t="inlineStr">
        <is>
          <t xml:space="preserve">    nemen.</t>
        </is>
      </c>
      <c r="G4662">
        <f>HYPERLINK("https://images.diginfra.net/iiif/NL-HaNA_1.01.02/3780/NL-HaNA_1.01.02_3780_0023.jpg/3325,301,1142,3134/full/0/default.jpg", "iiif_url")</f>
        <v/>
      </c>
    </row>
    <row r="4663">
      <c r="A4663" t="inlineStr">
        <is>
          <t>NL-HaNA_1.01.02_3780_0023-page-45</t>
        </is>
      </c>
      <c r="B4663" t="inlineStr">
        <is>
          <t>NL-HaNA_1.01.02_3780_0023-column-3425-401-942-2934</t>
        </is>
      </c>
      <c r="C4663" t="inlineStr">
        <is>
          <t>non_index_line</t>
        </is>
      </c>
      <c r="D4663" t="n">
        <v>3651</v>
      </c>
      <c r="E4663" t="n">
        <v>2979</v>
      </c>
      <c r="F4663" t="inlineStr">
        <is>
          <t xml:space="preserve">        antwoordt dien aangaande te exami-</t>
        </is>
      </c>
      <c r="G4663">
        <f>HYPERLINK("https://images.diginfra.net/iiif/NL-HaNA_1.01.02/3780/NL-HaNA_1.01.02_3780_0023.jpg/3325,301,1142,3134/full/0/default.jpg", "iiif_url")</f>
        <v/>
      </c>
    </row>
    <row r="4664">
      <c r="A4664" t="inlineStr">
        <is>
          <t>NL-HaNA_1.01.02_3780_0023-page-45</t>
        </is>
      </c>
      <c r="B4664" t="inlineStr">
        <is>
          <t>NL-HaNA_1.01.02_3780_0023-column-3425-401-942-2934</t>
        </is>
      </c>
      <c r="C4664" t="inlineStr">
        <is>
          <t>non_index_line</t>
        </is>
      </c>
      <c r="D4664" t="n">
        <v>3683</v>
      </c>
      <c r="E4664" t="n">
        <v>3046</v>
      </c>
      <c r="F4664" t="inlineStr">
        <is>
          <t xml:space="preserve">        104.</t>
        </is>
      </c>
      <c r="G4664">
        <f>HYPERLINK("https://images.diginfra.net/iiif/NL-HaNA_1.01.02/3780/NL-HaNA_1.01.02_3780_0023.jpg/3325,301,1142,3134/full/0/default.jpg", "iiif_url")</f>
        <v/>
      </c>
    </row>
    <row r="4665">
      <c r="A4665" t="inlineStr">
        <is>
          <t>NL-HaNA_1.01.02_3780_0023-page-45</t>
        </is>
      </c>
      <c r="B4665" t="inlineStr">
        <is>
          <t>NL-HaNA_1.01.02_3780_0023-column-3425-401-942-2934</t>
        </is>
      </c>
      <c r="C4665" t="inlineStr">
        <is>
          <t>continuation</t>
        </is>
      </c>
      <c r="D4665" t="n">
        <v>3530</v>
      </c>
      <c r="E4665" t="n">
        <v>3056</v>
      </c>
      <c r="F4665" t="inlineStr">
        <is>
          <t xml:space="preserve">    neren.</t>
        </is>
      </c>
      <c r="G4665">
        <f>HYPERLINK("https://images.diginfra.net/iiif/NL-HaNA_1.01.02/3780/NL-HaNA_1.01.02_3780_0023.jpg/3325,301,1142,3134/full/0/default.jpg", "iiif_url")</f>
        <v/>
      </c>
    </row>
    <row r="4666">
      <c r="A4666" t="inlineStr">
        <is>
          <t>NL-HaNA_1.01.02_3780_0023-page-45</t>
        </is>
      </c>
      <c r="B4666" t="inlineStr">
        <is>
          <t>NL-HaNA_1.01.02_3780_0023-column-3425-401-942-2934</t>
        </is>
      </c>
      <c r="C4666" t="inlineStr">
        <is>
          <t>empty_line</t>
        </is>
      </c>
      <c r="D4666" t="n">
        <v>3637</v>
      </c>
      <c r="E4666" t="n">
        <v>3056</v>
      </c>
      <c r="F4666" t="inlineStr"/>
      <c r="G4666">
        <f>HYPERLINK("https://images.diginfra.net/iiif/NL-HaNA_1.01.02/3780/NL-HaNA_1.01.02_3780_0023.jpg/3325,301,1142,3134/full/0/default.jpg", "iiif_url")</f>
        <v/>
      </c>
    </row>
    <row r="4667">
      <c r="A4667" t="inlineStr">
        <is>
          <t>NL-HaNA_1.01.02_3780_0023-page-45</t>
        </is>
      </c>
      <c r="B4667" t="inlineStr">
        <is>
          <t>NL-HaNA_1.01.02_3780_0023-column-3425-401-942-2934</t>
        </is>
      </c>
      <c r="C4667" t="inlineStr">
        <is>
          <t>non_index_line</t>
        </is>
      </c>
      <c r="D4667" t="n">
        <v>3653</v>
      </c>
      <c r="E4667" t="n">
        <v>3073</v>
      </c>
      <c r="F4667" t="inlineStr">
        <is>
          <t xml:space="preserve">        Brieven van voorschrijvens in faveur</t>
        </is>
      </c>
      <c r="G4667">
        <f>HYPERLINK("https://images.diginfra.net/iiif/NL-HaNA_1.01.02/3780/NL-HaNA_1.01.02_3780_0023.jpg/3325,301,1142,3134/full/0/default.jpg", "iiif_url")</f>
        <v/>
      </c>
    </row>
    <row r="4668">
      <c r="A4668" t="inlineStr">
        <is>
          <t>NL-HaNA_1.01.02_3780_0023-page-45</t>
        </is>
      </c>
      <c r="B4668" t="inlineStr">
        <is>
          <t>NL-HaNA_1.01.02_3780_0023-column-3425-401-942-2934</t>
        </is>
      </c>
      <c r="C4668" t="inlineStr">
        <is>
          <t>continuation</t>
        </is>
      </c>
      <c r="D4668" t="n">
        <v>3533</v>
      </c>
      <c r="E4668" t="n">
        <v>3131</v>
      </c>
      <c r="F4668" t="inlineStr">
        <is>
          <t xml:space="preserve">    van de Doghters van den Grave van Hor-</t>
        </is>
      </c>
      <c r="G4668">
        <f>HYPERLINK("https://images.diginfra.net/iiif/NL-HaNA_1.01.02/3780/NL-HaNA_1.01.02_3780_0023.jpg/3325,301,1142,3134/full/0/default.jpg", "iiif_url")</f>
        <v/>
      </c>
    </row>
    <row r="4669">
      <c r="A4669" t="inlineStr">
        <is>
          <t>NL-HaNA_1.01.02_3780_0023-page-45</t>
        </is>
      </c>
      <c r="B4669" t="inlineStr">
        <is>
          <t>NL-HaNA_1.01.02_3780_0023-column-3425-401-942-2934</t>
        </is>
      </c>
      <c r="C4669" t="inlineStr">
        <is>
          <t>non_index_line</t>
        </is>
      </c>
      <c r="D4669" t="n">
        <v>3654</v>
      </c>
      <c r="E4669" t="n">
        <v>3192</v>
      </c>
      <c r="F4669" t="inlineStr">
        <is>
          <t xml:space="preserve">        113.</t>
        </is>
      </c>
      <c r="G4669">
        <f>HYPERLINK("https://images.diginfra.net/iiif/NL-HaNA_1.01.02/3780/NL-HaNA_1.01.02_3780_0023.jpg/3325,301,1142,3134/full/0/default.jpg", "iiif_url")</f>
        <v/>
      </c>
    </row>
    <row r="4670">
      <c r="A4670" t="inlineStr">
        <is>
          <t>NL-HaNA_1.01.02_3780_0023-page-45</t>
        </is>
      </c>
      <c r="B4670" t="inlineStr">
        <is>
          <t>NL-HaNA_1.01.02_3780_0023-column-3425-401-942-2934</t>
        </is>
      </c>
      <c r="C4670" t="inlineStr">
        <is>
          <t>continuation</t>
        </is>
      </c>
      <c r="D4670" t="n">
        <v>3533</v>
      </c>
      <c r="E4670" t="n">
        <v>3203</v>
      </c>
      <c r="F4670" t="inlineStr">
        <is>
          <t xml:space="preserve">    nes.</t>
        </is>
      </c>
      <c r="G4670">
        <f>HYPERLINK("https://images.diginfra.net/iiif/NL-HaNA_1.01.02/3780/NL-HaNA_1.01.02_3780_0023.jpg/3325,301,1142,3134/full/0/default.jpg", "iiif_url")</f>
        <v/>
      </c>
    </row>
    <row r="4671">
      <c r="A4671" t="inlineStr">
        <is>
          <t>NL-HaNA_1.01.02_3780_0023-page-45</t>
        </is>
      </c>
      <c r="B4671" t="inlineStr">
        <is>
          <t>NL-HaNA_1.01.02_3780_0023-column-3425-401-942-2934</t>
        </is>
      </c>
      <c r="C4671" t="inlineStr">
        <is>
          <t>non_index_line</t>
        </is>
      </c>
      <c r="D4671" t="n">
        <v>3662</v>
      </c>
      <c r="E4671" t="n">
        <v>3221</v>
      </c>
      <c r="F4671" t="inlineStr">
        <is>
          <t xml:space="preserve">        kennisse te geven van de Regimenten,</t>
        </is>
      </c>
      <c r="G4671">
        <f>HYPERLINK("https://images.diginfra.net/iiif/NL-HaNA_1.01.02/3780/NL-HaNA_1.01.02_3780_0023.jpg/3325,301,1142,3134/full/0/default.jpg", "iiif_url")</f>
        <v/>
      </c>
    </row>
    <row r="4672">
      <c r="A4672" t="inlineStr">
        <is>
          <t>NL-HaNA_1.01.02_3780_0023-page-45</t>
        </is>
      </c>
      <c r="B4672" t="inlineStr">
        <is>
          <t>NL-HaNA_1.01.02_3780_0023-column-3425-401-942-2934</t>
        </is>
      </c>
      <c r="C4672" t="inlineStr">
        <is>
          <t>continuation</t>
        </is>
      </c>
      <c r="D4672" t="n">
        <v>3533</v>
      </c>
      <c r="E4672" t="n">
        <v>3278</v>
      </c>
      <c r="F4672" t="inlineStr">
        <is>
          <t xml:space="preserve">    die by de veranderinge van de Guarnisoe-</t>
        </is>
      </c>
      <c r="G4672">
        <f>HYPERLINK("https://images.diginfra.net/iiif/NL-HaNA_1.01.02/3780/NL-HaNA_1.01.02_3780_0023.jpg/3325,301,1142,3134/full/0/default.jpg", "iiif_url")</f>
        <v/>
      </c>
    </row>
    <row r="4676">
      <c r="A4676" t="inlineStr">
        <is>
          <t>NL-HaNA_1.01.02_3780_0024-page-46</t>
        </is>
      </c>
      <c r="B4676" t="inlineStr">
        <is>
          <t>NL-HaNA_1.01.02_3780_0024-column-343-420-876-2943</t>
        </is>
      </c>
      <c r="C4676" t="inlineStr">
        <is>
          <t>continuation</t>
        </is>
      </c>
      <c r="D4676" t="n">
        <v>386</v>
      </c>
      <c r="E4676" t="n">
        <v>426</v>
      </c>
      <c r="F4676" t="inlineStr">
        <is>
          <t xml:space="preserve">    nen den Luyckschen Bodem sullen passeeren.</t>
        </is>
      </c>
      <c r="G4676">
        <f>HYPERLINK("https://images.diginfra.net/iiif/NL-HaNA_1.01.02/3780/NL-HaNA_1.01.02_3780_0024.jpg/243,320,1076,3143/full/0/default.jpg", "iiif_url")</f>
        <v/>
      </c>
    </row>
    <row r="4677">
      <c r="A4677" t="inlineStr">
        <is>
          <t>NL-HaNA_1.01.02_3780_0024-page-46</t>
        </is>
      </c>
      <c r="B4677" t="inlineStr">
        <is>
          <t>NL-HaNA_1.01.02_3780_0024-column-343-420-876-2943</t>
        </is>
      </c>
      <c r="C4677" t="inlineStr">
        <is>
          <t>continuation</t>
        </is>
      </c>
      <c r="D4677" t="n">
        <v>389</v>
      </c>
      <c r="E4677" t="n">
        <v>479</v>
      </c>
      <c r="F4677" t="inlineStr">
        <is>
          <t xml:space="preserve">    252.</t>
        </is>
      </c>
      <c r="G4677">
        <f>HYPERLINK("https://images.diginfra.net/iiif/NL-HaNA_1.01.02/3780/NL-HaNA_1.01.02_3780_0024.jpg/243,320,1076,3143/full/0/default.jpg", "iiif_url")</f>
        <v/>
      </c>
    </row>
    <row r="4678">
      <c r="A4678" t="inlineStr">
        <is>
          <t>NL-HaNA_1.01.02_3780_0024-page-46</t>
        </is>
      </c>
      <c r="B4678" t="inlineStr">
        <is>
          <t>NL-HaNA_1.01.02_3780_0024-column-343-420-876-2943</t>
        </is>
      </c>
      <c r="C4678" t="inlineStr">
        <is>
          <t>repeat_lemma</t>
        </is>
      </c>
      <c r="D4678" t="n">
        <v>509</v>
      </c>
      <c r="E4678" t="n">
        <v>496</v>
      </c>
      <c r="F4678" t="inlineStr">
        <is>
          <t xml:space="preserve">        Missve in faveur van de Gravinne</t>
        </is>
      </c>
      <c r="G4678">
        <f>HYPERLINK("https://images.diginfra.net/iiif/NL-HaNA_1.01.02/3780/NL-HaNA_1.01.02_3780_0024.jpg/243,320,1076,3143/full/0/default.jpg", "iiif_url")</f>
        <v/>
      </c>
    </row>
    <row r="4679">
      <c r="A4679" t="inlineStr">
        <is>
          <t>NL-HaNA_1.01.02_3780_0024-page-46</t>
        </is>
      </c>
      <c r="B4679" t="inlineStr">
        <is>
          <t>NL-HaNA_1.01.02_3780_0024-column-343-420-876-2943</t>
        </is>
      </c>
      <c r="C4679" t="inlineStr">
        <is>
          <t>continuation</t>
        </is>
      </c>
      <c r="D4679" t="n">
        <v>386</v>
      </c>
      <c r="E4679" t="n">
        <v>567</v>
      </c>
      <c r="F4679" t="inlineStr">
        <is>
          <t xml:space="preserve">    van Bentheim wegens pretenfien op't Graas-</t>
        </is>
      </c>
      <c r="G4679">
        <f>HYPERLINK("https://images.diginfra.net/iiif/NL-HaNA_1.01.02/3780/NL-HaNA_1.01.02_3780_0024.jpg/243,320,1076,3143/full/0/default.jpg", "iiif_url")</f>
        <v/>
      </c>
    </row>
    <row r="4680">
      <c r="A4680" t="inlineStr">
        <is>
          <t>NL-HaNA_1.01.02_3780_0024-page-46</t>
        </is>
      </c>
      <c r="B4680" t="inlineStr">
        <is>
          <t>NL-HaNA_1.01.02_3780_0024-column-343-420-876-2943</t>
        </is>
      </c>
      <c r="C4680" t="inlineStr">
        <is>
          <t>continuation</t>
        </is>
      </c>
      <c r="D4680" t="n">
        <v>380</v>
      </c>
      <c r="E4680" t="n">
        <v>616</v>
      </c>
      <c r="F4680" t="inlineStr">
        <is>
          <t xml:space="preserve">    schap Hoorn. 377.</t>
        </is>
      </c>
      <c r="G4680">
        <f>HYPERLINK("https://images.diginfra.net/iiif/NL-HaNA_1.01.02/3780/NL-HaNA_1.01.02_3780_0024.jpg/243,320,1076,3143/full/0/default.jpg", "iiif_url")</f>
        <v/>
      </c>
    </row>
    <row r="4681">
      <c r="A4681" t="inlineStr">
        <is>
          <t>NL-HaNA_1.01.02_3780_0024-page-46</t>
        </is>
      </c>
      <c r="B4681" t="inlineStr">
        <is>
          <t>NL-HaNA_1.01.02_3780_0024-column-343-420-876-2943</t>
        </is>
      </c>
      <c r="C4681" t="inlineStr">
        <is>
          <t>lemma</t>
        </is>
      </c>
      <c r="D4681" t="n">
        <v>339</v>
      </c>
      <c r="E4681" t="n">
        <v>659</v>
      </c>
      <c r="F4681" t="inlineStr">
        <is>
          <t>Luycken , traclement en kostgeldt toegeleght.</t>
        </is>
      </c>
      <c r="G4681">
        <f>HYPERLINK("https://images.diginfra.net/iiif/NL-HaNA_1.01.02/3780/NL-HaNA_1.01.02_3780_0024.jpg/243,320,1076,3143/full/0/default.jpg", "iiif_url")</f>
        <v/>
      </c>
    </row>
    <row r="4682">
      <c r="A4682" t="inlineStr">
        <is>
          <t>NL-HaNA_1.01.02_3780_0024-page-46</t>
        </is>
      </c>
      <c r="B4682" t="inlineStr">
        <is>
          <t>NL-HaNA_1.01.02_3780_0024-column-343-420-876-2943</t>
        </is>
      </c>
      <c r="C4682" t="inlineStr">
        <is>
          <t>continuation</t>
        </is>
      </c>
      <c r="D4682" t="n">
        <v>389</v>
      </c>
      <c r="E4682" t="n">
        <v>730</v>
      </c>
      <c r="F4682" t="inlineStr">
        <is>
          <t xml:space="preserve">    7.</t>
        </is>
      </c>
      <c r="G4682">
        <f>HYPERLINK("https://images.diginfra.net/iiif/NL-HaNA_1.01.02/3780/NL-HaNA_1.01.02_3780_0024.jpg/243,320,1076,3143/full/0/default.jpg", "iiif_url")</f>
        <v/>
      </c>
    </row>
    <row r="4683">
      <c r="A4683" t="inlineStr">
        <is>
          <t>NL-HaNA_1.01.02_3780_0024-page-46</t>
        </is>
      </c>
      <c r="B4683" t="inlineStr">
        <is>
          <t>NL-HaNA_1.01.02_3780_0024-column-343-420-876-2943</t>
        </is>
      </c>
      <c r="C4683" t="inlineStr">
        <is>
          <t>repeat_lemma</t>
        </is>
      </c>
      <c r="D4683" t="n">
        <v>513</v>
      </c>
      <c r="E4683" t="n">
        <v>737</v>
      </c>
      <c r="F4683" t="inlineStr">
        <is>
          <t xml:space="preserve">        gepermitteert cet keer herwaarts te</t>
        </is>
      </c>
      <c r="G4683">
        <f>HYPERLINK("https://images.diginfra.net/iiif/NL-HaNA_1.01.02/3780/NL-HaNA_1.01.02_3780_0024.jpg/243,320,1076,3143/full/0/default.jpg", "iiif_url")</f>
        <v/>
      </c>
    </row>
    <row r="4684">
      <c r="A4684" t="inlineStr">
        <is>
          <t>NL-HaNA_1.01.02_3780_0024-page-46</t>
        </is>
      </c>
      <c r="B4684" t="inlineStr">
        <is>
          <t>NL-HaNA_1.01.02_3780_0024-column-343-420-876-2943</t>
        </is>
      </c>
      <c r="C4684" t="inlineStr">
        <is>
          <t>continuation</t>
        </is>
      </c>
      <c r="D4684" t="n">
        <v>382</v>
      </c>
      <c r="E4684" t="n">
        <v>816</v>
      </c>
      <c r="F4684" t="inlineStr">
        <is>
          <t xml:space="preserve">    doen. 512.</t>
        </is>
      </c>
      <c r="G4684">
        <f>HYPERLINK("https://images.diginfra.net/iiif/NL-HaNA_1.01.02/3780/NL-HaNA_1.01.02_3780_0024.jpg/243,320,1076,3143/full/0/default.jpg", "iiif_url")</f>
        <v/>
      </c>
    </row>
    <row r="4685">
      <c r="A4685" t="inlineStr">
        <is>
          <t>NL-HaNA_1.01.02_3780_0024-page-46</t>
        </is>
      </c>
      <c r="B4685" t="inlineStr">
        <is>
          <t>NL-HaNA_1.01.02_3780_0024-column-343-420-876-2943</t>
        </is>
      </c>
      <c r="C4685" t="inlineStr">
        <is>
          <t>repeat_lemma</t>
        </is>
      </c>
      <c r="D4685" t="n">
        <v>509</v>
      </c>
      <c r="E4685" t="n">
        <v>851</v>
      </c>
      <c r="F4685" t="inlineStr">
        <is>
          <t xml:space="preserve">        uyt den dienst gedimitteert. 755.</t>
        </is>
      </c>
      <c r="G4685">
        <f>HYPERLINK("https://images.diginfra.net/iiif/NL-HaNA_1.01.02/3780/NL-HaNA_1.01.02_3780_0024.jpg/243,320,1076,3143/full/0/default.jpg", "iiif_url")</f>
        <v/>
      </c>
    </row>
    <row r="4686">
      <c r="A4686" t="inlineStr">
        <is>
          <t>NL-HaNA_1.01.02_3780_0024-page-46</t>
        </is>
      </c>
      <c r="B4686" t="inlineStr">
        <is>
          <t>NL-HaNA_1.01.02_3780_0024-column-343-420-876-2943</t>
        </is>
      </c>
      <c r="C4686" t="inlineStr">
        <is>
          <t>repeat_lemma</t>
        </is>
      </c>
      <c r="D4686" t="n">
        <v>512</v>
      </c>
      <c r="E4686" t="n">
        <v>909</v>
      </c>
      <c r="F4686" t="inlineStr">
        <is>
          <t xml:space="preserve">        om seekere somme van penningen om</t>
        </is>
      </c>
      <c r="G4686">
        <f>HYPERLINK("https://images.diginfra.net/iiif/NL-HaNA_1.01.02/3780/NL-HaNA_1.01.02_3780_0024.jpg/243,320,1076,3143/full/0/default.jpg", "iiif_url")</f>
        <v/>
      </c>
    </row>
    <row r="4687">
      <c r="A4687" t="inlineStr">
        <is>
          <t>NL-HaNA_1.01.02_3780_0024-page-46</t>
        </is>
      </c>
      <c r="B4687" t="inlineStr">
        <is>
          <t>NL-HaNA_1.01.02_3780_0024-column-343-420-876-2943</t>
        </is>
      </c>
      <c r="C4687" t="inlineStr">
        <is>
          <t>continuation</t>
        </is>
      </c>
      <c r="D4687" t="n">
        <v>386</v>
      </c>
      <c r="E4687" t="n">
        <v>954</v>
      </c>
      <c r="F4687" t="inlineStr">
        <is>
          <t xml:space="preserve">    herwaarts te komen, de retroacta na te sien.</t>
        </is>
      </c>
      <c r="G4687">
        <f>HYPERLINK("https://images.diginfra.net/iiif/NL-HaNA_1.01.02/3780/NL-HaNA_1.01.02_3780_0024.jpg/243,320,1076,3143/full/0/default.jpg", "iiif_url")</f>
        <v/>
      </c>
    </row>
    <row r="4688">
      <c r="A4688" t="inlineStr">
        <is>
          <t>NL-HaNA_1.01.02_3780_0024-page-46</t>
        </is>
      </c>
      <c r="B4688" t="inlineStr">
        <is>
          <t>NL-HaNA_1.01.02_3780_0024-column-343-420-876-2943</t>
        </is>
      </c>
      <c r="C4688" t="inlineStr">
        <is>
          <t>continuation</t>
        </is>
      </c>
      <c r="D4688" t="n">
        <v>386</v>
      </c>
      <c r="E4688" t="n">
        <v>1016</v>
      </c>
      <c r="F4688" t="inlineStr">
        <is>
          <t xml:space="preserve">    755.</t>
        </is>
      </c>
      <c r="G4688">
        <f>HYPERLINK("https://images.diginfra.net/iiif/NL-HaNA_1.01.02/3780/NL-HaNA_1.01.02_3780_0024.jpg/243,320,1076,3143/full/0/default.jpg", "iiif_url")</f>
        <v/>
      </c>
    </row>
    <row r="4689">
      <c r="A4689" t="inlineStr">
        <is>
          <t>NL-HaNA_1.01.02_3780_0024-page-46</t>
        </is>
      </c>
      <c r="B4689" t="inlineStr">
        <is>
          <t>NL-HaNA_1.01.02_3780_0024-column-343-420-876-2943</t>
        </is>
      </c>
      <c r="C4689" t="inlineStr">
        <is>
          <t>repeat_lemma</t>
        </is>
      </c>
      <c r="D4689" t="n">
        <v>507</v>
      </c>
      <c r="E4689" t="n">
        <v>1048</v>
      </c>
      <c r="F4689" t="inlineStr">
        <is>
          <t xml:space="preserve">        asgeweesen. 780.</t>
        </is>
      </c>
      <c r="G4689">
        <f>HYPERLINK("https://images.diginfra.net/iiif/NL-HaNA_1.01.02/3780/NL-HaNA_1.01.02_3780_0024.jpg/243,320,1076,3143/full/0/default.jpg", "iiif_url")</f>
        <v/>
      </c>
    </row>
    <row r="4690">
      <c r="A4690" t="inlineStr">
        <is>
          <t>NL-HaNA_1.01.02_3780_0024-page-46</t>
        </is>
      </c>
      <c r="B4690" t="inlineStr">
        <is>
          <t>NL-HaNA_1.01.02_3780_0024-column-343-420-876-2943</t>
        </is>
      </c>
      <c r="C4690" t="inlineStr">
        <is>
          <t>lemma</t>
        </is>
      </c>
      <c r="D4690" t="n">
        <v>339</v>
      </c>
      <c r="E4690" t="n">
        <v>1097</v>
      </c>
      <c r="F4690" t="inlineStr">
        <is>
          <t>Luyten vijfiigh guldens toegeleght. 975.</t>
        </is>
      </c>
      <c r="G4690">
        <f>HYPERLINK("https://images.diginfra.net/iiif/NL-HaNA_1.01.02/3780/NL-HaNA_1.01.02_3780_0024.jpg/243,320,1076,3143/full/0/default.jpg", "iiif_url")</f>
        <v/>
      </c>
    </row>
    <row r="4691">
      <c r="A4691" t="inlineStr">
        <is>
          <t>NL-HaNA_1.01.02_3780_0024-page-46</t>
        </is>
      </c>
      <c r="B4691" t="inlineStr">
        <is>
          <t>NL-HaNA_1.01.02_3780_0024-column-343-420-876-2943</t>
        </is>
      </c>
      <c r="C4691" t="inlineStr">
        <is>
          <t>lemma</t>
        </is>
      </c>
      <c r="D4691" t="n">
        <v>339</v>
      </c>
      <c r="E4691" t="n">
        <v>1145</v>
      </c>
      <c r="F4691" t="inlineStr">
        <is>
          <t>Lyclama a Nyeholt wegens Vrieslandt ge-</t>
        </is>
      </c>
      <c r="G4691">
        <f>HYPERLINK("https://images.diginfra.net/iiif/NL-HaNA_1.01.02/3780/NL-HaNA_1.01.02_3780_0024.jpg/243,320,1076,3143/full/0/default.jpg", "iiif_url")</f>
        <v/>
      </c>
    </row>
    <row r="4692">
      <c r="A4692" t="inlineStr">
        <is>
          <t>NL-HaNA_1.01.02_3780_0024-page-46</t>
        </is>
      </c>
      <c r="B4692" t="inlineStr">
        <is>
          <t>NL-HaNA_1.01.02_3780_0024-column-343-420-876-2943</t>
        </is>
      </c>
      <c r="C4692" t="inlineStr">
        <is>
          <t>continuation</t>
        </is>
      </c>
      <c r="D4692" t="n">
        <v>389</v>
      </c>
      <c r="E4692" t="n">
        <v>1195</v>
      </c>
      <c r="F4692" t="inlineStr">
        <is>
          <t xml:space="preserve">    committeert ter Admiraliteyt in Vrieslandt.</t>
        </is>
      </c>
      <c r="G4692">
        <f>HYPERLINK("https://images.diginfra.net/iiif/NL-HaNA_1.01.02/3780/NL-HaNA_1.01.02_3780_0024.jpg/243,320,1076,3143/full/0/default.jpg", "iiif_url")</f>
        <v/>
      </c>
    </row>
    <row r="4693">
      <c r="A4693" t="inlineStr">
        <is>
          <t>NL-HaNA_1.01.02_3780_0024-page-46</t>
        </is>
      </c>
      <c r="B4693" t="inlineStr">
        <is>
          <t>NL-HaNA_1.01.02_3780_0024-column-343-420-876-2943</t>
        </is>
      </c>
      <c r="C4693" t="inlineStr">
        <is>
          <t>continuation</t>
        </is>
      </c>
      <c r="D4693" t="n">
        <v>393</v>
      </c>
      <c r="E4693" t="n">
        <v>1243</v>
      </c>
      <c r="F4693" t="inlineStr">
        <is>
          <t xml:space="preserve">    787.</t>
        </is>
      </c>
      <c r="G4693">
        <f>HYPERLINK("https://images.diginfra.net/iiif/NL-HaNA_1.01.02/3780/NL-HaNA_1.01.02_3780_0024.jpg/243,320,1076,3143/full/0/default.jpg", "iiif_url")</f>
        <v/>
      </c>
    </row>
    <row r="4694">
      <c r="A4694" t="inlineStr">
        <is>
          <t>NL-HaNA_1.01.02_3780_0024-page-46</t>
        </is>
      </c>
      <c r="B4694" t="inlineStr">
        <is>
          <t>NL-HaNA_1.01.02_3780_0024-column-343-420-876-2943</t>
        </is>
      </c>
      <c r="C4694" t="inlineStr">
        <is>
          <t>lemma</t>
        </is>
      </c>
      <c r="D4694" t="n">
        <v>343</v>
      </c>
      <c r="E4694" t="n">
        <v>1287</v>
      </c>
      <c r="F4694" t="inlineStr">
        <is>
          <t>van Lynden wegens Gelderlundt ter Generali-</t>
        </is>
      </c>
      <c r="G4694">
        <f>HYPERLINK("https://images.diginfra.net/iiif/NL-HaNA_1.01.02/3780/NL-HaNA_1.01.02_3780_0024.jpg/243,320,1076,3143/full/0/default.jpg", "iiif_url")</f>
        <v/>
      </c>
    </row>
    <row r="4695">
      <c r="A4695" t="inlineStr">
        <is>
          <t>NL-HaNA_1.01.02_3780_0024-page-46</t>
        </is>
      </c>
      <c r="B4695" t="inlineStr">
        <is>
          <t>NL-HaNA_1.01.02_3780_0024-column-343-420-876-2943</t>
        </is>
      </c>
      <c r="C4695" t="inlineStr">
        <is>
          <t>continuation</t>
        </is>
      </c>
      <c r="D4695" t="n">
        <v>386</v>
      </c>
      <c r="E4695" t="n">
        <v>1337</v>
      </c>
      <c r="F4695" t="inlineStr">
        <is>
          <t xml:space="preserve">    teyt gecommitteert. 377. 879.</t>
        </is>
      </c>
      <c r="G4695">
        <f>HYPERLINK("https://images.diginfra.net/iiif/NL-HaNA_1.01.02/3780/NL-HaNA_1.01.02_3780_0024.jpg/243,320,1076,3143/full/0/default.jpg", "iiif_url")</f>
        <v/>
      </c>
    </row>
    <row r="4696">
      <c r="A4696" t="inlineStr">
        <is>
          <t>NL-HaNA_1.01.02_3780_0024-page-46</t>
        </is>
      </c>
      <c r="B4696" t="inlineStr">
        <is>
          <t>NL-HaNA_1.01.02_3780_0024-column-343-420-876-2943</t>
        </is>
      </c>
      <c r="C4696" t="inlineStr">
        <is>
          <t>lemma</t>
        </is>
      </c>
      <c r="D4696" t="n">
        <v>343</v>
      </c>
      <c r="E4696" t="n">
        <v>1385</v>
      </c>
      <c r="F4696" t="inlineStr">
        <is>
          <t>Lyst en Placaat op den ophef van de Midde-</t>
        </is>
      </c>
      <c r="G4696">
        <f>HYPERLINK("https://images.diginfra.net/iiif/NL-HaNA_1.01.02/3780/NL-HaNA_1.01.02_3780_0024.jpg/243,320,1076,3143/full/0/default.jpg", "iiif_url")</f>
        <v/>
      </c>
    </row>
    <row r="4697">
      <c r="A4697" t="inlineStr">
        <is>
          <t>NL-HaNA_1.01.02_3780_0024-page-46</t>
        </is>
      </c>
      <c r="B4697" t="inlineStr">
        <is>
          <t>NL-HaNA_1.01.02_3780_0024-column-343-420-876-2943</t>
        </is>
      </c>
      <c r="C4697" t="inlineStr">
        <is>
          <t>continuation</t>
        </is>
      </c>
      <c r="D4697" t="n">
        <v>389</v>
      </c>
      <c r="E4697" t="n">
        <v>1440</v>
      </c>
      <c r="F4697" t="inlineStr">
        <is>
          <t xml:space="preserve">    len te water. 541.</t>
        </is>
      </c>
      <c r="G4697">
        <f>HYPERLINK("https://images.diginfra.net/iiif/NL-HaNA_1.01.02/3780/NL-HaNA_1.01.02_3780_0024.jpg/243,320,1076,3143/full/0/default.jpg", "iiif_url")</f>
        <v/>
      </c>
    </row>
    <row r="4698">
      <c r="A4698" t="inlineStr">
        <is>
          <t>NL-HaNA_1.01.02_3780_0024-page-46</t>
        </is>
      </c>
      <c r="B4698" t="inlineStr">
        <is>
          <t>NL-HaNA_1.01.02_3780_0024-column-343-420-876-2943</t>
        </is>
      </c>
      <c r="C4698" t="inlineStr">
        <is>
          <t>repeat_lemma</t>
        </is>
      </c>
      <c r="D4698" t="n">
        <v>514</v>
      </c>
      <c r="E4698" t="n">
        <v>1485</v>
      </c>
      <c r="F4698" t="inlineStr">
        <is>
          <t xml:space="preserve">        Lijst van Nieuwejaren. 952.</t>
        </is>
      </c>
      <c r="G4698">
        <f>HYPERLINK("https://images.diginfra.net/iiif/NL-HaNA_1.01.02/3780/NL-HaNA_1.01.02_3780_0024.jpg/243,320,1076,3143/full/0/default.jpg", "iiif_url")</f>
        <v/>
      </c>
    </row>
    <row r="4699">
      <c r="A4699" t="inlineStr">
        <is>
          <t>NL-HaNA_1.01.02_3780_0024-page-46</t>
        </is>
      </c>
      <c r="B4699" t="inlineStr">
        <is>
          <t>NL-HaNA_1.01.02_3780_0024-column-343-420-876-2943</t>
        </is>
      </c>
      <c r="C4699" t="inlineStr">
        <is>
          <t>non_index_line</t>
        </is>
      </c>
      <c r="D4699" t="n">
        <v>725</v>
      </c>
      <c r="E4699" t="n">
        <v>1626</v>
      </c>
      <c r="F4699" t="inlineStr">
        <is>
          <t xml:space="preserve">        M.</t>
        </is>
      </c>
      <c r="G4699">
        <f>HYPERLINK("https://images.diginfra.net/iiif/NL-HaNA_1.01.02/3780/NL-HaNA_1.01.02_3780_0024.jpg/243,320,1076,3143/full/0/default.jpg", "iiif_url")</f>
        <v/>
      </c>
    </row>
    <row r="4700">
      <c r="A4700" t="inlineStr">
        <is>
          <t>NL-HaNA_1.01.02_3780_0024-page-46</t>
        </is>
      </c>
      <c r="B4700" t="inlineStr">
        <is>
          <t>NL-HaNA_1.01.02_3780_0024-column-343-420-876-2943</t>
        </is>
      </c>
      <c r="C4700" t="inlineStr">
        <is>
          <t>lemma</t>
        </is>
      </c>
      <c r="D4700" t="n">
        <v>345</v>
      </c>
      <c r="E4700" t="n">
        <v>1677</v>
      </c>
      <c r="F4700" t="inlineStr">
        <is>
          <t>AAatftricht, approbatie van het geconve-</t>
        </is>
      </c>
      <c r="G4700">
        <f>HYPERLINK("https://images.diginfra.net/iiif/NL-HaNA_1.01.02/3780/NL-HaNA_1.01.02_3780_0024.jpg/243,320,1076,3143/full/0/default.jpg", "iiif_url")</f>
        <v/>
      </c>
    </row>
    <row r="4701">
      <c r="A4701" t="inlineStr">
        <is>
          <t>NL-HaNA_1.01.02_3780_0024-page-46</t>
        </is>
      </c>
      <c r="B4701" t="inlineStr">
        <is>
          <t>NL-HaNA_1.01.02_3780_0024-column-343-420-876-2943</t>
        </is>
      </c>
      <c r="C4701" t="inlineStr">
        <is>
          <t>repeat_lemma</t>
        </is>
      </c>
      <c r="D4701" t="n">
        <v>496</v>
      </c>
      <c r="E4701" t="n">
        <v>1772</v>
      </c>
      <c r="F4701" t="inlineStr">
        <is>
          <t xml:space="preserve">        nieerde tot afschaffinge der maaltijden,</t>
        </is>
      </c>
      <c r="G4701">
        <f>HYPERLINK("https://images.diginfra.net/iiif/NL-HaNA_1.01.02/3780/NL-HaNA_1.01.02_3780_0024.jpg/243,320,1076,3143/full/0/default.jpg", "iiif_url")</f>
        <v/>
      </c>
    </row>
    <row r="4702">
      <c r="A4702" t="inlineStr">
        <is>
          <t>NL-HaNA_1.01.02_3780_0024-page-46</t>
        </is>
      </c>
      <c r="B4702" t="inlineStr">
        <is>
          <t>NL-HaNA_1.01.02_3780_0024-column-343-420-876-2943</t>
        </is>
      </c>
      <c r="C4702" t="inlineStr">
        <is>
          <t>repeat_lemma</t>
        </is>
      </c>
      <c r="D4702" t="n">
        <v>496</v>
      </c>
      <c r="E4702" t="n">
        <v>1820</v>
      </c>
      <c r="F4702" t="inlineStr">
        <is>
          <t xml:space="preserve">        Valen, verteeringen, &amp;c.</t>
        </is>
      </c>
      <c r="G4702">
        <f>HYPERLINK("https://images.diginfra.net/iiif/NL-HaNA_1.01.02/3780/NL-HaNA_1.01.02_3780_0024.jpg/243,320,1076,3143/full/0/default.jpg", "iiif_url")</f>
        <v/>
      </c>
    </row>
    <row r="4703">
      <c r="A4703" t="inlineStr">
        <is>
          <t>NL-HaNA_1.01.02_3780_0024-page-46</t>
        </is>
      </c>
      <c r="B4703" t="inlineStr">
        <is>
          <t>NL-HaNA_1.01.02_3780_0024-column-343-420-876-2943</t>
        </is>
      </c>
      <c r="C4703" t="inlineStr">
        <is>
          <t>non_index_line</t>
        </is>
      </c>
      <c r="D4703" t="n">
        <v>982</v>
      </c>
      <c r="E4703" t="n">
        <v>1835</v>
      </c>
      <c r="F4703" t="inlineStr">
        <is>
          <t xml:space="preserve">        3.</t>
        </is>
      </c>
      <c r="G4703">
        <f>HYPERLINK("https://images.diginfra.net/iiif/NL-HaNA_1.01.02/3780/NL-HaNA_1.01.02_3780_0024.jpg/243,320,1076,3143/full/0/default.jpg", "iiif_url")</f>
        <v/>
      </c>
    </row>
    <row r="4704">
      <c r="A4704" t="inlineStr">
        <is>
          <t>NL-HaNA_1.01.02_3780_0024-page-46</t>
        </is>
      </c>
      <c r="B4704" t="inlineStr">
        <is>
          <t>NL-HaNA_1.01.02_3780_0024-column-343-420-876-2943</t>
        </is>
      </c>
      <c r="C4704" t="inlineStr">
        <is>
          <t>continuation</t>
        </is>
      </c>
      <c r="D4704" t="n">
        <v>523</v>
      </c>
      <c r="E4704" t="n">
        <v>1867</v>
      </c>
      <c r="F4704" t="inlineStr">
        <is>
          <t xml:space="preserve">    aan den Prince van Luyck te ver-</t>
        </is>
      </c>
      <c r="G4704">
        <f>HYPERLINK("https://images.diginfra.net/iiif/NL-HaNA_1.01.02/3780/NL-HaNA_1.01.02_3780_0024.jpg/243,320,1076,3143/full/0/default.jpg", "iiif_url")</f>
        <v/>
      </c>
    </row>
    <row r="4705">
      <c r="A4705" t="inlineStr">
        <is>
          <t>NL-HaNA_1.01.02_3780_0024-page-46</t>
        </is>
      </c>
      <c r="B4705" t="inlineStr">
        <is>
          <t>NL-HaNA_1.01.02_3780_0024-column-343-420-876-2943</t>
        </is>
      </c>
      <c r="C4705" t="inlineStr">
        <is>
          <t>continuation</t>
        </is>
      </c>
      <c r="D4705" t="n">
        <v>393</v>
      </c>
      <c r="E4705" t="n">
        <v>1912</v>
      </c>
      <c r="F4705" t="inlineStr">
        <is>
          <t xml:space="preserve">    toonen hare privilegien en vrijdommen om-</t>
        </is>
      </c>
      <c r="G4705">
        <f>HYPERLINK("https://images.diginfra.net/iiif/NL-HaNA_1.01.02/3780/NL-HaNA_1.01.02_3780_0024.jpg/243,320,1076,3143/full/0/default.jpg", "iiif_url")</f>
        <v/>
      </c>
    </row>
    <row r="4706">
      <c r="A4706" t="inlineStr">
        <is>
          <t>NL-HaNA_1.01.02_3780_0024-page-46</t>
        </is>
      </c>
      <c r="B4706" t="inlineStr">
        <is>
          <t>NL-HaNA_1.01.02_3780_0024-column-343-420-876-2943</t>
        </is>
      </c>
      <c r="C4706" t="inlineStr">
        <is>
          <t>continuation</t>
        </is>
      </c>
      <c r="D4706" t="n">
        <v>393</v>
      </c>
      <c r="E4706" t="n">
        <v>1960</v>
      </c>
      <c r="F4706" t="inlineStr">
        <is>
          <t xml:space="preserve">    trent den sestigbsten penningh, en baar Hoogh</t>
        </is>
      </c>
      <c r="G4706">
        <f>HYPERLINK("https://images.diginfra.net/iiif/NL-HaNA_1.01.02/3780/NL-HaNA_1.01.02_3780_0024.jpg/243,320,1076,3143/full/0/default.jpg", "iiif_url")</f>
        <v/>
      </c>
    </row>
    <row r="4707">
      <c r="A4707" t="inlineStr">
        <is>
          <t>NL-HaNA_1.01.02_3780_0024-page-46</t>
        </is>
      </c>
      <c r="B4707" t="inlineStr">
        <is>
          <t>NL-HaNA_1.01.02_3780_0024-column-343-420-876-2943</t>
        </is>
      </c>
      <c r="C4707" t="inlineStr">
        <is>
          <t>continuation</t>
        </is>
      </c>
      <c r="D4707" t="n">
        <v>396</v>
      </c>
      <c r="E4707" t="n">
        <v>2011</v>
      </c>
      <c r="F4707" t="inlineStr">
        <is>
          <t xml:space="preserve">    Mog. kennisse van haar wedervaren te ge-</t>
        </is>
      </c>
      <c r="G4707">
        <f>HYPERLINK("https://images.diginfra.net/iiif/NL-HaNA_1.01.02/3780/NL-HaNA_1.01.02_3780_0024.jpg/243,320,1076,3143/full/0/default.jpg", "iiif_url")</f>
        <v/>
      </c>
    </row>
    <row r="4708">
      <c r="A4708" t="inlineStr">
        <is>
          <t>NL-HaNA_1.01.02_3780_0024-page-46</t>
        </is>
      </c>
      <c r="B4708" t="inlineStr">
        <is>
          <t>NL-HaNA_1.01.02_3780_0024-column-343-420-876-2943</t>
        </is>
      </c>
      <c r="C4708" t="inlineStr">
        <is>
          <t>continuation</t>
        </is>
      </c>
      <c r="D4708" t="n">
        <v>393</v>
      </c>
      <c r="E4708" t="n">
        <v>2076</v>
      </c>
      <c r="F4708" t="inlineStr">
        <is>
          <t xml:space="preserve">    ven.</t>
        </is>
      </c>
      <c r="G4708">
        <f>HYPERLINK("https://images.diginfra.net/iiif/NL-HaNA_1.01.02/3780/NL-HaNA_1.01.02_3780_0024.jpg/243,320,1076,3143/full/0/default.jpg", "iiif_url")</f>
        <v/>
      </c>
    </row>
    <row r="4709">
      <c r="A4709" t="inlineStr">
        <is>
          <t>NL-HaNA_1.01.02_3780_0024-page-46</t>
        </is>
      </c>
      <c r="B4709" t="inlineStr">
        <is>
          <t>NL-HaNA_1.01.02_3780_0024-column-343-420-876-2943</t>
        </is>
      </c>
      <c r="C4709" t="inlineStr">
        <is>
          <t>continuation</t>
        </is>
      </c>
      <c r="D4709" t="n">
        <v>486</v>
      </c>
      <c r="E4709" t="n">
        <v>2073</v>
      </c>
      <c r="F4709" t="inlineStr">
        <is>
          <t xml:space="preserve">    4.</t>
        </is>
      </c>
      <c r="G4709">
        <f>HYPERLINK("https://images.diginfra.net/iiif/NL-HaNA_1.01.02/3780/NL-HaNA_1.01.02_3780_0024.jpg/243,320,1076,3143/full/0/default.jpg", "iiif_url")</f>
        <v/>
      </c>
    </row>
    <row r="4710">
      <c r="A4710" t="inlineStr">
        <is>
          <t>NL-HaNA_1.01.02_3780_0024-page-46</t>
        </is>
      </c>
      <c r="B4710" t="inlineStr">
        <is>
          <t>NL-HaNA_1.01.02_3780_0024-column-343-420-876-2943</t>
        </is>
      </c>
      <c r="C4710" t="inlineStr">
        <is>
          <t>repeat_lemma</t>
        </is>
      </c>
      <c r="D4710" t="n">
        <v>516</v>
      </c>
      <c r="E4710" t="n">
        <v>2093</v>
      </c>
      <c r="F4710" t="inlineStr">
        <is>
          <t xml:space="preserve">        approbatie van de Acte van den impost</t>
        </is>
      </c>
      <c r="G4710">
        <f>HYPERLINK("https://images.diginfra.net/iiif/NL-HaNA_1.01.02/3780/NL-HaNA_1.01.02_3780_0024.jpg/243,320,1076,3143/full/0/default.jpg", "iiif_url")</f>
        <v/>
      </c>
    </row>
    <row r="4711">
      <c r="A4711" t="inlineStr">
        <is>
          <t>NL-HaNA_1.01.02_3780_0024-page-46</t>
        </is>
      </c>
      <c r="B4711" t="inlineStr">
        <is>
          <t>NL-HaNA_1.01.02_3780_0024-column-343-420-876-2943</t>
        </is>
      </c>
      <c r="C4711" t="inlineStr">
        <is>
          <t>continuation</t>
        </is>
      </c>
      <c r="D4711" t="n">
        <v>396</v>
      </c>
      <c r="E4711" t="n">
        <v>2155</v>
      </c>
      <c r="F4711" t="inlineStr">
        <is>
          <t xml:space="preserve">    op de Coffi en Thee.</t>
        </is>
      </c>
      <c r="G4711">
        <f>HYPERLINK("https://images.diginfra.net/iiif/NL-HaNA_1.01.02/3780/NL-HaNA_1.01.02_3780_0024.jpg/243,320,1076,3143/full/0/default.jpg", "iiif_url")</f>
        <v/>
      </c>
    </row>
    <row r="4712">
      <c r="A4712" t="inlineStr">
        <is>
          <t>NL-HaNA_1.01.02_3780_0024-page-46</t>
        </is>
      </c>
      <c r="B4712" t="inlineStr">
        <is>
          <t>NL-HaNA_1.01.02_3780_0024-column-343-420-876-2943</t>
        </is>
      </c>
      <c r="C4712" t="inlineStr">
        <is>
          <t>non_index_line</t>
        </is>
      </c>
      <c r="D4712" t="n">
        <v>791</v>
      </c>
      <c r="E4712" t="n">
        <v>2164</v>
      </c>
      <c r="F4712" t="inlineStr">
        <is>
          <t xml:space="preserve">        6.</t>
        </is>
      </c>
      <c r="G4712">
        <f>HYPERLINK("https://images.diginfra.net/iiif/NL-HaNA_1.01.02/3780/NL-HaNA_1.01.02_3780_0024.jpg/243,320,1076,3143/full/0/default.jpg", "iiif_url")</f>
        <v/>
      </c>
    </row>
    <row r="4713">
      <c r="A4713" t="inlineStr">
        <is>
          <t>NL-HaNA_1.01.02_3780_0024-page-46</t>
        </is>
      </c>
      <c r="B4713" t="inlineStr">
        <is>
          <t>NL-HaNA_1.01.02_3780_0024-column-343-420-876-2943</t>
        </is>
      </c>
      <c r="C4713" t="inlineStr">
        <is>
          <t>repeat_lemma</t>
        </is>
      </c>
      <c r="D4713" t="n">
        <v>521</v>
      </c>
      <c r="E4713" t="n">
        <v>2202</v>
      </c>
      <c r="F4713" t="inlineStr">
        <is>
          <t xml:space="preserve">        Hoevenaar, JVeduwe Wieringen om</t>
        </is>
      </c>
      <c r="G4713">
        <f>HYPERLINK("https://images.diginfra.net/iiif/NL-HaNA_1.01.02/3780/NL-HaNA_1.01.02_3780_0024.jpg/243,320,1076,3143/full/0/default.jpg", "iiif_url")</f>
        <v/>
      </c>
    </row>
    <row r="4714">
      <c r="A4714" t="inlineStr">
        <is>
          <t>NL-HaNA_1.01.02_3780_0024-page-46</t>
        </is>
      </c>
      <c r="B4714" t="inlineStr">
        <is>
          <t>NL-HaNA_1.01.02_3780_0024-column-343-420-876-2943</t>
        </is>
      </c>
      <c r="C4714" t="inlineStr">
        <is>
          <t>lemma</t>
        </is>
      </c>
      <c r="D4714" t="n">
        <v>398</v>
      </c>
      <c r="E4714" t="n">
        <v>2249</v>
      </c>
      <c r="F4714" t="inlineStr">
        <is>
          <t>restitutie van haar Kindt, de Vrienden van</t>
        </is>
      </c>
      <c r="G4714">
        <f>HYPERLINK("https://images.diginfra.net/iiif/NL-HaNA_1.01.02/3780/NL-HaNA_1.01.02_3780_0024.jpg/243,320,1076,3143/full/0/default.jpg", "iiif_url")</f>
        <v/>
      </c>
    </row>
    <row r="4715">
      <c r="A4715" t="inlineStr">
        <is>
          <t>NL-HaNA_1.01.02_3780_0024-page-46</t>
        </is>
      </c>
      <c r="B4715" t="inlineStr">
        <is>
          <t>NL-HaNA_1.01.02_3780_0024-column-343-420-876-2943</t>
        </is>
      </c>
      <c r="C4715" t="inlineStr">
        <is>
          <t>lemma</t>
        </is>
      </c>
      <c r="D4715" t="n">
        <v>400</v>
      </c>
      <c r="E4715" t="n">
        <v>2298</v>
      </c>
      <c r="F4715" t="inlineStr">
        <is>
          <t>Vaders zijde te berihbten. 6.</t>
        </is>
      </c>
      <c r="G4715">
        <f>HYPERLINK("https://images.diginfra.net/iiif/NL-HaNA_1.01.02/3780/NL-HaNA_1.01.02_3780_0024.jpg/243,320,1076,3143/full/0/default.jpg", "iiif_url")</f>
        <v/>
      </c>
    </row>
    <row r="4716">
      <c r="A4716" t="inlineStr">
        <is>
          <t>NL-HaNA_1.01.02_3780_0024-page-46</t>
        </is>
      </c>
      <c r="B4716" t="inlineStr">
        <is>
          <t>NL-HaNA_1.01.02_3780_0024-column-343-420-876-2943</t>
        </is>
      </c>
      <c r="C4716" t="inlineStr">
        <is>
          <t>continuation</t>
        </is>
      </c>
      <c r="D4716" t="n">
        <v>521</v>
      </c>
      <c r="E4716" t="n">
        <v>2345</v>
      </c>
      <c r="F4716" t="inlineStr">
        <is>
          <t xml:space="preserve">    versoeck van Veecken om de natura-</t>
        </is>
      </c>
      <c r="G4716">
        <f>HYPERLINK("https://images.diginfra.net/iiif/NL-HaNA_1.01.02/3780/NL-HaNA_1.01.02_3780_0024.jpg/243,320,1076,3143/full/0/default.jpg", "iiif_url")</f>
        <v/>
      </c>
    </row>
    <row r="4717">
      <c r="A4717" t="inlineStr">
        <is>
          <t>NL-HaNA_1.01.02_3780_0024-page-46</t>
        </is>
      </c>
      <c r="B4717" t="inlineStr">
        <is>
          <t>NL-HaNA_1.01.02_3780_0024-column-343-420-876-2943</t>
        </is>
      </c>
      <c r="C4717" t="inlineStr">
        <is>
          <t>lemma</t>
        </is>
      </c>
      <c r="D4717" t="n">
        <v>398</v>
      </c>
      <c r="E4717" t="n">
        <v>2392</v>
      </c>
      <c r="F4717" t="inlineStr">
        <is>
          <t>lisatie van sijn Brabandische geboorte , af-</t>
        </is>
      </c>
      <c r="G4717">
        <f>HYPERLINK("https://images.diginfra.net/iiif/NL-HaNA_1.01.02/3780/NL-HaNA_1.01.02_3780_0024.jpg/243,320,1076,3143/full/0/default.jpg", "iiif_url")</f>
        <v/>
      </c>
    </row>
    <row r="4718">
      <c r="A4718" t="inlineStr">
        <is>
          <t>NL-HaNA_1.01.02_3780_0024-page-46</t>
        </is>
      </c>
      <c r="B4718" t="inlineStr">
        <is>
          <t>NL-HaNA_1.01.02_3780_0024-column-343-420-876-2943</t>
        </is>
      </c>
      <c r="C4718" t="inlineStr">
        <is>
          <t>lemma</t>
        </is>
      </c>
      <c r="D4718" t="n">
        <v>398</v>
      </c>
      <c r="E4718" t="n">
        <v>2443</v>
      </c>
      <c r="F4718" t="inlineStr">
        <is>
          <t>geweesen.</t>
        </is>
      </c>
      <c r="G4718">
        <f>HYPERLINK("https://images.diginfra.net/iiif/NL-HaNA_1.01.02/3780/NL-HaNA_1.01.02_3780_0024.jpg/243,320,1076,3143/full/0/default.jpg", "iiif_url")</f>
        <v/>
      </c>
    </row>
    <row r="4719">
      <c r="A4719" t="inlineStr">
        <is>
          <t>NL-HaNA_1.01.02_3780_0024-page-46</t>
        </is>
      </c>
      <c r="B4719" t="inlineStr">
        <is>
          <t>NL-HaNA_1.01.02_3780_0024-column-343-420-876-2943</t>
        </is>
      </c>
      <c r="C4719" t="inlineStr">
        <is>
          <t>non_index_line</t>
        </is>
      </c>
      <c r="D4719" t="n">
        <v>577</v>
      </c>
      <c r="E4719" t="n">
        <v>2460</v>
      </c>
      <c r="F4719" t="inlineStr">
        <is>
          <t xml:space="preserve">        7.</t>
        </is>
      </c>
      <c r="G4719">
        <f>HYPERLINK("https://images.diginfra.net/iiif/NL-HaNA_1.01.02/3780/NL-HaNA_1.01.02_3780_0024.jpg/243,320,1076,3143/full/0/default.jpg", "iiif_url")</f>
        <v/>
      </c>
    </row>
    <row r="4720">
      <c r="A4720" t="inlineStr">
        <is>
          <t>NL-HaNA_1.01.02_3780_0024-page-46</t>
        </is>
      </c>
      <c r="B4720" t="inlineStr">
        <is>
          <t>NL-HaNA_1.01.02_3780_0024-column-343-420-876-2943</t>
        </is>
      </c>
      <c r="C4720" t="inlineStr">
        <is>
          <t>repeat_lemma</t>
        </is>
      </c>
      <c r="D4720" t="n">
        <v>521</v>
      </c>
      <c r="E4720" t="n">
        <v>2489</v>
      </c>
      <c r="F4720" t="inlineStr">
        <is>
          <t xml:space="preserve">        Commissarissen Instructeurs geautbori-</t>
        </is>
      </c>
      <c r="G4720">
        <f>HYPERLINK("https://images.diginfra.net/iiif/NL-HaNA_1.01.02/3780/NL-HaNA_1.01.02_3780_0024.jpg/243,320,1076,3143/full/0/default.jpg", "iiif_url")</f>
        <v/>
      </c>
    </row>
    <row r="4721">
      <c r="A4721" t="inlineStr">
        <is>
          <t>NL-HaNA_1.01.02_3780_0024-page-46</t>
        </is>
      </c>
      <c r="B4721" t="inlineStr">
        <is>
          <t>NL-HaNA_1.01.02_3780_0024-column-343-420-876-2943</t>
        </is>
      </c>
      <c r="C4721" t="inlineStr">
        <is>
          <t>lemma</t>
        </is>
      </c>
      <c r="D4721" t="n">
        <v>396</v>
      </c>
      <c r="E4721" t="n">
        <v>2540</v>
      </c>
      <c r="F4721" t="inlineStr">
        <is>
          <t>seert seekere Canonisje ten meesten profijte te</t>
        </is>
      </c>
      <c r="G4721">
        <f>HYPERLINK("https://images.diginfra.net/iiif/NL-HaNA_1.01.02/3780/NL-HaNA_1.01.02_3780_0024.jpg/243,320,1076,3143/full/0/default.jpg", "iiif_url")</f>
        <v/>
      </c>
    </row>
    <row r="4722">
      <c r="A4722" t="inlineStr">
        <is>
          <t>NL-HaNA_1.01.02_3780_0024-page-46</t>
        </is>
      </c>
      <c r="B4722" t="inlineStr">
        <is>
          <t>NL-HaNA_1.01.02_3780_0024-column-343-420-876-2943</t>
        </is>
      </c>
      <c r="C4722" t="inlineStr">
        <is>
          <t>lemma</t>
        </is>
      </c>
      <c r="D4722" t="n">
        <v>405</v>
      </c>
      <c r="E4722" t="n">
        <v>2588</v>
      </c>
      <c r="F4722" t="inlineStr">
        <is>
          <t>verkoopen. 27.</t>
        </is>
      </c>
      <c r="G4722">
        <f>HYPERLINK("https://images.diginfra.net/iiif/NL-HaNA_1.01.02/3780/NL-HaNA_1.01.02_3780_0024.jpg/243,320,1076,3143/full/0/default.jpg", "iiif_url")</f>
        <v/>
      </c>
    </row>
    <row r="4723">
      <c r="A4723" t="inlineStr">
        <is>
          <t>NL-HaNA_1.01.02_3780_0024-page-46</t>
        </is>
      </c>
      <c r="B4723" t="inlineStr">
        <is>
          <t>NL-HaNA_1.01.02_3780_0024-column-343-420-876-2943</t>
        </is>
      </c>
      <c r="C4723" t="inlineStr">
        <is>
          <t>repeat_lemma</t>
        </is>
      </c>
      <c r="D4723" t="n">
        <v>516</v>
      </c>
      <c r="E4723" t="n">
        <v>2632</v>
      </c>
      <c r="F4723" t="inlineStr">
        <is>
          <t xml:space="preserve">        geconfereert op Munire, mits betalen-</t>
        </is>
      </c>
      <c r="G4723">
        <f>HYPERLINK("https://images.diginfra.net/iiif/NL-HaNA_1.01.02/3780/NL-HaNA_1.01.02_3780_0024.jpg/243,320,1076,3143/full/0/default.jpg", "iiif_url")</f>
        <v/>
      </c>
    </row>
    <row r="4724">
      <c r="A4724" t="inlineStr">
        <is>
          <t>NL-HaNA_1.01.02_3780_0024-page-46</t>
        </is>
      </c>
      <c r="B4724" t="inlineStr">
        <is>
          <t>NL-HaNA_1.01.02_3780_0024-column-343-420-876-2943</t>
        </is>
      </c>
      <c r="C4724" t="inlineStr">
        <is>
          <t>lemma</t>
        </is>
      </c>
      <c r="D4724" t="n">
        <v>402</v>
      </c>
      <c r="E4724" t="n">
        <v>2682</v>
      </c>
      <c r="F4724" t="inlineStr">
        <is>
          <t>de vier duysent drie hondert vyf en seven-</t>
        </is>
      </c>
      <c r="G4724">
        <f>HYPERLINK("https://images.diginfra.net/iiif/NL-HaNA_1.01.02/3780/NL-HaNA_1.01.02_3780_0024.jpg/243,320,1076,3143/full/0/default.jpg", "iiif_url")</f>
        <v/>
      </c>
    </row>
    <row r="4725">
      <c r="A4725" t="inlineStr">
        <is>
          <t>NL-HaNA_1.01.02_3780_0024-page-46</t>
        </is>
      </c>
      <c r="B4725" t="inlineStr">
        <is>
          <t>NL-HaNA_1.01.02_3780_0024-column-343-420-876-2943</t>
        </is>
      </c>
      <c r="C4725" t="inlineStr">
        <is>
          <t>lemma</t>
        </is>
      </c>
      <c r="D4725" t="n">
        <v>402</v>
      </c>
      <c r="E4725" t="n">
        <v>2732</v>
      </c>
      <c r="F4725" t="inlineStr">
        <is>
          <t>tigh guldens Hollandts. 66.</t>
        </is>
      </c>
      <c r="G4725">
        <f>HYPERLINK("https://images.diginfra.net/iiif/NL-HaNA_1.01.02/3780/NL-HaNA_1.01.02_3780_0024.jpg/243,320,1076,3143/full/0/default.jpg", "iiif_url")</f>
        <v/>
      </c>
    </row>
    <row r="4726">
      <c r="A4726" t="inlineStr">
        <is>
          <t>NL-HaNA_1.01.02_3780_0024-page-46</t>
        </is>
      </c>
      <c r="B4726" t="inlineStr">
        <is>
          <t>NL-HaNA_1.01.02_3780_0024-column-343-420-876-2943</t>
        </is>
      </c>
      <c r="C4726" t="inlineStr">
        <is>
          <t>repeat_lemma</t>
        </is>
      </c>
      <c r="D4726" t="n">
        <v>530</v>
      </c>
      <c r="E4726" t="n">
        <v>2773</v>
      </c>
      <c r="F4726" t="inlineStr">
        <is>
          <t xml:space="preserve">        Ghysen notificeerende het aanstellen</t>
        </is>
      </c>
      <c r="G4726">
        <f>HYPERLINK("https://images.diginfra.net/iiif/NL-HaNA_1.01.02/3780/NL-HaNA_1.01.02_3780_0024.jpg/243,320,1076,3143/full/0/default.jpg", "iiif_url")</f>
        <v/>
      </c>
    </row>
    <row r="4727">
      <c r="A4727" t="inlineStr">
        <is>
          <t>NL-HaNA_1.01.02_3780_0024-page-46</t>
        </is>
      </c>
      <c r="B4727" t="inlineStr">
        <is>
          <t>NL-HaNA_1.01.02_3780_0024-column-343-420-876-2943</t>
        </is>
      </c>
      <c r="C4727" t="inlineStr">
        <is>
          <t>lemma</t>
        </is>
      </c>
      <c r="D4727" t="n">
        <v>402</v>
      </c>
      <c r="E4727" t="n">
        <v>2825</v>
      </c>
      <c r="F4727" t="inlineStr">
        <is>
          <t>van de Surlet tot Hooghschout van de Luye-</t>
        </is>
      </c>
      <c r="G4727">
        <f>HYPERLINK("https://images.diginfra.net/iiif/NL-HaNA_1.01.02/3780/NL-HaNA_1.01.02_3780_0024.jpg/243,320,1076,3143/full/0/default.jpg", "iiif_url")</f>
        <v/>
      </c>
    </row>
    <row r="4728">
      <c r="A4728" t="inlineStr">
        <is>
          <t>NL-HaNA_1.01.02_3780_0024-page-46</t>
        </is>
      </c>
      <c r="B4728" t="inlineStr">
        <is>
          <t>NL-HaNA_1.01.02_3780_0024-column-343-420-876-2943</t>
        </is>
      </c>
      <c r="C4728" t="inlineStr">
        <is>
          <t>lemma</t>
        </is>
      </c>
      <c r="D4728" t="n">
        <v>402</v>
      </c>
      <c r="E4728" t="n">
        <v>2877</v>
      </c>
      <c r="F4728" t="inlineStr">
        <is>
          <t>sche zijde.</t>
        </is>
      </c>
      <c r="G4728">
        <f>HYPERLINK("https://images.diginfra.net/iiif/NL-HaNA_1.01.02/3780/NL-HaNA_1.01.02_3780_0024.jpg/243,320,1076,3143/full/0/default.jpg", "iiif_url")</f>
        <v/>
      </c>
    </row>
    <row r="4729">
      <c r="A4729" t="inlineStr">
        <is>
          <t>NL-HaNA_1.01.02_3780_0024-page-46</t>
        </is>
      </c>
      <c r="B4729" t="inlineStr">
        <is>
          <t>NL-HaNA_1.01.02_3780_0024-column-343-420-876-2943</t>
        </is>
      </c>
      <c r="C4729" t="inlineStr">
        <is>
          <t>non_index_line</t>
        </is>
      </c>
      <c r="D4729" t="n">
        <v>605</v>
      </c>
      <c r="E4729" t="n">
        <v>2893</v>
      </c>
      <c r="F4729" t="inlineStr">
        <is>
          <t xml:space="preserve">        . 77.</t>
        </is>
      </c>
      <c r="G4729">
        <f>HYPERLINK("https://images.diginfra.net/iiif/NL-HaNA_1.01.02/3780/NL-HaNA_1.01.02_3780_0024.jpg/243,320,1076,3143/full/0/default.jpg", "iiif_url")</f>
        <v/>
      </c>
    </row>
    <row r="4730">
      <c r="A4730" t="inlineStr">
        <is>
          <t>NL-HaNA_1.01.02_3780_0024-page-46</t>
        </is>
      </c>
      <c r="B4730" t="inlineStr">
        <is>
          <t>NL-HaNA_1.01.02_3780_0024-column-343-420-876-2943</t>
        </is>
      </c>
      <c r="C4730" t="inlineStr">
        <is>
          <t>non_index_line</t>
        </is>
      </c>
      <c r="D4730" t="n">
        <v>535</v>
      </c>
      <c r="E4730" t="n">
        <v>2919</v>
      </c>
      <c r="F4730" t="inlineStr">
        <is>
          <t xml:space="preserve">        Commissarissen Instrucleurs gelast te</t>
        </is>
      </c>
      <c r="G4730">
        <f>HYPERLINK("https://images.diginfra.net/iiif/NL-HaNA_1.01.02/3780/NL-HaNA_1.01.02_3780_0024.jpg/243,320,1076,3143/full/0/default.jpg", "iiif_url")</f>
        <v/>
      </c>
    </row>
    <row r="4731">
      <c r="A4731" t="inlineStr">
        <is>
          <t>NL-HaNA_1.01.02_3780_0024-page-46</t>
        </is>
      </c>
      <c r="B4731" t="inlineStr">
        <is>
          <t>NL-HaNA_1.01.02_3780_0024-column-343-420-876-2943</t>
        </is>
      </c>
      <c r="C4731" t="inlineStr">
        <is>
          <t>lemma</t>
        </is>
      </c>
      <c r="D4731" t="n">
        <v>405</v>
      </c>
      <c r="E4731" t="n">
        <v>2967</v>
      </c>
      <c r="F4731" t="inlineStr">
        <is>
          <t>berichten op het versoeck van Thielen. 95.</t>
        </is>
      </c>
      <c r="G4731">
        <f>HYPERLINK("https://images.diginfra.net/iiif/NL-HaNA_1.01.02/3780/NL-HaNA_1.01.02_3780_0024.jpg/243,320,1076,3143/full/0/default.jpg", "iiif_url")</f>
        <v/>
      </c>
    </row>
    <row r="4732">
      <c r="A4732" t="inlineStr">
        <is>
          <t>NL-HaNA_1.01.02_3780_0024-page-46</t>
        </is>
      </c>
      <c r="B4732" t="inlineStr">
        <is>
          <t>NL-HaNA_1.01.02_3780_0024-column-343-420-876-2943</t>
        </is>
      </c>
      <c r="C4732" t="inlineStr">
        <is>
          <t>repeat_lemma</t>
        </is>
      </c>
      <c r="D4732" t="n">
        <v>527</v>
      </c>
      <c r="E4732" t="n">
        <v>3024</v>
      </c>
      <c r="F4732" t="inlineStr">
        <is>
          <t xml:space="preserve">        advis op bet versoôeck van Machure</t>
        </is>
      </c>
      <c r="G4732">
        <f>HYPERLINK("https://images.diginfra.net/iiif/NL-HaNA_1.01.02/3780/NL-HaNA_1.01.02_3780_0024.jpg/243,320,1076,3143/full/0/default.jpg", "iiif_url")</f>
        <v/>
      </c>
    </row>
    <row r="4733">
      <c r="A4733" t="inlineStr">
        <is>
          <t>NL-HaNA_1.01.02_3780_0024-page-46</t>
        </is>
      </c>
      <c r="B4733" t="inlineStr">
        <is>
          <t>NL-HaNA_1.01.02_3780_0024-column-343-420-876-2943</t>
        </is>
      </c>
      <c r="C4733" t="inlineStr">
        <is>
          <t>lemma</t>
        </is>
      </c>
      <c r="D4733" t="n">
        <v>407</v>
      </c>
      <c r="E4733" t="n">
        <v>3067</v>
      </c>
      <c r="F4733" t="inlineStr">
        <is>
          <t>en Veugen en asgeweesen. 100.</t>
        </is>
      </c>
      <c r="G4733">
        <f>HYPERLINK("https://images.diginfra.net/iiif/NL-HaNA_1.01.02/3780/NL-HaNA_1.01.02_3780_0024.jpg/243,320,1076,3143/full/0/default.jpg", "iiif_url")</f>
        <v/>
      </c>
    </row>
    <row r="4734">
      <c r="A4734" t="inlineStr">
        <is>
          <t>NL-HaNA_1.01.02_3780_0024-page-46</t>
        </is>
      </c>
      <c r="B4734" t="inlineStr">
        <is>
          <t>NL-HaNA_1.01.02_3780_0024-column-343-420-876-2943</t>
        </is>
      </c>
      <c r="C4734" t="inlineStr">
        <is>
          <t>repeat_lemma</t>
        </is>
      </c>
      <c r="D4734" t="n">
        <v>530</v>
      </c>
      <c r="E4734" t="n">
        <v>3119</v>
      </c>
      <c r="F4734" t="inlineStr">
        <is>
          <t xml:space="preserve">        Berlo Missive als antidotaal ter Grif-</t>
        </is>
      </c>
      <c r="G4734">
        <f>HYPERLINK("https://images.diginfra.net/iiif/NL-HaNA_1.01.02/3780/NL-HaNA_1.01.02_3780_0024.jpg/243,320,1076,3143/full/0/default.jpg", "iiif_url")</f>
        <v/>
      </c>
    </row>
    <row r="4735">
      <c r="A4735" t="inlineStr">
        <is>
          <t>NL-HaNA_1.01.02_3780_0024-page-46</t>
        </is>
      </c>
      <c r="B4735" t="inlineStr">
        <is>
          <t>NL-HaNA_1.01.02_3780_0024-column-343-420-876-2943</t>
        </is>
      </c>
      <c r="C4735" t="inlineStr">
        <is>
          <t>lemma</t>
        </is>
      </c>
      <c r="D4735" t="n">
        <v>402</v>
      </c>
      <c r="E4735" t="n">
        <v>3166</v>
      </c>
      <c r="F4735" t="inlineStr">
        <is>
          <t>fie te seponeeren 124.</t>
        </is>
      </c>
      <c r="G4735">
        <f>HYPERLINK("https://images.diginfra.net/iiif/NL-HaNA_1.01.02/3780/NL-HaNA_1.01.02_3780_0024.jpg/243,320,1076,3143/full/0/default.jpg", "iiif_url")</f>
        <v/>
      </c>
    </row>
    <row r="4736">
      <c r="A4736" t="inlineStr">
        <is>
          <t>NL-HaNA_1.01.02_3780_0024-page-46</t>
        </is>
      </c>
      <c r="B4736" t="inlineStr">
        <is>
          <t>NL-HaNA_1.01.02_3780_0024-column-343-420-876-2943</t>
        </is>
      </c>
      <c r="C4736" t="inlineStr">
        <is>
          <t>repeat_lemma</t>
        </is>
      </c>
      <c r="D4736" t="n">
        <v>530</v>
      </c>
      <c r="E4736" t="n">
        <v>3206</v>
      </c>
      <c r="F4736" t="inlineStr">
        <is>
          <t xml:space="preserve">        bericht op het versoeck van Tbielen</t>
        </is>
      </c>
      <c r="G4736">
        <f>HYPERLINK("https://images.diginfra.net/iiif/NL-HaNA_1.01.02/3780/NL-HaNA_1.01.02_3780_0024.jpg/243,320,1076,3143/full/0/default.jpg", "iiif_url")</f>
        <v/>
      </c>
    </row>
    <row r="4737">
      <c r="A4737" t="inlineStr">
        <is>
          <t>NL-HaNA_1.01.02_3780_0024-page-46</t>
        </is>
      </c>
      <c r="B4737" t="inlineStr">
        <is>
          <t>NL-HaNA_1.01.02_3780_0024-column-343-420-876-2943</t>
        </is>
      </c>
      <c r="C4737" t="inlineStr">
        <is>
          <t>lemma</t>
        </is>
      </c>
      <c r="D4737" t="n">
        <v>409</v>
      </c>
      <c r="E4737" t="n">
        <v>3264</v>
      </c>
      <c r="F4737" t="inlineStr">
        <is>
          <t>en resolutie. 133.</t>
        </is>
      </c>
      <c r="G4737">
        <f>HYPERLINK("https://images.diginfra.net/iiif/NL-HaNA_1.01.02/3780/NL-HaNA_1.01.02_3780_0024.jpg/243,320,1076,3143/full/0/default.jpg", "iiif_url")</f>
        <v/>
      </c>
    </row>
    <row r="4738">
      <c r="A4738" t="inlineStr">
        <is>
          <t>NL-HaNA_1.01.02_3780_0024-page-46</t>
        </is>
      </c>
      <c r="B4738" t="inlineStr">
        <is>
          <t>NL-HaNA_1.01.02_3780_0024-column-343-420-876-2943</t>
        </is>
      </c>
      <c r="C4738" t="inlineStr">
        <is>
          <t>repeat_lemma</t>
        </is>
      </c>
      <c r="D4738" t="n">
        <v>530</v>
      </c>
      <c r="E4738" t="n">
        <v>3311</v>
      </c>
      <c r="F4738" t="inlineStr">
        <is>
          <t xml:space="preserve">        Ghysen en Panhuys aangesteldt om de</t>
        </is>
      </c>
      <c r="G4738">
        <f>HYPERLINK("https://images.diginfra.net/iiif/NL-HaNA_1.01.02/3780/NL-HaNA_1.01.02_3780_0024.jpg/243,320,1076,3143/full/0/default.jpg", "iiif_url")</f>
        <v/>
      </c>
    </row>
    <row r="4740">
      <c r="A4740" t="inlineStr">
        <is>
          <t>NL-HaNA_1.01.02_3780_0024-page-46</t>
        </is>
      </c>
      <c r="B4740" t="inlineStr">
        <is>
          <t>NL-HaNA_1.01.02_3780_0024-column-1308-420-894-2930</t>
        </is>
      </c>
      <c r="C4740" t="inlineStr">
        <is>
          <t>continuation</t>
        </is>
      </c>
      <c r="D4740" t="n">
        <v>1344</v>
      </c>
      <c r="E4740" t="n">
        <v>421</v>
      </c>
      <c r="F4740" t="inlineStr">
        <is>
          <t xml:space="preserve">    sake tusschen Thilen en Berlo te decideeren.</t>
        </is>
      </c>
      <c r="G4740">
        <f>HYPERLINK("https://images.diginfra.net/iiif/NL-HaNA_1.01.02/3780/NL-HaNA_1.01.02_3780_0024.jpg/1208,320,1094,3130/full/0/default.jpg", "iiif_url")</f>
        <v/>
      </c>
    </row>
    <row r="4741">
      <c r="A4741" t="inlineStr">
        <is>
          <t>NL-HaNA_1.01.02_3780_0024-page-46</t>
        </is>
      </c>
      <c r="B4741" t="inlineStr">
        <is>
          <t>NL-HaNA_1.01.02_3780_0024-column-1308-420-894-2930</t>
        </is>
      </c>
      <c r="C4741" t="inlineStr">
        <is>
          <t>continuation</t>
        </is>
      </c>
      <c r="D4741" t="n">
        <v>1363</v>
      </c>
      <c r="E4741" t="n">
        <v>482</v>
      </c>
      <c r="F4741" t="inlineStr">
        <is>
          <t xml:space="preserve">    165.</t>
        </is>
      </c>
      <c r="G4741">
        <f>HYPERLINK("https://images.diginfra.net/iiif/NL-HaNA_1.01.02/3780/NL-HaNA_1.01.02_3780_0024.jpg/1208,320,1094,3130/full/0/default.jpg", "iiif_url")</f>
        <v/>
      </c>
    </row>
    <row r="4742">
      <c r="A4742" t="inlineStr">
        <is>
          <t>NL-HaNA_1.01.02_3780_0024-page-46</t>
        </is>
      </c>
      <c r="B4742" t="inlineStr">
        <is>
          <t>NL-HaNA_1.01.02_3780_0024-column-1308-420-894-2930</t>
        </is>
      </c>
      <c r="C4742" t="inlineStr">
        <is>
          <t>continuation</t>
        </is>
      </c>
      <c r="D4742" t="n">
        <v>1481</v>
      </c>
      <c r="E4742" t="n">
        <v>483</v>
      </c>
      <c r="F4742" t="inlineStr">
        <is>
          <t xml:space="preserve">    Commissarigen Instructeurs sendende</t>
        </is>
      </c>
      <c r="G4742">
        <f>HYPERLINK("https://images.diginfra.net/iiif/NL-HaNA_1.01.02/3780/NL-HaNA_1.01.02_3780_0024.jpg/1208,320,1094,3130/full/0/default.jpg", "iiif_url")</f>
        <v/>
      </c>
    </row>
    <row r="4743">
      <c r="A4743" t="inlineStr">
        <is>
          <t>NL-HaNA_1.01.02_3780_0024-page-46</t>
        </is>
      </c>
      <c r="B4743" t="inlineStr">
        <is>
          <t>NL-HaNA_1.01.02_3780_0024-column-1308-420-894-2930</t>
        </is>
      </c>
      <c r="C4743" t="inlineStr">
        <is>
          <t>continuation</t>
        </is>
      </c>
      <c r="D4743" t="n">
        <v>1353</v>
      </c>
      <c r="E4743" t="n">
        <v>572</v>
      </c>
      <c r="F4743" t="inlineStr">
        <is>
          <t xml:space="preserve">    de &amp;uitantie van Hogendorp, waar uyt</t>
        </is>
      </c>
      <c r="G4743">
        <f>HYPERLINK("https://images.diginfra.net/iiif/NL-HaNA_1.01.02/3780/NL-HaNA_1.01.02_3780_0024.jpg/1208,320,1094,3130/full/0/default.jpg", "iiif_url")</f>
        <v/>
      </c>
    </row>
    <row r="4744">
      <c r="A4744" t="inlineStr">
        <is>
          <t>NL-HaNA_1.01.02_3780_0024-page-46</t>
        </is>
      </c>
      <c r="B4744" t="inlineStr">
        <is>
          <t>NL-HaNA_1.01.02_3780_0024-column-1308-420-894-2930</t>
        </is>
      </c>
      <c r="C4744" t="inlineStr">
        <is>
          <t>continuation</t>
        </is>
      </c>
      <c r="D4744" t="n">
        <v>1353</v>
      </c>
      <c r="E4744" t="n">
        <v>618</v>
      </c>
      <c r="F4744" t="inlineStr">
        <is>
          <t xml:space="preserve">    blijckt, dat de vier duysent drie hondert</t>
        </is>
      </c>
      <c r="G4744">
        <f>HYPERLINK("https://images.diginfra.net/iiif/NL-HaNA_1.01.02/3780/NL-HaNA_1.01.02_3780_0024.jpg/1208,320,1094,3130/full/0/default.jpg", "iiif_url")</f>
        <v/>
      </c>
    </row>
    <row r="4745">
      <c r="A4745" t="inlineStr">
        <is>
          <t>NL-HaNA_1.01.02_3780_0024-page-46</t>
        </is>
      </c>
      <c r="B4745" t="inlineStr">
        <is>
          <t>NL-HaNA_1.01.02_3780_0024-column-1308-420-894-2930</t>
        </is>
      </c>
      <c r="C4745" t="inlineStr">
        <is>
          <t>continuation</t>
        </is>
      </c>
      <c r="D4745" t="n">
        <v>1358</v>
      </c>
      <c r="E4745" t="n">
        <v>666</v>
      </c>
      <c r="F4745" t="inlineStr">
        <is>
          <t xml:space="preserve">    vijf en seventigh guldens van Munire badt</t>
        </is>
      </c>
      <c r="G4745">
        <f>HYPERLINK("https://images.diginfra.net/iiif/NL-HaNA_1.01.02/3780/NL-HaNA_1.01.02_3780_0024.jpg/1208,320,1094,3130/full/0/default.jpg", "iiif_url")</f>
        <v/>
      </c>
    </row>
    <row r="4746">
      <c r="A4746" t="inlineStr">
        <is>
          <t>NL-HaNA_1.01.02_3780_0024-page-46</t>
        </is>
      </c>
      <c r="B4746" t="inlineStr">
        <is>
          <t>NL-HaNA_1.01.02_3780_0024-column-1308-420-894-2930</t>
        </is>
      </c>
      <c r="C4746" t="inlineStr">
        <is>
          <t>continuation</t>
        </is>
      </c>
      <c r="D4746" t="n">
        <v>1353</v>
      </c>
      <c r="E4746" t="n">
        <v>716</v>
      </c>
      <c r="F4746" t="inlineStr">
        <is>
          <t xml:space="preserve">    ontfangen. 184.</t>
        </is>
      </c>
      <c r="G4746">
        <f>HYPERLINK("https://images.diginfra.net/iiif/NL-HaNA_1.01.02/3780/NL-HaNA_1.01.02_3780_0024.jpg/1208,320,1094,3130/full/0/default.jpg", "iiif_url")</f>
        <v/>
      </c>
    </row>
    <row r="4747">
      <c r="A4747" t="inlineStr">
        <is>
          <t>NL-HaNA_1.01.02_3780_0024-page-46</t>
        </is>
      </c>
      <c r="B4747" t="inlineStr">
        <is>
          <t>NL-HaNA_1.01.02_3780_0024-column-1308-420-894-2930</t>
        </is>
      </c>
      <c r="C4747" t="inlineStr">
        <is>
          <t>repeat_lemma</t>
        </is>
      </c>
      <c r="D4747" t="n">
        <v>1479</v>
      </c>
      <c r="E4747" t="n">
        <v>762</v>
      </c>
      <c r="F4747" t="inlineStr">
        <is>
          <t xml:space="preserve">        Kerckenraadt om een fonds om de on-</t>
        </is>
      </c>
      <c r="G4747">
        <f>HYPERLINK("https://images.diginfra.net/iiif/NL-HaNA_1.01.02/3780/NL-HaNA_1.01.02_3780_0024.jpg/1208,320,1094,3130/full/0/default.jpg", "iiif_url")</f>
        <v/>
      </c>
    </row>
    <row r="4748">
      <c r="A4748" t="inlineStr">
        <is>
          <t>NL-HaNA_1.01.02_3780_0024-page-46</t>
        </is>
      </c>
      <c r="B4748" t="inlineStr">
        <is>
          <t>NL-HaNA_1.01.02_3780_0024-column-1308-420-894-2930</t>
        </is>
      </c>
      <c r="C4748" t="inlineStr">
        <is>
          <t>continuation</t>
        </is>
      </c>
      <c r="D4748" t="n">
        <v>1358</v>
      </c>
      <c r="E4748" t="n">
        <v>809</v>
      </c>
      <c r="F4748" t="inlineStr">
        <is>
          <t xml:space="preserve">    kosten te vinden tot de beroepinge van een</t>
        </is>
      </c>
      <c r="G4748">
        <f>HYPERLINK("https://images.diginfra.net/iiif/NL-HaNA_1.01.02/3780/NL-HaNA_1.01.02_3780_0024.jpg/1208,320,1094,3130/full/0/default.jpg", "iiif_url")</f>
        <v/>
      </c>
    </row>
    <row r="4749">
      <c r="A4749" t="inlineStr">
        <is>
          <t>NL-HaNA_1.01.02_3780_0024-page-46</t>
        </is>
      </c>
      <c r="B4749" t="inlineStr">
        <is>
          <t>NL-HaNA_1.01.02_3780_0024-column-1308-420-894-2930</t>
        </is>
      </c>
      <c r="C4749" t="inlineStr">
        <is>
          <t>continuation</t>
        </is>
      </c>
      <c r="D4749" t="n">
        <v>1356</v>
      </c>
      <c r="E4749" t="n">
        <v>861</v>
      </c>
      <c r="F4749" t="inlineStr">
        <is>
          <t xml:space="preserve">    Predikant, te examineeren. 338.</t>
        </is>
      </c>
      <c r="G4749">
        <f>HYPERLINK("https://images.diginfra.net/iiif/NL-HaNA_1.01.02/3780/NL-HaNA_1.01.02_3780_0024.jpg/1208,320,1094,3130/full/0/default.jpg", "iiif_url")</f>
        <v/>
      </c>
    </row>
    <row r="4750">
      <c r="A4750" t="inlineStr">
        <is>
          <t>NL-HaNA_1.01.02_3780_0024-page-46</t>
        </is>
      </c>
      <c r="B4750" t="inlineStr">
        <is>
          <t>NL-HaNA_1.01.02_3780_0024-column-1308-420-894-2930</t>
        </is>
      </c>
      <c r="C4750" t="inlineStr">
        <is>
          <t>repeat_lemma</t>
        </is>
      </c>
      <c r="D4750" t="n">
        <v>1481</v>
      </c>
      <c r="E4750" t="n">
        <v>907</v>
      </c>
      <c r="F4750" t="inlineStr">
        <is>
          <t xml:space="preserve">        Thys, Mandement van revisie pro</t>
        </is>
      </c>
      <c r="G4750">
        <f>HYPERLINK("https://images.diginfra.net/iiif/NL-HaNA_1.01.02/3780/NL-HaNA_1.01.02_3780_0024.jpg/1208,320,1094,3130/full/0/default.jpg", "iiif_url")</f>
        <v/>
      </c>
    </row>
    <row r="4751">
      <c r="A4751" t="inlineStr">
        <is>
          <t>NL-HaNA_1.01.02_3780_0024-page-46</t>
        </is>
      </c>
      <c r="B4751" t="inlineStr">
        <is>
          <t>NL-HaNA_1.01.02_3780_0024-column-1308-420-894-2930</t>
        </is>
      </c>
      <c r="C4751" t="inlineStr">
        <is>
          <t>continuation</t>
        </is>
      </c>
      <c r="D4751" t="n">
        <v>1493</v>
      </c>
      <c r="E4751" t="n">
        <v>961</v>
      </c>
      <c r="F4751" t="inlineStr">
        <is>
          <t xml:space="preserve">    364.</t>
        </is>
      </c>
      <c r="G4751">
        <f>HYPERLINK("https://images.diginfra.net/iiif/NL-HaNA_1.01.02/3780/NL-HaNA_1.01.02_3780_0024.jpg/1208,320,1094,3130/full/0/default.jpg", "iiif_url")</f>
        <v/>
      </c>
    </row>
    <row r="4752">
      <c r="A4752" t="inlineStr">
        <is>
          <t>NL-HaNA_1.01.02_3780_0024-page-46</t>
        </is>
      </c>
      <c r="B4752" t="inlineStr">
        <is>
          <t>NL-HaNA_1.01.02_3780_0024-column-1308-420-894-2930</t>
        </is>
      </c>
      <c r="C4752" t="inlineStr">
        <is>
          <t>continuation</t>
        </is>
      </c>
      <c r="D4752" t="n">
        <v>1360</v>
      </c>
      <c r="E4752" t="n">
        <v>960</v>
      </c>
      <c r="F4752" t="inlineStr">
        <is>
          <t xml:space="preserve">    Deo.</t>
        </is>
      </c>
      <c r="G4752">
        <f>HYPERLINK("https://images.diginfra.net/iiif/NL-HaNA_1.01.02/3780/NL-HaNA_1.01.02_3780_0024.jpg/1208,320,1094,3130/full/0/default.jpg", "iiif_url")</f>
        <v/>
      </c>
    </row>
    <row r="4753">
      <c r="A4753" t="inlineStr">
        <is>
          <t>NL-HaNA_1.01.02_3780_0024-page-46</t>
        </is>
      </c>
      <c r="B4753" t="inlineStr">
        <is>
          <t>NL-HaNA_1.01.02_3780_0024-column-1308-420-894-2930</t>
        </is>
      </c>
      <c r="C4753" t="inlineStr">
        <is>
          <t>repeat_lemma</t>
        </is>
      </c>
      <c r="D4753" t="n">
        <v>1483</v>
      </c>
      <c r="E4753" t="n">
        <v>995</v>
      </c>
      <c r="F4753" t="inlineStr">
        <is>
          <t xml:space="preserve">        Hendrick en Isaac Reynik uytgewisselt</t>
        </is>
      </c>
      <c r="G4753">
        <f>HYPERLINK("https://images.diginfra.net/iiif/NL-HaNA_1.01.02/3780/NL-HaNA_1.01.02_3780_0024.jpg/1208,320,1094,3130/full/0/default.jpg", "iiif_url")</f>
        <v/>
      </c>
    </row>
    <row r="4754">
      <c r="A4754" t="inlineStr">
        <is>
          <t>NL-HaNA_1.01.02_3780_0024-page-46</t>
        </is>
      </c>
      <c r="B4754" t="inlineStr">
        <is>
          <t>NL-HaNA_1.01.02_3780_0024-column-1308-420-894-2930</t>
        </is>
      </c>
      <c r="C4754" t="inlineStr">
        <is>
          <t>continuation</t>
        </is>
      </c>
      <c r="D4754" t="n">
        <v>1358</v>
      </c>
      <c r="E4754" t="n">
        <v>1052</v>
      </c>
      <c r="F4754" t="inlineStr">
        <is>
          <t xml:space="preserve">    tegens Machuré en Veugen. 375.</t>
        </is>
      </c>
      <c r="G4754">
        <f>HYPERLINK("https://images.diginfra.net/iiif/NL-HaNA_1.01.02/3780/NL-HaNA_1.01.02_3780_0024.jpg/1208,320,1094,3130/full/0/default.jpg", "iiif_url")</f>
        <v/>
      </c>
    </row>
    <row r="4755">
      <c r="A4755" t="inlineStr">
        <is>
          <t>NL-HaNA_1.01.02_3780_0024-page-46</t>
        </is>
      </c>
      <c r="B4755" t="inlineStr">
        <is>
          <t>NL-HaNA_1.01.02_3780_0024-column-1308-420-894-2930</t>
        </is>
      </c>
      <c r="C4755" t="inlineStr">
        <is>
          <t>repeat_lemma</t>
        </is>
      </c>
      <c r="D4755" t="n">
        <v>1479</v>
      </c>
      <c r="E4755" t="n">
        <v>1098</v>
      </c>
      <c r="F4755" t="inlineStr">
        <is>
          <t xml:space="preserve">        Vice Hooghschout te berichten op bet.</t>
        </is>
      </c>
      <c r="G4755">
        <f>HYPERLINK("https://images.diginfra.net/iiif/NL-HaNA_1.01.02/3780/NL-HaNA_1.01.02_3780_0024.jpg/1208,320,1094,3130/full/0/default.jpg", "iiif_url")</f>
        <v/>
      </c>
    </row>
    <row r="4756">
      <c r="A4756" t="inlineStr">
        <is>
          <t>NL-HaNA_1.01.02_3780_0024-page-46</t>
        </is>
      </c>
      <c r="B4756" t="inlineStr">
        <is>
          <t>NL-HaNA_1.01.02_3780_0024-column-1308-420-894-2930</t>
        </is>
      </c>
      <c r="C4756" t="inlineStr">
        <is>
          <t>continuation</t>
        </is>
      </c>
      <c r="D4756" t="n">
        <v>1376</v>
      </c>
      <c r="E4756" t="n">
        <v>1143</v>
      </c>
      <c r="F4756" t="inlineStr">
        <is>
          <t xml:space="preserve">    versoeck van van Royen om pardon.</t>
        </is>
      </c>
      <c r="G4756">
        <f>HYPERLINK("https://images.diginfra.net/iiif/NL-HaNA_1.01.02/3780/NL-HaNA_1.01.02_3780_0024.jpg/1208,320,1094,3130/full/0/default.jpg", "iiif_url")</f>
        <v/>
      </c>
    </row>
    <row r="4757">
      <c r="A4757" t="inlineStr">
        <is>
          <t>NL-HaNA_1.01.02_3780_0024-page-46</t>
        </is>
      </c>
      <c r="B4757" t="inlineStr">
        <is>
          <t>NL-HaNA_1.01.02_3780_0024-column-1308-420-894-2930</t>
        </is>
      </c>
      <c r="C4757" t="inlineStr">
        <is>
          <t>continuation</t>
        </is>
      </c>
      <c r="D4757" t="n">
        <v>1381</v>
      </c>
      <c r="E4757" t="n">
        <v>1202</v>
      </c>
      <c r="F4757" t="inlineStr">
        <is>
          <t xml:space="preserve">    455.</t>
        </is>
      </c>
      <c r="G4757">
        <f>HYPERLINK("https://images.diginfra.net/iiif/NL-HaNA_1.01.02/3780/NL-HaNA_1.01.02_3780_0024.jpg/1208,320,1094,3130/full/0/default.jpg", "iiif_url")</f>
        <v/>
      </c>
    </row>
    <row r="4758">
      <c r="A4758" t="inlineStr">
        <is>
          <t>NL-HaNA_1.01.02_3780_0024-page-46</t>
        </is>
      </c>
      <c r="B4758" t="inlineStr">
        <is>
          <t>NL-HaNA_1.01.02_3780_0024-column-1308-420-894-2930</t>
        </is>
      </c>
      <c r="C4758" t="inlineStr">
        <is>
          <t>repeat_lemma</t>
        </is>
      </c>
      <c r="D4758" t="n">
        <v>1472</v>
      </c>
      <c r="E4758" t="n">
        <v>1241</v>
      </c>
      <c r="F4758" t="inlineStr">
        <is>
          <t xml:space="preserve">        item op het versoeck van Emerix, ten</t>
        </is>
      </c>
      <c r="G4758">
        <f>HYPERLINK("https://images.diginfra.net/iiif/NL-HaNA_1.01.02/3780/NL-HaNA_1.01.02_3780_0024.jpg/1208,320,1094,3130/full/0/default.jpg", "iiif_url")</f>
        <v/>
      </c>
    </row>
    <row r="4759">
      <c r="A4759" t="inlineStr">
        <is>
          <t>NL-HaNA_1.01.02_3780_0024-page-46</t>
        </is>
      </c>
      <c r="B4759" t="inlineStr">
        <is>
          <t>NL-HaNA_1.01.02_3780_0024-column-1308-420-894-2930</t>
        </is>
      </c>
      <c r="C4759" t="inlineStr">
        <is>
          <t>continuation</t>
        </is>
      </c>
      <c r="D4759" t="n">
        <v>1358</v>
      </c>
      <c r="E4759" t="n">
        <v>1288</v>
      </c>
      <c r="F4759" t="inlineStr">
        <is>
          <t xml:space="preserve">    eynde la Hault moge werde gelast sigh pre-</t>
        </is>
      </c>
      <c r="G4759">
        <f>HYPERLINK("https://images.diginfra.net/iiif/NL-HaNA_1.01.02/3780/NL-HaNA_1.01.02_3780_0024.jpg/1208,320,1094,3130/full/0/default.jpg", "iiif_url")</f>
        <v/>
      </c>
    </row>
    <row r="4760">
      <c r="A4760" t="inlineStr">
        <is>
          <t>NL-HaNA_1.01.02_3780_0024-page-46</t>
        </is>
      </c>
      <c r="B4760" t="inlineStr">
        <is>
          <t>NL-HaNA_1.01.02_3780_0024-column-1308-420-894-2930</t>
        </is>
      </c>
      <c r="C4760" t="inlineStr">
        <is>
          <t>continuation</t>
        </is>
      </c>
      <c r="D4760" t="n">
        <v>1358</v>
      </c>
      <c r="E4760" t="n">
        <v>1338</v>
      </c>
      <c r="F4760" t="inlineStr">
        <is>
          <t xml:space="preserve">    ciselijck na de Conditien van fijn pardon te</t>
        </is>
      </c>
      <c r="G4760">
        <f>HYPERLINK("https://images.diginfra.net/iiif/NL-HaNA_1.01.02/3780/NL-HaNA_1.01.02_3780_0024.jpg/1208,320,1094,3130/full/0/default.jpg", "iiif_url")</f>
        <v/>
      </c>
    </row>
    <row r="4761">
      <c r="A4761" t="inlineStr">
        <is>
          <t>NL-HaNA_1.01.02_3780_0024-page-46</t>
        </is>
      </c>
      <c r="B4761" t="inlineStr">
        <is>
          <t>NL-HaNA_1.01.02_3780_0024-column-1308-420-894-2930</t>
        </is>
      </c>
      <c r="C4761" t="inlineStr">
        <is>
          <t>continuation</t>
        </is>
      </c>
      <c r="D4761" t="n">
        <v>1360</v>
      </c>
      <c r="E4761" t="n">
        <v>1395</v>
      </c>
      <c r="F4761" t="inlineStr">
        <is>
          <t xml:space="preserve">    reguleeren. si11.</t>
        </is>
      </c>
      <c r="G4761">
        <f>HYPERLINK("https://images.diginfra.net/iiif/NL-HaNA_1.01.02/3780/NL-HaNA_1.01.02_3780_0024.jpg/1208,320,1094,3130/full/0/default.jpg", "iiif_url")</f>
        <v/>
      </c>
    </row>
    <row r="4762">
      <c r="A4762" t="inlineStr">
        <is>
          <t>NL-HaNA_1.01.02_3780_0024-page-46</t>
        </is>
      </c>
      <c r="B4762" t="inlineStr">
        <is>
          <t>NL-HaNA_1.01.02_3780_0024-column-1308-420-894-2930</t>
        </is>
      </c>
      <c r="C4762" t="inlineStr">
        <is>
          <t>repeat_lemma</t>
        </is>
      </c>
      <c r="D4762" t="n">
        <v>1485</v>
      </c>
      <c r="E4762" t="n">
        <v>1428</v>
      </c>
      <c r="F4762" t="inlineStr">
        <is>
          <t xml:space="preserve">        Ruaden van Maastricht aangeschree-</t>
        </is>
      </c>
      <c r="G4762">
        <f>HYPERLINK("https://images.diginfra.net/iiif/NL-HaNA_1.01.02/3780/NL-HaNA_1.01.02_3780_0024.jpg/1208,320,1094,3130/full/0/default.jpg", "iiif_url")</f>
        <v/>
      </c>
    </row>
    <row r="4763">
      <c r="A4763" t="inlineStr">
        <is>
          <t>NL-HaNA_1.01.02_3780_0024-page-46</t>
        </is>
      </c>
      <c r="B4763" t="inlineStr">
        <is>
          <t>NL-HaNA_1.01.02_3780_0024-column-1308-420-894-2930</t>
        </is>
      </c>
      <c r="C4763" t="inlineStr">
        <is>
          <t>continuation</t>
        </is>
      </c>
      <c r="D4763" t="n">
        <v>1363</v>
      </c>
      <c r="E4763" t="n">
        <v>1481</v>
      </c>
      <c r="F4763" t="inlineStr">
        <is>
          <t xml:space="preserve">    ven de saak tusschen Heylmans en van Aten</t>
        </is>
      </c>
      <c r="G4763">
        <f>HYPERLINK("https://images.diginfra.net/iiif/NL-HaNA_1.01.02/3780/NL-HaNA_1.01.02_3780_0024.jpg/1208,320,1094,3130/full/0/default.jpg", "iiif_url")</f>
        <v/>
      </c>
    </row>
    <row r="4764">
      <c r="A4764" t="inlineStr">
        <is>
          <t>NL-HaNA_1.01.02_3780_0024-page-46</t>
        </is>
      </c>
      <c r="B4764" t="inlineStr">
        <is>
          <t>NL-HaNA_1.01.02_3780_0024-column-1308-420-894-2930</t>
        </is>
      </c>
      <c r="C4764" t="inlineStr">
        <is>
          <t>continuation</t>
        </is>
      </c>
      <c r="D4764" t="n">
        <v>1363</v>
      </c>
      <c r="E4764" t="n">
        <v>1529</v>
      </c>
      <c r="F4764" t="inlineStr">
        <is>
          <t xml:space="preserve">    af te doen. 532.</t>
        </is>
      </c>
      <c r="G4764">
        <f>HYPERLINK("https://images.diginfra.net/iiif/NL-HaNA_1.01.02/3780/NL-HaNA_1.01.02_3780_0024.jpg/1208,320,1094,3130/full/0/default.jpg", "iiif_url")</f>
        <v/>
      </c>
    </row>
    <row r="4765">
      <c r="A4765" t="inlineStr">
        <is>
          <t>NL-HaNA_1.01.02_3780_0024-page-46</t>
        </is>
      </c>
      <c r="B4765" t="inlineStr">
        <is>
          <t>NL-HaNA_1.01.02_3780_0024-column-1308-420-894-2930</t>
        </is>
      </c>
      <c r="C4765" t="inlineStr">
        <is>
          <t>repeat_lemma</t>
        </is>
      </c>
      <c r="D4765" t="n">
        <v>1485</v>
      </c>
      <c r="E4765" t="n">
        <v>1578</v>
      </c>
      <c r="F4765" t="inlineStr">
        <is>
          <t xml:space="preserve">        Commissarissen Instructeurs notificee-</t>
        </is>
      </c>
      <c r="G4765">
        <f>HYPERLINK("https://images.diginfra.net/iiif/NL-HaNA_1.01.02/3780/NL-HaNA_1.01.02_3780_0024.jpg/1208,320,1094,3130/full/0/default.jpg", "iiif_url")</f>
        <v/>
      </c>
    </row>
    <row r="4766">
      <c r="A4766" t="inlineStr">
        <is>
          <t>NL-HaNA_1.01.02_3780_0024-page-46</t>
        </is>
      </c>
      <c r="B4766" t="inlineStr">
        <is>
          <t>NL-HaNA_1.01.02_3780_0024-column-1308-420-894-2930</t>
        </is>
      </c>
      <c r="C4766" t="inlineStr">
        <is>
          <t>continuation</t>
        </is>
      </c>
      <c r="D4766" t="n">
        <v>1363</v>
      </c>
      <c r="E4766" t="n">
        <v>1620</v>
      </c>
      <c r="F4766" t="inlineStr">
        <is>
          <t xml:space="preserve">    rende dat een Canonisje ter begeevinge van</t>
        </is>
      </c>
      <c r="G4766">
        <f>HYPERLINK("https://images.diginfra.net/iiif/NL-HaNA_1.01.02/3780/NL-HaNA_1.01.02_3780_0024.jpg/1208,320,1094,3130/full/0/default.jpg", "iiif_url")</f>
        <v/>
      </c>
    </row>
    <row r="4767">
      <c r="A4767" t="inlineStr">
        <is>
          <t>NL-HaNA_1.01.02_3780_0024-page-46</t>
        </is>
      </c>
      <c r="B4767" t="inlineStr">
        <is>
          <t>NL-HaNA_1.01.02_3780_0024-column-1308-420-894-2930</t>
        </is>
      </c>
      <c r="C4767" t="inlineStr">
        <is>
          <t>continuation</t>
        </is>
      </c>
      <c r="D4767" t="n">
        <v>1363</v>
      </c>
      <c r="E4767" t="n">
        <v>1674</v>
      </c>
      <c r="F4767" t="inlineStr">
        <is>
          <t xml:space="preserve">    haar Hoogh Mog vacant was, ende gelast</t>
        </is>
      </c>
      <c r="G4767">
        <f>HYPERLINK("https://images.diginfra.net/iiif/NL-HaNA_1.01.02/3780/NL-HaNA_1.01.02_3780_0024.jpg/1208,320,1094,3130/full/0/default.jpg", "iiif_url")</f>
        <v/>
      </c>
    </row>
    <row r="4768">
      <c r="A4768" t="inlineStr">
        <is>
          <t>NL-HaNA_1.01.02_3780_0024-page-46</t>
        </is>
      </c>
      <c r="B4768" t="inlineStr">
        <is>
          <t>NL-HaNA_1.01.02_3780_0024-column-1308-420-894-2930</t>
        </is>
      </c>
      <c r="C4768" t="inlineStr">
        <is>
          <t>continuation</t>
        </is>
      </c>
      <c r="D4768" t="n">
        <v>1363</v>
      </c>
      <c r="E4768" t="n">
        <v>1724</v>
      </c>
      <c r="F4768" t="inlineStr">
        <is>
          <t xml:space="preserve">    de selve ten meesten prijsen te verkoopen.</t>
        </is>
      </c>
      <c r="G4768">
        <f>HYPERLINK("https://images.diginfra.net/iiif/NL-HaNA_1.01.02/3780/NL-HaNA_1.01.02_3780_0024.jpg/1208,320,1094,3130/full/0/default.jpg", "iiif_url")</f>
        <v/>
      </c>
    </row>
    <row r="4769">
      <c r="A4769" t="inlineStr">
        <is>
          <t>NL-HaNA_1.01.02_3780_0024-page-46</t>
        </is>
      </c>
      <c r="B4769" t="inlineStr">
        <is>
          <t>NL-HaNA_1.01.02_3780_0024-column-1308-420-894-2930</t>
        </is>
      </c>
      <c r="C4769" t="inlineStr">
        <is>
          <t>continuation</t>
        </is>
      </c>
      <c r="D4769" t="n">
        <v>1365</v>
      </c>
      <c r="E4769" t="n">
        <v>1779</v>
      </c>
      <c r="F4769" t="inlineStr">
        <is>
          <t xml:space="preserve">    603.</t>
        </is>
      </c>
      <c r="G4769">
        <f>HYPERLINK("https://images.diginfra.net/iiif/NL-HaNA_1.01.02/3780/NL-HaNA_1.01.02_3780_0024.jpg/1208,320,1094,3130/full/0/default.jpg", "iiif_url")</f>
        <v/>
      </c>
    </row>
    <row r="4770">
      <c r="A4770" t="inlineStr">
        <is>
          <t>NL-HaNA_1.01.02_3780_0024-page-46</t>
        </is>
      </c>
      <c r="B4770" t="inlineStr">
        <is>
          <t>NL-HaNA_1.01.02_3780_0024-column-1308-420-894-2930</t>
        </is>
      </c>
      <c r="C4770" t="inlineStr">
        <is>
          <t>repeat_lemma</t>
        </is>
      </c>
      <c r="D4770" t="n">
        <v>1483</v>
      </c>
      <c r="E4770" t="n">
        <v>1820</v>
      </c>
      <c r="F4770" t="inlineStr">
        <is>
          <t xml:space="preserve">        bericht van den Hooghschout op let</t>
        </is>
      </c>
      <c r="G4770">
        <f>HYPERLINK("https://images.diginfra.net/iiif/NL-HaNA_1.01.02/3780/NL-HaNA_1.01.02_3780_0024.jpg/1208,320,1094,3130/full/0/default.jpg", "iiif_url")</f>
        <v/>
      </c>
    </row>
    <row r="4771">
      <c r="A4771" t="inlineStr">
        <is>
          <t>NL-HaNA_1.01.02_3780_0024-page-46</t>
        </is>
      </c>
      <c r="B4771" t="inlineStr">
        <is>
          <t>NL-HaNA_1.01.02_3780_0024-column-1308-420-894-2930</t>
        </is>
      </c>
      <c r="C4771" t="inlineStr">
        <is>
          <t>continuation</t>
        </is>
      </c>
      <c r="D4771" t="n">
        <v>1365</v>
      </c>
      <c r="E4771" t="n">
        <v>1866</v>
      </c>
      <c r="F4771" t="inlineStr">
        <is>
          <t xml:space="preserve">    versoeck van Emerix en la Haut gelast</t>
        </is>
      </c>
      <c r="G4771">
        <f>HYPERLINK("https://images.diginfra.net/iiif/NL-HaNA_1.01.02/3780/NL-HaNA_1.01.02_3780_0024.jpg/1208,320,1094,3130/full/0/default.jpg", "iiif_url")</f>
        <v/>
      </c>
    </row>
    <row r="4772">
      <c r="A4772" t="inlineStr">
        <is>
          <t>NL-HaNA_1.01.02_3780_0024-page-46</t>
        </is>
      </c>
      <c r="B4772" t="inlineStr">
        <is>
          <t>NL-HaNA_1.01.02_3780_0024-column-1308-420-894-2930</t>
        </is>
      </c>
      <c r="C4772" t="inlineStr">
        <is>
          <t>continuation</t>
        </is>
      </c>
      <c r="D4772" t="n">
        <v>1358</v>
      </c>
      <c r="E4772" t="n">
        <v>1919</v>
      </c>
      <c r="F4772" t="inlineStr">
        <is>
          <t xml:space="preserve">    sigh stipt te reguleeren na de Conditien van</t>
        </is>
      </c>
      <c r="G4772">
        <f>HYPERLINK("https://images.diginfra.net/iiif/NL-HaNA_1.01.02/3780/NL-HaNA_1.01.02_3780_0024.jpg/1208,320,1094,3130/full/0/default.jpg", "iiif_url")</f>
        <v/>
      </c>
    </row>
    <row r="4773">
      <c r="A4773" t="inlineStr">
        <is>
          <t>NL-HaNA_1.01.02_3780_0024-page-46</t>
        </is>
      </c>
      <c r="B4773" t="inlineStr">
        <is>
          <t>NL-HaNA_1.01.02_3780_0024-column-1308-420-894-2930</t>
        </is>
      </c>
      <c r="C4773" t="inlineStr">
        <is>
          <t>continuation</t>
        </is>
      </c>
      <c r="D4773" t="n">
        <v>1360</v>
      </c>
      <c r="E4773" t="n">
        <v>1967</v>
      </c>
      <c r="F4773" t="inlineStr">
        <is>
          <t xml:space="preserve">    sijn pardon. 619.</t>
        </is>
      </c>
      <c r="G4773">
        <f>HYPERLINK("https://images.diginfra.net/iiif/NL-HaNA_1.01.02/3780/NL-HaNA_1.01.02_3780_0024.jpg/1208,320,1094,3130/full/0/default.jpg", "iiif_url")</f>
        <v/>
      </c>
    </row>
    <row r="4774">
      <c r="A4774" t="inlineStr">
        <is>
          <t>NL-HaNA_1.01.02_3780_0024-page-46</t>
        </is>
      </c>
      <c r="B4774" t="inlineStr">
        <is>
          <t>NL-HaNA_1.01.02_3780_0024-column-1308-420-894-2930</t>
        </is>
      </c>
      <c r="C4774" t="inlineStr">
        <is>
          <t>repeat_lemma</t>
        </is>
      </c>
      <c r="D4774" t="n">
        <v>1483</v>
      </c>
      <c r="E4774" t="n">
        <v>2007</v>
      </c>
      <c r="F4774" t="inlineStr">
        <is>
          <t xml:space="preserve">        Regenten van het Weesbuys om sub-</t>
        </is>
      </c>
      <c r="G4774">
        <f>HYPERLINK("https://images.diginfra.net/iiif/NL-HaNA_1.01.02/3780/NL-HaNA_1.01.02_3780_0024.jpg/1208,320,1094,3130/full/0/default.jpg", "iiif_url")</f>
        <v/>
      </c>
    </row>
    <row r="4775">
      <c r="A4775" t="inlineStr">
        <is>
          <t>NL-HaNA_1.01.02_3780_0024-page-46</t>
        </is>
      </c>
      <c r="B4775" t="inlineStr">
        <is>
          <t>NL-HaNA_1.01.02_3780_0024-column-1308-420-894-2930</t>
        </is>
      </c>
      <c r="C4775" t="inlineStr">
        <is>
          <t>lemma</t>
        </is>
      </c>
      <c r="D4775" t="n">
        <v>1367</v>
      </c>
      <c r="E4775" t="n">
        <v>2059</v>
      </c>
      <c r="F4775" t="inlineStr">
        <is>
          <t>sidie, te examineeren. 623. 650.</t>
        </is>
      </c>
      <c r="G4775">
        <f>HYPERLINK("https://images.diginfra.net/iiif/NL-HaNA_1.01.02/3780/NL-HaNA_1.01.02_3780_0024.jpg/1208,320,1094,3130/full/0/default.jpg", "iiif_url")</f>
        <v/>
      </c>
    </row>
    <row r="4776">
      <c r="A4776" t="inlineStr">
        <is>
          <t>NL-HaNA_1.01.02_3780_0024-page-46</t>
        </is>
      </c>
      <c r="B4776" t="inlineStr">
        <is>
          <t>NL-HaNA_1.01.02_3780_0024-column-1308-420-894-2930</t>
        </is>
      </c>
      <c r="C4776" t="inlineStr">
        <is>
          <t>continuation</t>
        </is>
      </c>
      <c r="D4776" t="n">
        <v>1488</v>
      </c>
      <c r="E4776" t="n">
        <v>2108</v>
      </c>
      <c r="F4776" t="inlineStr">
        <is>
          <t xml:space="preserve">    Commissarigsen Instructeurs gelast aan</t>
        </is>
      </c>
      <c r="G4776">
        <f>HYPERLINK("https://images.diginfra.net/iiif/NL-HaNA_1.01.02/3780/NL-HaNA_1.01.02_3780_0024.jpg/1208,320,1094,3130/full/0/default.jpg", "iiif_url")</f>
        <v/>
      </c>
    </row>
    <row r="4777">
      <c r="A4777" t="inlineStr">
        <is>
          <t>NL-HaNA_1.01.02_3780_0024-page-46</t>
        </is>
      </c>
      <c r="B4777" t="inlineStr">
        <is>
          <t>NL-HaNA_1.01.02_3780_0024-column-1308-420-894-2930</t>
        </is>
      </c>
      <c r="C4777" t="inlineStr">
        <is>
          <t>continuation</t>
        </is>
      </c>
      <c r="D4777" t="n">
        <v>1365</v>
      </c>
      <c r="E4777" t="n">
        <v>2153</v>
      </c>
      <c r="F4777" t="inlineStr">
        <is>
          <t xml:space="preserve">    de Capittellen aldaar te ordonneren dat wan-</t>
        </is>
      </c>
      <c r="G4777">
        <f>HYPERLINK("https://images.diginfra.net/iiif/NL-HaNA_1.01.02/3780/NL-HaNA_1.01.02_3780_0024.jpg/1208,320,1094,3130/full/0/default.jpg", "iiif_url")</f>
        <v/>
      </c>
    </row>
    <row r="4778">
      <c r="A4778" t="inlineStr">
        <is>
          <t>NL-HaNA_1.01.02_3780_0024-page-46</t>
        </is>
      </c>
      <c r="B4778" t="inlineStr">
        <is>
          <t>NL-HaNA_1.01.02_3780_0024-column-1308-420-894-2930</t>
        </is>
      </c>
      <c r="C4778" t="inlineStr">
        <is>
          <t>continuation</t>
        </is>
      </c>
      <c r="D4778" t="n">
        <v>1365</v>
      </c>
      <c r="E4778" t="n">
        <v>2206</v>
      </c>
      <c r="F4778" t="inlineStr">
        <is>
          <t xml:space="preserve">    neer yemandt geneegen is fijn Praebende te</t>
        </is>
      </c>
      <c r="G4778">
        <f>HYPERLINK("https://images.diginfra.net/iiif/NL-HaNA_1.01.02/3780/NL-HaNA_1.01.02_3780_0024.jpg/1208,320,1094,3130/full/0/default.jpg", "iiif_url")</f>
        <v/>
      </c>
    </row>
    <row r="4779">
      <c r="A4779" t="inlineStr">
        <is>
          <t>NL-HaNA_1.01.02_3780_0024-page-46</t>
        </is>
      </c>
      <c r="B4779" t="inlineStr">
        <is>
          <t>NL-HaNA_1.01.02_3780_0024-column-1308-420-894-2930</t>
        </is>
      </c>
      <c r="C4779" t="inlineStr">
        <is>
          <t>continuation</t>
        </is>
      </c>
      <c r="D4779" t="n">
        <v>1365</v>
      </c>
      <c r="E4779" t="n">
        <v>2253</v>
      </c>
      <c r="F4779" t="inlineStr">
        <is>
          <t xml:space="preserve">    resigneeren daar van kennisse sal moeren ge-</t>
        </is>
      </c>
      <c r="G4779">
        <f>HYPERLINK("https://images.diginfra.net/iiif/NL-HaNA_1.01.02/3780/NL-HaNA_1.01.02_3780_0024.jpg/1208,320,1094,3130/full/0/default.jpg", "iiif_url")</f>
        <v/>
      </c>
    </row>
    <row r="4780">
      <c r="A4780" t="inlineStr">
        <is>
          <t>NL-HaNA_1.01.02_3780_0024-page-46</t>
        </is>
      </c>
      <c r="B4780" t="inlineStr">
        <is>
          <t>NL-HaNA_1.01.02_3780_0024-column-1308-420-894-2930</t>
        </is>
      </c>
      <c r="C4780" t="inlineStr">
        <is>
          <t>continuation</t>
        </is>
      </c>
      <c r="D4780" t="n">
        <v>1367</v>
      </c>
      <c r="E4780" t="n">
        <v>2300</v>
      </c>
      <c r="F4780" t="inlineStr">
        <is>
          <t xml:space="preserve">    ven aan den Proost en aan de Rolle van</t>
        </is>
      </c>
      <c r="G4780">
        <f>HYPERLINK("https://images.diginfra.net/iiif/NL-HaNA_1.01.02/3780/NL-HaNA_1.01.02_3780_0024.jpg/1208,320,1094,3130/full/0/default.jpg", "iiif_url")</f>
        <v/>
      </c>
    </row>
    <row r="4781">
      <c r="A4781" t="inlineStr">
        <is>
          <t>NL-HaNA_1.01.02_3780_0024-page-46</t>
        </is>
      </c>
      <c r="B4781" t="inlineStr">
        <is>
          <t>NL-HaNA_1.01.02_3780_0024-column-1308-420-894-2930</t>
        </is>
      </c>
      <c r="C4781" t="inlineStr">
        <is>
          <t>continuation</t>
        </is>
      </c>
      <c r="D4781" t="n">
        <v>1374</v>
      </c>
      <c r="E4781" t="n">
        <v>2352</v>
      </c>
      <c r="F4781" t="inlineStr">
        <is>
          <t xml:space="preserve">    Instructie. 639.</t>
        </is>
      </c>
      <c r="G4781">
        <f>HYPERLINK("https://images.diginfra.net/iiif/NL-HaNA_1.01.02/3780/NL-HaNA_1.01.02_3780_0024.jpg/1208,320,1094,3130/full/0/default.jpg", "iiif_url")</f>
        <v/>
      </c>
    </row>
    <row r="4782">
      <c r="A4782" t="inlineStr">
        <is>
          <t>NL-HaNA_1.01.02_3780_0024-page-46</t>
        </is>
      </c>
      <c r="B4782" t="inlineStr">
        <is>
          <t>NL-HaNA_1.01.02_3780_0024-column-1308-420-894-2930</t>
        </is>
      </c>
      <c r="C4782" t="inlineStr">
        <is>
          <t>repeat_lemma</t>
        </is>
      </c>
      <c r="D4782" t="n">
        <v>1492</v>
      </c>
      <c r="E4782" t="n">
        <v>2392</v>
      </c>
      <c r="F4782" t="inlineStr">
        <is>
          <t xml:space="preserve">        Canonisje van Murux geconfereert,</t>
        </is>
      </c>
      <c r="G4782">
        <f>HYPERLINK("https://images.diginfra.net/iiif/NL-HaNA_1.01.02/3780/NL-HaNA_1.01.02_3780_0024.jpg/1208,320,1094,3130/full/0/default.jpg", "iiif_url")</f>
        <v/>
      </c>
    </row>
    <row r="4783">
      <c r="A4783" t="inlineStr">
        <is>
          <t>NL-HaNA_1.01.02_3780_0024-page-46</t>
        </is>
      </c>
      <c r="B4783" t="inlineStr">
        <is>
          <t>NL-HaNA_1.01.02_3780_0024-column-1308-420-894-2930</t>
        </is>
      </c>
      <c r="C4783" t="inlineStr">
        <is>
          <t>continuation</t>
        </is>
      </c>
      <c r="D4783" t="n">
        <v>1365</v>
      </c>
      <c r="E4783" t="n">
        <v>2443</v>
      </c>
      <c r="F4783" t="inlineStr">
        <is>
          <t xml:space="preserve">    mits betalende seve duysent vijf hondert gul-</t>
        </is>
      </c>
      <c r="G4783">
        <f>HYPERLINK("https://images.diginfra.net/iiif/NL-HaNA_1.01.02/3780/NL-HaNA_1.01.02_3780_0024.jpg/1208,320,1094,3130/full/0/default.jpg", "iiif_url")</f>
        <v/>
      </c>
    </row>
    <row r="4784">
      <c r="A4784" t="inlineStr">
        <is>
          <t>NL-HaNA_1.01.02_3780_0024-page-46</t>
        </is>
      </c>
      <c r="B4784" t="inlineStr">
        <is>
          <t>NL-HaNA_1.01.02_3780_0024-column-1308-420-894-2930</t>
        </is>
      </c>
      <c r="C4784" t="inlineStr">
        <is>
          <t>continuation</t>
        </is>
      </c>
      <c r="D4784" t="n">
        <v>1369</v>
      </c>
      <c r="E4784" t="n">
        <v>2495</v>
      </c>
      <c r="F4784" t="inlineStr">
        <is>
          <t xml:space="preserve">    dens Hollandis. 644.</t>
        </is>
      </c>
      <c r="G4784">
        <f>HYPERLINK("https://images.diginfra.net/iiif/NL-HaNA_1.01.02/3780/NL-HaNA_1.01.02_3780_0024.jpg/1208,320,1094,3130/full/0/default.jpg", "iiif_url")</f>
        <v/>
      </c>
    </row>
    <row r="4785">
      <c r="A4785" t="inlineStr">
        <is>
          <t>NL-HaNA_1.01.02_3780_0024-page-46</t>
        </is>
      </c>
      <c r="B4785" t="inlineStr">
        <is>
          <t>NL-HaNA_1.01.02_3780_0024-column-1308-420-894-2930</t>
        </is>
      </c>
      <c r="C4785" t="inlineStr">
        <is>
          <t>non_index_line</t>
        </is>
      </c>
      <c r="D4785" t="n">
        <v>1508</v>
      </c>
      <c r="E4785" t="n">
        <v>2543</v>
      </c>
      <c r="F4785" t="inlineStr">
        <is>
          <t xml:space="preserve">        van Dalen geapprobeert als Luyk-</t>
        </is>
      </c>
      <c r="G4785">
        <f>HYPERLINK("https://images.diginfra.net/iiif/NL-HaNA_1.01.02/3780/NL-HaNA_1.01.02_3780_0024.jpg/1208,320,1094,3130/full/0/default.jpg", "iiif_url")</f>
        <v/>
      </c>
    </row>
    <row r="4786">
      <c r="A4786" t="inlineStr">
        <is>
          <t>NL-HaNA_1.01.02_3780_0024-page-46</t>
        </is>
      </c>
      <c r="B4786" t="inlineStr">
        <is>
          <t>NL-HaNA_1.01.02_3780_0024-column-1308-420-894-2930</t>
        </is>
      </c>
      <c r="C4786" t="inlineStr">
        <is>
          <t>continuation</t>
        </is>
      </c>
      <c r="D4786" t="n">
        <v>1372</v>
      </c>
      <c r="E4786" t="n">
        <v>2586</v>
      </c>
      <c r="F4786" t="inlineStr">
        <is>
          <t xml:space="preserve">    sche Paymeester der Stadt Maastright.</t>
        </is>
      </c>
      <c r="G4786">
        <f>HYPERLINK("https://images.diginfra.net/iiif/NL-HaNA_1.01.02/3780/NL-HaNA_1.01.02_3780_0024.jpg/1208,320,1094,3130/full/0/default.jpg", "iiif_url")</f>
        <v/>
      </c>
    </row>
    <row r="4787">
      <c r="A4787" t="inlineStr">
        <is>
          <t>NL-HaNA_1.01.02_3780_0024-page-46</t>
        </is>
      </c>
      <c r="B4787" t="inlineStr">
        <is>
          <t>NL-HaNA_1.01.02_3780_0024-column-1308-420-894-2930</t>
        </is>
      </c>
      <c r="C4787" t="inlineStr">
        <is>
          <t>continuation</t>
        </is>
      </c>
      <c r="D4787" t="n">
        <v>1372</v>
      </c>
      <c r="E4787" t="n">
        <v>2638</v>
      </c>
      <c r="F4787" t="inlineStr">
        <is>
          <t xml:space="preserve">    664.</t>
        </is>
      </c>
      <c r="G4787">
        <f>HYPERLINK("https://images.diginfra.net/iiif/NL-HaNA_1.01.02/3780/NL-HaNA_1.01.02_3780_0024.jpg/1208,320,1094,3130/full/0/default.jpg", "iiif_url")</f>
        <v/>
      </c>
    </row>
    <row r="4788">
      <c r="A4788" t="inlineStr">
        <is>
          <t>NL-HaNA_1.01.02_3780_0024-page-46</t>
        </is>
      </c>
      <c r="B4788" t="inlineStr">
        <is>
          <t>NL-HaNA_1.01.02_3780_0024-column-1308-420-894-2930</t>
        </is>
      </c>
      <c r="C4788" t="inlineStr">
        <is>
          <t>repeat_lemma</t>
        </is>
      </c>
      <c r="D4788" t="n">
        <v>1495</v>
      </c>
      <c r="E4788" t="n">
        <v>2681</v>
      </c>
      <c r="F4788" t="inlineStr">
        <is>
          <t xml:space="preserve">        ordres aan de Magistraat wegens re-</t>
        </is>
      </c>
      <c r="G4788">
        <f>HYPERLINK("https://images.diginfra.net/iiif/NL-HaNA_1.01.02/3780/NL-HaNA_1.01.02_3780_0024.jpg/1208,320,1094,3130/full/0/default.jpg", "iiif_url")</f>
        <v/>
      </c>
    </row>
    <row r="4789">
      <c r="A4789" t="inlineStr">
        <is>
          <t>NL-HaNA_1.01.02_3780_0024-page-46</t>
        </is>
      </c>
      <c r="B4789" t="inlineStr">
        <is>
          <t>NL-HaNA_1.01.02_3780_0024-column-1308-420-894-2930</t>
        </is>
      </c>
      <c r="C4789" t="inlineStr">
        <is>
          <t>continuation</t>
        </is>
      </c>
      <c r="D4789" t="n">
        <v>1374</v>
      </c>
      <c r="E4789" t="n">
        <v>2737</v>
      </c>
      <c r="F4789" t="inlineStr">
        <is>
          <t xml:space="preserve">    ceptie der Aartshertoginne. 698.</t>
        </is>
      </c>
      <c r="G4789">
        <f>HYPERLINK("https://images.diginfra.net/iiif/NL-HaNA_1.01.02/3780/NL-HaNA_1.01.02_3780_0024.jpg/1208,320,1094,3130/full/0/default.jpg", "iiif_url")</f>
        <v/>
      </c>
    </row>
    <row r="4790">
      <c r="A4790" t="inlineStr">
        <is>
          <t>NL-HaNA_1.01.02_3780_0024-page-46</t>
        </is>
      </c>
      <c r="B4790" t="inlineStr">
        <is>
          <t>NL-HaNA_1.01.02_3780_0024-column-1308-420-894-2930</t>
        </is>
      </c>
      <c r="C4790" t="inlineStr">
        <is>
          <t>continuation</t>
        </is>
      </c>
      <c r="D4790" t="n">
        <v>1495</v>
      </c>
      <c r="E4790" t="n">
        <v>2778</v>
      </c>
      <c r="F4790" t="inlineStr">
        <is>
          <t xml:space="preserve">    Proost van St. Servaas aangeschree-</t>
        </is>
      </c>
      <c r="G4790">
        <f>HYPERLINK("https://images.diginfra.net/iiif/NL-HaNA_1.01.02/3780/NL-HaNA_1.01.02_3780_0024.jpg/1208,320,1094,3130/full/0/default.jpg", "iiif_url")</f>
        <v/>
      </c>
    </row>
    <row r="4791">
      <c r="A4791" t="inlineStr">
        <is>
          <t>NL-HaNA_1.01.02_3780_0024-page-46</t>
        </is>
      </c>
      <c r="B4791" t="inlineStr">
        <is>
          <t>NL-HaNA_1.01.02_3780_0024-column-1308-420-894-2930</t>
        </is>
      </c>
      <c r="C4791" t="inlineStr">
        <is>
          <t>continuation</t>
        </is>
      </c>
      <c r="D4791" t="n">
        <v>1376</v>
      </c>
      <c r="E4791" t="n">
        <v>2830</v>
      </c>
      <c r="F4791" t="inlineStr">
        <is>
          <t xml:space="preserve">    ven na proportie Paarden te leveren en elf</t>
        </is>
      </c>
      <c r="G4791">
        <f>HYPERLINK("https://images.diginfra.net/iiif/NL-HaNA_1.01.02/3780/NL-HaNA_1.01.02_3780_0024.jpg/1208,320,1094,3130/full/0/default.jpg", "iiif_url")</f>
        <v/>
      </c>
    </row>
    <row r="4792">
      <c r="A4792" t="inlineStr">
        <is>
          <t>NL-HaNA_1.01.02_3780_0024-page-46</t>
        </is>
      </c>
      <c r="B4792" t="inlineStr">
        <is>
          <t>NL-HaNA_1.01.02_3780_0024-column-1308-420-894-2930</t>
        </is>
      </c>
      <c r="C4792" t="inlineStr">
        <is>
          <t>continuation</t>
        </is>
      </c>
      <c r="D4792" t="n">
        <v>1376</v>
      </c>
      <c r="E4792" t="n">
        <v>2879</v>
      </c>
      <c r="F4792" t="inlineStr">
        <is>
          <t xml:space="preserve">    Bancken en Dorpen van redemptie tot de</t>
        </is>
      </c>
      <c r="G4792">
        <f>HYPERLINK("https://images.diginfra.net/iiif/NL-HaNA_1.01.02/3780/NL-HaNA_1.01.02_3780_0024.jpg/1208,320,1094,3130/full/0/default.jpg", "iiif_url")</f>
        <v/>
      </c>
    </row>
    <row r="4793">
      <c r="A4793" t="inlineStr">
        <is>
          <t>NL-HaNA_1.01.02_3780_0024-page-46</t>
        </is>
      </c>
      <c r="B4793" t="inlineStr">
        <is>
          <t>NL-HaNA_1.01.02_3780_0024-column-1308-420-894-2930</t>
        </is>
      </c>
      <c r="C4793" t="inlineStr">
        <is>
          <t>continuation</t>
        </is>
      </c>
      <c r="D4793" t="n">
        <v>1378</v>
      </c>
      <c r="E4793" t="n">
        <v>2927</v>
      </c>
      <c r="F4793" t="inlineStr">
        <is>
          <t xml:space="preserve">    Bagagie van de Aartshertoginne. 721.</t>
        </is>
      </c>
      <c r="G4793">
        <f>HYPERLINK("https://images.diginfra.net/iiif/NL-HaNA_1.01.02/3780/NL-HaNA_1.01.02_3780_0024.jpg/1208,320,1094,3130/full/0/default.jpg", "iiif_url")</f>
        <v/>
      </c>
    </row>
    <row r="4794">
      <c r="A4794" t="inlineStr">
        <is>
          <t>NL-HaNA_1.01.02_3780_0024-page-46</t>
        </is>
      </c>
      <c r="B4794" t="inlineStr">
        <is>
          <t>NL-HaNA_1.01.02_3780_0024-column-1308-420-894-2930</t>
        </is>
      </c>
      <c r="C4794" t="inlineStr">
        <is>
          <t>non_index_line</t>
        </is>
      </c>
      <c r="D4794" t="n">
        <v>1506</v>
      </c>
      <c r="E4794" t="n">
        <v>2976</v>
      </c>
      <c r="F4794" t="inlineStr">
        <is>
          <t xml:space="preserve">        Prince van Hessen ordre wegens de</t>
        </is>
      </c>
      <c r="G4794">
        <f>HYPERLINK("https://images.diginfra.net/iiif/NL-HaNA_1.01.02/3780/NL-HaNA_1.01.02_3780_0024.jpg/1208,320,1094,3130/full/0/default.jpg", "iiif_url")</f>
        <v/>
      </c>
    </row>
    <row r="4795">
      <c r="A4795" t="inlineStr">
        <is>
          <t>NL-HaNA_1.01.02_3780_0024-page-46</t>
        </is>
      </c>
      <c r="B4795" t="inlineStr">
        <is>
          <t>NL-HaNA_1.01.02_3780_0024-column-1308-420-894-2930</t>
        </is>
      </c>
      <c r="C4795" t="inlineStr">
        <is>
          <t>continuation</t>
        </is>
      </c>
      <c r="D4795" t="n">
        <v>1376</v>
      </c>
      <c r="E4795" t="n">
        <v>3023</v>
      </c>
      <c r="F4795" t="inlineStr">
        <is>
          <t xml:space="preserve">    receptie van de Aartshertoginne. 723.</t>
        </is>
      </c>
      <c r="G4795">
        <f>HYPERLINK("https://images.diginfra.net/iiif/NL-HaNA_1.01.02/3780/NL-HaNA_1.01.02_3780_0024.jpg/1208,320,1094,3130/full/0/default.jpg", "iiif_url")</f>
        <v/>
      </c>
    </row>
    <row r="4796">
      <c r="A4796" t="inlineStr">
        <is>
          <t>NL-HaNA_1.01.02_3780_0024-page-46</t>
        </is>
      </c>
      <c r="B4796" t="inlineStr">
        <is>
          <t>NL-HaNA_1.01.02_3780_0024-column-1308-420-894-2930</t>
        </is>
      </c>
      <c r="C4796" t="inlineStr">
        <is>
          <t>non_index_line</t>
        </is>
      </c>
      <c r="D4796" t="n">
        <v>1500</v>
      </c>
      <c r="E4796" t="n">
        <v>3074</v>
      </c>
      <c r="F4796" t="inlineStr">
        <is>
          <t xml:space="preserve">        Regenten van't Weeshuys tot Maastrigt</t>
        </is>
      </c>
      <c r="G4796">
        <f>HYPERLINK("https://images.diginfra.net/iiif/NL-HaNA_1.01.02/3780/NL-HaNA_1.01.02_3780_0024.jpg/1208,320,1094,3130/full/0/default.jpg", "iiif_url")</f>
        <v/>
      </c>
    </row>
    <row r="4797">
      <c r="A4797" t="inlineStr">
        <is>
          <t>NL-HaNA_1.01.02_3780_0024-page-46</t>
        </is>
      </c>
      <c r="B4797" t="inlineStr">
        <is>
          <t>NL-HaNA_1.01.02_3780_0024-column-1308-420-894-2930</t>
        </is>
      </c>
      <c r="C4797" t="inlineStr">
        <is>
          <t>continuation</t>
        </is>
      </c>
      <c r="D4797" t="n">
        <v>1378</v>
      </c>
      <c r="E4797" t="n">
        <v>3113</v>
      </c>
      <c r="F4797" t="inlineStr">
        <is>
          <t xml:space="preserve">    om subsidie, afgeweesen. 768.</t>
        </is>
      </c>
      <c r="G4797">
        <f>HYPERLINK("https://images.diginfra.net/iiif/NL-HaNA_1.01.02/3780/NL-HaNA_1.01.02_3780_0024.jpg/1208,320,1094,3130/full/0/default.jpg", "iiif_url")</f>
        <v/>
      </c>
    </row>
    <row r="4798">
      <c r="A4798" t="inlineStr">
        <is>
          <t>NL-HaNA_1.01.02_3780_0024-page-46</t>
        </is>
      </c>
      <c r="B4798" t="inlineStr">
        <is>
          <t>NL-HaNA_1.01.02_3780_0024-column-1308-420-894-2930</t>
        </is>
      </c>
      <c r="C4798" t="inlineStr">
        <is>
          <t>repeat_lemma</t>
        </is>
      </c>
      <c r="D4798" t="n">
        <v>1497</v>
      </c>
      <c r="E4798" t="n">
        <v>3163</v>
      </c>
      <c r="F4798" t="inlineStr">
        <is>
          <t xml:space="preserve">        rapport op haar versoeck, en de on-</t>
        </is>
      </c>
      <c r="G4798">
        <f>HYPERLINK("https://images.diginfra.net/iiif/NL-HaNA_1.01.02/3780/NL-HaNA_1.01.02_3780_0024.jpg/1208,320,1094,3130/full/0/default.jpg", "iiif_url")</f>
        <v/>
      </c>
    </row>
    <row r="4799">
      <c r="A4799" t="inlineStr">
        <is>
          <t>NL-HaNA_1.01.02_3780_0024-page-46</t>
        </is>
      </c>
      <c r="B4799" t="inlineStr">
        <is>
          <t>NL-HaNA_1.01.02_3780_0024-column-1308-420-894-2930</t>
        </is>
      </c>
      <c r="C4799" t="inlineStr">
        <is>
          <t>continuation</t>
        </is>
      </c>
      <c r="D4799" t="n">
        <v>1378</v>
      </c>
      <c r="E4799" t="n">
        <v>3212</v>
      </c>
      <c r="F4799" t="inlineStr">
        <is>
          <t xml:space="preserve">    kosten van beroepen Predikants, te vinden</t>
        </is>
      </c>
      <c r="G4799">
        <f>HYPERLINK("https://images.diginfra.net/iiif/NL-HaNA_1.01.02/3780/NL-HaNA_1.01.02_3780_0024.jpg/1208,320,1094,3130/full/0/default.jpg", "iiif_url")</f>
        <v/>
      </c>
    </row>
    <row r="4800">
      <c r="A4800" t="inlineStr">
        <is>
          <t>NL-HaNA_1.01.02_3780_0024-page-46</t>
        </is>
      </c>
      <c r="B4800" t="inlineStr">
        <is>
          <t>NL-HaNA_1.01.02_3780_0024-column-1308-420-894-2930</t>
        </is>
      </c>
      <c r="C4800" t="inlineStr">
        <is>
          <t>continuation</t>
        </is>
      </c>
      <c r="D4800" t="n">
        <v>1376</v>
      </c>
      <c r="E4800" t="n">
        <v>3269</v>
      </c>
      <c r="F4800" t="inlineStr">
        <is>
          <t xml:space="preserve">    nader te examineeren. 773.</t>
        </is>
      </c>
      <c r="G4800">
        <f>HYPERLINK("https://images.diginfra.net/iiif/NL-HaNA_1.01.02/3780/NL-HaNA_1.01.02_3780_0024.jpg/1208,320,1094,3130/full/0/default.jpg", "iiif_url")</f>
        <v/>
      </c>
    </row>
    <row r="4801">
      <c r="A4801" t="inlineStr">
        <is>
          <t>NL-HaNA_1.01.02_3780_0024-page-46</t>
        </is>
      </c>
      <c r="B4801" t="inlineStr">
        <is>
          <t>NL-HaNA_1.01.02_3780_0024-column-1308-420-894-2930</t>
        </is>
      </c>
      <c r="C4801" t="inlineStr">
        <is>
          <t>non_index_line</t>
        </is>
      </c>
      <c r="D4801" t="n">
        <v>1501</v>
      </c>
      <c r="E4801" t="n">
        <v>3316</v>
      </c>
      <c r="F4801" t="inlineStr">
        <is>
          <t xml:space="preserve">        Rector der Jesuiten wegens verande-</t>
        </is>
      </c>
      <c r="G4801">
        <f>HYPERLINK("https://images.diginfra.net/iiif/NL-HaNA_1.01.02/3780/NL-HaNA_1.01.02_3780_0024.jpg/1208,320,1094,3130/full/0/default.jpg", "iiif_url")</f>
        <v/>
      </c>
    </row>
    <row r="4805">
      <c r="A4805" t="inlineStr">
        <is>
          <t>NL-HaNA_1.01.02_3780_0024-page-47</t>
        </is>
      </c>
      <c r="B4805" t="inlineStr">
        <is>
          <t>NL-HaNA_1.01.02_3780_0024-column-2450-425-894-2951</t>
        </is>
      </c>
      <c r="C4805" t="inlineStr">
        <is>
          <t>lemma</t>
        </is>
      </c>
      <c r="D4805" t="n">
        <v>2482</v>
      </c>
      <c r="E4805" t="n">
        <v>404</v>
      </c>
      <c r="F4805" t="inlineStr">
        <is>
          <t>ringe in het Collegie, den Hovghschout te</t>
        </is>
      </c>
      <c r="G4805">
        <f>HYPERLINK("https://images.diginfra.net/iiif/NL-HaNA_1.01.02/3780/NL-HaNA_1.01.02_3780_0024.jpg/2350,325,1094,3151/full/0/default.jpg", "iiif_url")</f>
        <v/>
      </c>
    </row>
    <row r="4806">
      <c r="A4806" t="inlineStr">
        <is>
          <t>NL-HaNA_1.01.02_3780_0024-page-47</t>
        </is>
      </c>
      <c r="B4806" t="inlineStr">
        <is>
          <t>NL-HaNA_1.01.02_3780_0024-column-2450-425-894-2951</t>
        </is>
      </c>
      <c r="C4806" t="inlineStr">
        <is>
          <t>lemma</t>
        </is>
      </c>
      <c r="D4806" t="n">
        <v>2482</v>
      </c>
      <c r="E4806" t="n">
        <v>476</v>
      </c>
      <c r="F4806" t="inlineStr">
        <is>
          <t>adviseren. 776. 964.</t>
        </is>
      </c>
      <c r="G4806">
        <f>HYPERLINK("https://images.diginfra.net/iiif/NL-HaNA_1.01.02/3780/NL-HaNA_1.01.02_3780_0024.jpg/2350,325,1094,3151/full/0/default.jpg", "iiif_url")</f>
        <v/>
      </c>
    </row>
    <row r="4807">
      <c r="A4807" t="inlineStr">
        <is>
          <t>NL-HaNA_1.01.02_3780_0024-page-47</t>
        </is>
      </c>
      <c r="B4807" t="inlineStr">
        <is>
          <t>NL-HaNA_1.01.02_3780_0024-column-2450-425-894-2951</t>
        </is>
      </c>
      <c r="C4807" t="inlineStr">
        <is>
          <t>continuation</t>
        </is>
      </c>
      <c r="D4807" t="n">
        <v>2603</v>
      </c>
      <c r="E4807" t="n">
        <v>504</v>
      </c>
      <c r="F4807" t="inlineStr">
        <is>
          <t xml:space="preserve">    Commissarissen Instructeurs te advisa-</t>
        </is>
      </c>
      <c r="G4807">
        <f>HYPERLINK("https://images.diginfra.net/iiif/NL-HaNA_1.01.02/3780/NL-HaNA_1.01.02_3780_0024.jpg/2350,325,1094,3151/full/0/default.jpg", "iiif_url")</f>
        <v/>
      </c>
    </row>
    <row r="4808">
      <c r="A4808" t="inlineStr">
        <is>
          <t>NL-HaNA_1.01.02_3780_0024-page-47</t>
        </is>
      </c>
      <c r="B4808" t="inlineStr">
        <is>
          <t>NL-HaNA_1.01.02_3780_0024-column-2450-425-894-2951</t>
        </is>
      </c>
      <c r="C4808" t="inlineStr">
        <is>
          <t>lemma</t>
        </is>
      </c>
      <c r="D4808" t="n">
        <v>2480</v>
      </c>
      <c r="E4808" t="n">
        <v>563</v>
      </c>
      <c r="F4808" t="inlineStr">
        <is>
          <t>ren op het versoeck van de Albdisse van</t>
        </is>
      </c>
      <c r="G4808">
        <f>HYPERLINK("https://images.diginfra.net/iiif/NL-HaNA_1.01.02/3780/NL-HaNA_1.01.02_3780_0024.jpg/2350,325,1094,3151/full/0/default.jpg", "iiif_url")</f>
        <v/>
      </c>
    </row>
    <row r="4809">
      <c r="A4809" t="inlineStr">
        <is>
          <t>NL-HaNA_1.01.02_3780_0024-page-47</t>
        </is>
      </c>
      <c r="B4809" t="inlineStr">
        <is>
          <t>NL-HaNA_1.01.02_3780_0024-column-2450-425-894-2951</t>
        </is>
      </c>
      <c r="C4809" t="inlineStr">
        <is>
          <t>lemma</t>
        </is>
      </c>
      <c r="D4809" t="n">
        <v>2484</v>
      </c>
      <c r="E4809" t="n">
        <v>610</v>
      </c>
      <c r="F4809" t="inlineStr">
        <is>
          <t>Borschet om baar Hoogh Mog. approbatie</t>
        </is>
      </c>
      <c r="G4809">
        <f>HYPERLINK("https://images.diginfra.net/iiif/NL-HaNA_1.01.02/3780/NL-HaNA_1.01.02_3780_0024.jpg/2350,325,1094,3151/full/0/default.jpg", "iiif_url")</f>
        <v/>
      </c>
    </row>
    <row r="4810">
      <c r="A4810" t="inlineStr">
        <is>
          <t>NL-HaNA_1.01.02_3780_0024-page-47</t>
        </is>
      </c>
      <c r="B4810" t="inlineStr">
        <is>
          <t>NL-HaNA_1.01.02_3780_0024-column-2450-425-894-2951</t>
        </is>
      </c>
      <c r="C4810" t="inlineStr">
        <is>
          <t>lemma</t>
        </is>
      </c>
      <c r="D4810" t="n">
        <v>2482</v>
      </c>
      <c r="E4810" t="n">
        <v>666</v>
      </c>
      <c r="F4810" t="inlineStr">
        <is>
          <t>op stekere transactie en accord. 840.</t>
        </is>
      </c>
      <c r="G4810">
        <f>HYPERLINK("https://images.diginfra.net/iiif/NL-HaNA_1.01.02/3780/NL-HaNA_1.01.02_3780_0024.jpg/2350,325,1094,3151/full/0/default.jpg", "iiif_url")</f>
        <v/>
      </c>
    </row>
    <row r="4811">
      <c r="A4811" t="inlineStr">
        <is>
          <t>NL-HaNA_1.01.02_3780_0024-page-47</t>
        </is>
      </c>
      <c r="B4811" t="inlineStr">
        <is>
          <t>NL-HaNA_1.01.02_3780_0024-column-2450-425-894-2951</t>
        </is>
      </c>
      <c r="C4811" t="inlineStr">
        <is>
          <t>repeat_lemma</t>
        </is>
      </c>
      <c r="D4811" t="n">
        <v>2619</v>
      </c>
      <c r="E4811" t="n">
        <v>697</v>
      </c>
      <c r="F4811" t="inlineStr">
        <is>
          <t xml:space="preserve">        Brabandtsche Magistraat gelast bet</t>
        </is>
      </c>
      <c r="G4811">
        <f>HYPERLINK("https://images.diginfra.net/iiif/NL-HaNA_1.01.02/3780/NL-HaNA_1.01.02_3780_0024.jpg/2350,325,1094,3151/full/0/default.jpg", "iiif_url")</f>
        <v/>
      </c>
    </row>
    <row r="4812">
      <c r="A4812" t="inlineStr">
        <is>
          <t>NL-HaNA_1.01.02_3780_0024-page-47</t>
        </is>
      </c>
      <c r="B4812" t="inlineStr">
        <is>
          <t>NL-HaNA_1.01.02_3780_0024-column-2450-425-894-2951</t>
        </is>
      </c>
      <c r="C4812" t="inlineStr">
        <is>
          <t>lemma</t>
        </is>
      </c>
      <c r="D4812" t="n">
        <v>2484</v>
      </c>
      <c r="E4812" t="n">
        <v>757</v>
      </c>
      <c r="F4812" t="inlineStr">
        <is>
          <t>HWeeshuys aldaar te ordonneeren seeker Kind</t>
        </is>
      </c>
      <c r="G4812">
        <f>HYPERLINK("https://images.diginfra.net/iiif/NL-HaNA_1.01.02/3780/NL-HaNA_1.01.02_3780_0024.jpg/2350,325,1094,3151/full/0/default.jpg", "iiif_url")</f>
        <v/>
      </c>
    </row>
    <row r="4813">
      <c r="A4813" t="inlineStr">
        <is>
          <t>NL-HaNA_1.01.02_3780_0024-page-47</t>
        </is>
      </c>
      <c r="B4813" t="inlineStr">
        <is>
          <t>NL-HaNA_1.01.02_3780_0024-column-2450-425-894-2951</t>
        </is>
      </c>
      <c r="C4813" t="inlineStr">
        <is>
          <t>lemma</t>
        </is>
      </c>
      <c r="D4813" t="n">
        <v>2484</v>
      </c>
      <c r="E4813" t="n">
        <v>807</v>
      </c>
      <c r="F4813" t="inlineStr">
        <is>
          <t>aan Hoevenaar, Weduwe Vieringen over</t>
        </is>
      </c>
      <c r="G4813">
        <f>HYPERLINK("https://images.diginfra.net/iiif/NL-HaNA_1.01.02/3780/NL-HaNA_1.01.02_3780_0024.jpg/2350,325,1094,3151/full/0/default.jpg", "iiif_url")</f>
        <v/>
      </c>
    </row>
    <row r="4814">
      <c r="A4814" t="inlineStr">
        <is>
          <t>NL-HaNA_1.01.02_3780_0024-page-47</t>
        </is>
      </c>
      <c r="B4814" t="inlineStr">
        <is>
          <t>NL-HaNA_1.01.02_3780_0024-column-2450-425-894-2951</t>
        </is>
      </c>
      <c r="C4814" t="inlineStr">
        <is>
          <t>lemma</t>
        </is>
      </c>
      <c r="D4814" t="n">
        <v>2482</v>
      </c>
      <c r="E4814" t="n">
        <v>864</v>
      </c>
      <c r="F4814" t="inlineStr">
        <is>
          <t>te geven. 840.</t>
        </is>
      </c>
      <c r="G4814">
        <f>HYPERLINK("https://images.diginfra.net/iiif/NL-HaNA_1.01.02/3780/NL-HaNA_1.01.02_3780_0024.jpg/2350,325,1094,3151/full/0/default.jpg", "iiif_url")</f>
        <v/>
      </c>
    </row>
    <row r="4815">
      <c r="A4815" t="inlineStr">
        <is>
          <t>NL-HaNA_1.01.02_3780_0024-page-47</t>
        </is>
      </c>
      <c r="B4815" t="inlineStr">
        <is>
          <t>NL-HaNA_1.01.02_3780_0024-column-2450-425-894-2951</t>
        </is>
      </c>
      <c r="C4815" t="inlineStr">
        <is>
          <t>repeat_lemma</t>
        </is>
      </c>
      <c r="D4815" t="n">
        <v>2603</v>
      </c>
      <c r="E4815" t="n">
        <v>892</v>
      </c>
      <c r="F4815" t="inlineStr">
        <is>
          <t xml:space="preserve">        bericht van Gysen op de Requeste van</t>
        </is>
      </c>
      <c r="G4815">
        <f>HYPERLINK("https://images.diginfra.net/iiif/NL-HaNA_1.01.02/3780/NL-HaNA_1.01.02_3780_0024.jpg/2350,325,1094,3151/full/0/default.jpg", "iiif_url")</f>
        <v/>
      </c>
    </row>
    <row r="4816">
      <c r="A4816" t="inlineStr">
        <is>
          <t>NL-HaNA_1.01.02_3780_0024-page-47</t>
        </is>
      </c>
      <c r="B4816" t="inlineStr">
        <is>
          <t>NL-HaNA_1.01.02_3780_0024-column-2450-425-894-2951</t>
        </is>
      </c>
      <c r="C4816" t="inlineStr">
        <is>
          <t>lemma</t>
        </is>
      </c>
      <c r="D4816" t="n">
        <v>2487</v>
      </c>
      <c r="E4816" t="n">
        <v>949</v>
      </c>
      <c r="F4816" t="inlineStr">
        <is>
          <t>Rettor der Paters Jesuiten om veranderin-</t>
        </is>
      </c>
      <c r="G4816">
        <f>HYPERLINK("https://images.diginfra.net/iiif/NL-HaNA_1.01.02/3780/NL-HaNA_1.01.02_3780_0024.jpg/2350,325,1094,3151/full/0/default.jpg", "iiif_url")</f>
        <v/>
      </c>
    </row>
    <row r="4817">
      <c r="A4817" t="inlineStr">
        <is>
          <t>NL-HaNA_1.01.02_3780_0024-page-47</t>
        </is>
      </c>
      <c r="B4817" t="inlineStr">
        <is>
          <t>NL-HaNA_1.01.02_3780_0024-column-2450-425-894-2951</t>
        </is>
      </c>
      <c r="C4817" t="inlineStr">
        <is>
          <t>lemma</t>
        </is>
      </c>
      <c r="D4817" t="n">
        <v>2480</v>
      </c>
      <c r="E4817" t="n">
        <v>998</v>
      </c>
      <c r="F4817" t="inlineStr">
        <is>
          <t>ge,en twee daar van geapprobeert en van de</t>
        </is>
      </c>
      <c r="G4817">
        <f>HYPERLINK("https://images.diginfra.net/iiif/NL-HaNA_1.01.02/3780/NL-HaNA_1.01.02_3780_0024.jpg/2350,325,1094,3151/full/0/default.jpg", "iiif_url")</f>
        <v/>
      </c>
    </row>
    <row r="4818">
      <c r="A4818" t="inlineStr">
        <is>
          <t>NL-HaNA_1.01.02_3780_0024-page-47</t>
        </is>
      </c>
      <c r="B4818" t="inlineStr">
        <is>
          <t>NL-HaNA_1.01.02_3780_0024-column-2450-425-894-2951</t>
        </is>
      </c>
      <c r="C4818" t="inlineStr">
        <is>
          <t>lemma</t>
        </is>
      </c>
      <c r="D4818" t="n">
        <v>2484</v>
      </c>
      <c r="E4818" t="n">
        <v>1047</v>
      </c>
      <c r="F4818" t="inlineStr">
        <is>
          <t>resteerende gelast nader nominatie te senden.</t>
        </is>
      </c>
      <c r="G4818">
        <f>HYPERLINK("https://images.diginfra.net/iiif/NL-HaNA_1.01.02/3780/NL-HaNA_1.01.02_3780_0024.jpg/2350,325,1094,3151/full/0/default.jpg", "iiif_url")</f>
        <v/>
      </c>
    </row>
    <row r="4819">
      <c r="A4819" t="inlineStr">
        <is>
          <t>NL-HaNA_1.01.02_3780_0024-page-47</t>
        </is>
      </c>
      <c r="B4819" t="inlineStr">
        <is>
          <t>NL-HaNA_1.01.02_3780_0024-column-2450-425-894-2951</t>
        </is>
      </c>
      <c r="C4819" t="inlineStr">
        <is>
          <t>continuation</t>
        </is>
      </c>
      <c r="D4819" t="n">
        <v>2487</v>
      </c>
      <c r="E4819" t="n">
        <v>1111</v>
      </c>
      <c r="F4819" t="inlineStr">
        <is>
          <t xml:space="preserve">    848.</t>
        </is>
      </c>
      <c r="G4819">
        <f>HYPERLINK("https://images.diginfra.net/iiif/NL-HaNA_1.01.02/3780/NL-HaNA_1.01.02_3780_0024.jpg/2350,325,1094,3151/full/0/default.jpg", "iiif_url")</f>
        <v/>
      </c>
    </row>
    <row r="4820">
      <c r="A4820" t="inlineStr">
        <is>
          <t>NL-HaNA_1.01.02_3780_0024-page-47</t>
        </is>
      </c>
      <c r="B4820" t="inlineStr">
        <is>
          <t>NL-HaNA_1.01.02_3780_0024-column-2450-425-894-2951</t>
        </is>
      </c>
      <c r="C4820" t="inlineStr">
        <is>
          <t>repeat_lemma</t>
        </is>
      </c>
      <c r="D4820" t="n">
        <v>2614</v>
      </c>
      <c r="E4820" t="n">
        <v>1135</v>
      </c>
      <c r="F4820" t="inlineStr">
        <is>
          <t xml:space="preserve">        onkosten van het beroep voor jegen-</t>
        </is>
      </c>
      <c r="G4820">
        <f>HYPERLINK("https://images.diginfra.net/iiif/NL-HaNA_1.01.02/3780/NL-HaNA_1.01.02_3780_0024.jpg/2350,325,1094,3151/full/0/default.jpg", "iiif_url")</f>
        <v/>
      </c>
    </row>
    <row r="4821">
      <c r="A4821" t="inlineStr">
        <is>
          <t>NL-HaNA_1.01.02_3780_0024-page-47</t>
        </is>
      </c>
      <c r="B4821" t="inlineStr">
        <is>
          <t>NL-HaNA_1.01.02_3780_0024-column-2450-425-894-2951</t>
        </is>
      </c>
      <c r="C4821" t="inlineStr">
        <is>
          <t>continuation</t>
        </is>
      </c>
      <c r="D4821" t="n">
        <v>2487</v>
      </c>
      <c r="E4821" t="n">
        <v>1194</v>
      </c>
      <c r="F4821" t="inlineStr">
        <is>
          <t xml:space="preserve">    woordigh buyten consequentie goet te deen.</t>
        </is>
      </c>
      <c r="G4821">
        <f>HYPERLINK("https://images.diginfra.net/iiif/NL-HaNA_1.01.02/3780/NL-HaNA_1.01.02_3780_0024.jpg/2350,325,1094,3151/full/0/default.jpg", "iiif_url")</f>
        <v/>
      </c>
    </row>
    <row r="4822">
      <c r="A4822" t="inlineStr">
        <is>
          <t>NL-HaNA_1.01.02_3780_0024-page-47</t>
        </is>
      </c>
      <c r="B4822" t="inlineStr">
        <is>
          <t>NL-HaNA_1.01.02_3780_0024-column-2450-425-894-2951</t>
        </is>
      </c>
      <c r="C4822" t="inlineStr">
        <is>
          <t>continuation</t>
        </is>
      </c>
      <c r="D4822" t="n">
        <v>2487</v>
      </c>
      <c r="E4822" t="n">
        <v>1252</v>
      </c>
      <c r="F4822" t="inlineStr">
        <is>
          <t xml:space="preserve">    851.</t>
        </is>
      </c>
      <c r="G4822">
        <f>HYPERLINK("https://images.diginfra.net/iiif/NL-HaNA_1.01.02/3780/NL-HaNA_1.01.02_3780_0024.jpg/2350,325,1094,3151/full/0/default.jpg", "iiif_url")</f>
        <v/>
      </c>
    </row>
    <row r="4823">
      <c r="A4823" t="inlineStr">
        <is>
          <t>NL-HaNA_1.01.02_3780_0024-page-47</t>
        </is>
      </c>
      <c r="B4823" t="inlineStr">
        <is>
          <t>NL-HaNA_1.01.02_3780_0024-column-2450-425-894-2951</t>
        </is>
      </c>
      <c r="C4823" t="inlineStr">
        <is>
          <t>repeat_lemma</t>
        </is>
      </c>
      <c r="D4823" t="n">
        <v>2609</v>
      </c>
      <c r="E4823" t="n">
        <v>1272</v>
      </c>
      <c r="F4823" t="inlineStr">
        <is>
          <t xml:space="preserve">        Commissarissen Instructeurs gelast het</t>
        </is>
      </c>
      <c r="G4823">
        <f>HYPERLINK("https://images.diginfra.net/iiif/NL-HaNA_1.01.02/3780/NL-HaNA_1.01.02_3780_0024.jpg/2350,325,1094,3151/full/0/default.jpg", "iiif_url")</f>
        <v/>
      </c>
    </row>
    <row r="4824">
      <c r="A4824" t="inlineStr">
        <is>
          <t>NL-HaNA_1.01.02_3780_0024-page-47</t>
        </is>
      </c>
      <c r="B4824" t="inlineStr">
        <is>
          <t>NL-HaNA_1.01.02_3780_0024-column-2450-425-894-2951</t>
        </is>
      </c>
      <c r="C4824" t="inlineStr">
        <is>
          <t>continuation</t>
        </is>
      </c>
      <c r="D4824" t="n">
        <v>2487</v>
      </c>
      <c r="E4824" t="n">
        <v>1333</v>
      </c>
      <c r="F4824" t="inlineStr">
        <is>
          <t xml:space="preserve">    geldt van de laatst versogte Canonisye aan</t>
        </is>
      </c>
      <c r="G4824">
        <f>HYPERLINK("https://images.diginfra.net/iiif/NL-HaNA_1.01.02/3780/NL-HaNA_1.01.02_3780_0024.jpg/2350,325,1094,3151/full/0/default.jpg", "iiif_url")</f>
        <v/>
      </c>
    </row>
    <row r="4825">
      <c r="A4825" t="inlineStr">
        <is>
          <t>NL-HaNA_1.01.02_3780_0024-page-47</t>
        </is>
      </c>
      <c r="B4825" t="inlineStr">
        <is>
          <t>NL-HaNA_1.01.02_3780_0024-column-2450-425-894-2951</t>
        </is>
      </c>
      <c r="C4825" t="inlineStr">
        <is>
          <t>continuation</t>
        </is>
      </c>
      <c r="D4825" t="n">
        <v>2487</v>
      </c>
      <c r="E4825" t="n">
        <v>1383</v>
      </c>
      <c r="F4825" t="inlineStr">
        <is>
          <t xml:space="preserve">    den Ontfanger Hogendorp over te maken.</t>
        </is>
      </c>
      <c r="G4825">
        <f>HYPERLINK("https://images.diginfra.net/iiif/NL-HaNA_1.01.02/3780/NL-HaNA_1.01.02_3780_0024.jpg/2350,325,1094,3151/full/0/default.jpg", "iiif_url")</f>
        <v/>
      </c>
    </row>
    <row r="4826">
      <c r="A4826" t="inlineStr">
        <is>
          <t>NL-HaNA_1.01.02_3780_0024-page-47</t>
        </is>
      </c>
      <c r="B4826" t="inlineStr">
        <is>
          <t>NL-HaNA_1.01.02_3780_0024-column-2450-425-894-2951</t>
        </is>
      </c>
      <c r="C4826" t="inlineStr">
        <is>
          <t>continuation</t>
        </is>
      </c>
      <c r="D4826" t="n">
        <v>2491</v>
      </c>
      <c r="E4826" t="n">
        <v>1448</v>
      </c>
      <c r="F4826" t="inlineStr">
        <is>
          <t xml:space="preserve">    857.</t>
        </is>
      </c>
      <c r="G4826">
        <f>HYPERLINK("https://images.diginfra.net/iiif/NL-HaNA_1.01.02/3780/NL-HaNA_1.01.02_3780_0024.jpg/2350,325,1094,3151/full/0/default.jpg", "iiif_url")</f>
        <v/>
      </c>
    </row>
    <row r="4827">
      <c r="A4827" t="inlineStr">
        <is>
          <t>NL-HaNA_1.01.02_3780_0024-page-47</t>
        </is>
      </c>
      <c r="B4827" t="inlineStr">
        <is>
          <t>NL-HaNA_1.01.02_3780_0024-column-2450-425-894-2951</t>
        </is>
      </c>
      <c r="C4827" t="inlineStr">
        <is>
          <t>repeat_lemma</t>
        </is>
      </c>
      <c r="D4827" t="n">
        <v>2609</v>
      </c>
      <c r="E4827" t="n">
        <v>1463</v>
      </c>
      <c r="F4827" t="inlineStr">
        <is>
          <t xml:space="preserve">        Geregte van den Vroenhove, berigt op</t>
        </is>
      </c>
      <c r="G4827">
        <f>HYPERLINK("https://images.diginfra.net/iiif/NL-HaNA_1.01.02/3780/NL-HaNA_1.01.02_3780_0024.jpg/2350,325,1094,3151/full/0/default.jpg", "iiif_url")</f>
        <v/>
      </c>
    </row>
    <row r="4828">
      <c r="A4828" t="inlineStr">
        <is>
          <t>NL-HaNA_1.01.02_3780_0024-page-47</t>
        </is>
      </c>
      <c r="B4828" t="inlineStr">
        <is>
          <t>NL-HaNA_1.01.02_3780_0024-column-2450-425-894-2951</t>
        </is>
      </c>
      <c r="C4828" t="inlineStr">
        <is>
          <t>continuation</t>
        </is>
      </c>
      <c r="D4828" t="n">
        <v>2487</v>
      </c>
      <c r="E4828" t="n">
        <v>1527</v>
      </c>
      <c r="F4828" t="inlineStr">
        <is>
          <t xml:space="preserve">    het versoeck van Horninck en afgeweesen.</t>
        </is>
      </c>
      <c r="G4828">
        <f>HYPERLINK("https://images.diginfra.net/iiif/NL-HaNA_1.01.02/3780/NL-HaNA_1.01.02_3780_0024.jpg/2350,325,1094,3151/full/0/default.jpg", "iiif_url")</f>
        <v/>
      </c>
    </row>
    <row r="4829">
      <c r="A4829" t="inlineStr">
        <is>
          <t>NL-HaNA_1.01.02_3780_0024-page-47</t>
        </is>
      </c>
      <c r="B4829" t="inlineStr">
        <is>
          <t>NL-HaNA_1.01.02_3780_0024-column-2450-425-894-2951</t>
        </is>
      </c>
      <c r="C4829" t="inlineStr">
        <is>
          <t>continuation</t>
        </is>
      </c>
      <c r="D4829" t="n">
        <v>2489</v>
      </c>
      <c r="E4829" t="n">
        <v>1589</v>
      </c>
      <c r="F4829" t="inlineStr">
        <is>
          <t xml:space="preserve">    872.</t>
        </is>
      </c>
      <c r="G4829">
        <f>HYPERLINK("https://images.diginfra.net/iiif/NL-HaNA_1.01.02/3780/NL-HaNA_1.01.02_3780_0024.jpg/2350,325,1094,3151/full/0/default.jpg", "iiif_url")</f>
        <v/>
      </c>
    </row>
    <row r="4830">
      <c r="A4830" t="inlineStr">
        <is>
          <t>NL-HaNA_1.01.02_3780_0024-page-47</t>
        </is>
      </c>
      <c r="B4830" t="inlineStr">
        <is>
          <t>NL-HaNA_1.01.02_3780_0024-column-2450-425-894-2951</t>
        </is>
      </c>
      <c r="C4830" t="inlineStr">
        <is>
          <t>repeat_lemma</t>
        </is>
      </c>
      <c r="D4830" t="n">
        <v>2612</v>
      </c>
      <c r="E4830" t="n">
        <v>1613</v>
      </c>
      <c r="F4830" t="inlineStr">
        <is>
          <t xml:space="preserve">        Magistraat om handtopeninge tot het</t>
        </is>
      </c>
      <c r="G4830">
        <f>HYPERLINK("https://images.diginfra.net/iiif/NL-HaNA_1.01.02/3780/NL-HaNA_1.01.02_3780_0024.jpg/2350,325,1094,3151/full/0/default.jpg", "iiif_url")</f>
        <v/>
      </c>
    </row>
    <row r="4831">
      <c r="A4831" t="inlineStr">
        <is>
          <t>NL-HaNA_1.01.02_3780_0024-page-47</t>
        </is>
      </c>
      <c r="B4831" t="inlineStr">
        <is>
          <t>NL-HaNA_1.01.02_3780_0024-column-2450-425-894-2951</t>
        </is>
      </c>
      <c r="C4831" t="inlineStr">
        <is>
          <t>continuation</t>
        </is>
      </c>
      <c r="D4831" t="n">
        <v>2489</v>
      </c>
      <c r="E4831" t="n">
        <v>1670</v>
      </c>
      <c r="F4831" t="inlineStr">
        <is>
          <t xml:space="preserve">    beroepen van een Predikant en geaccordeert.</t>
        </is>
      </c>
      <c r="G4831">
        <f>HYPERLINK("https://images.diginfra.net/iiif/NL-HaNA_1.01.02/3780/NL-HaNA_1.01.02_3780_0024.jpg/2350,325,1094,3151/full/0/default.jpg", "iiif_url")</f>
        <v/>
      </c>
    </row>
    <row r="4832">
      <c r="A4832" t="inlineStr">
        <is>
          <t>NL-HaNA_1.01.02_3780_0024-page-47</t>
        </is>
      </c>
      <c r="B4832" t="inlineStr">
        <is>
          <t>NL-HaNA_1.01.02_3780_0024-column-2450-425-894-2951</t>
        </is>
      </c>
      <c r="C4832" t="inlineStr">
        <is>
          <t>continuation</t>
        </is>
      </c>
      <c r="D4832" t="n">
        <v>2489</v>
      </c>
      <c r="E4832" t="n">
        <v>1732</v>
      </c>
      <c r="F4832" t="inlineStr">
        <is>
          <t xml:space="preserve">    880.</t>
        </is>
      </c>
      <c r="G4832">
        <f>HYPERLINK("https://images.diginfra.net/iiif/NL-HaNA_1.01.02/3780/NL-HaNA_1.01.02_3780_0024.jpg/2350,325,1094,3151/full/0/default.jpg", "iiif_url")</f>
        <v/>
      </c>
    </row>
    <row r="4833">
      <c r="A4833" t="inlineStr">
        <is>
          <t>NL-HaNA_1.01.02_3780_0024-page-47</t>
        </is>
      </c>
      <c r="B4833" t="inlineStr">
        <is>
          <t>NL-HaNA_1.01.02_3780_0024-column-2450-425-894-2951</t>
        </is>
      </c>
      <c r="C4833" t="inlineStr">
        <is>
          <t>repeat_lemma</t>
        </is>
      </c>
      <c r="D4833" t="n">
        <v>2614</v>
      </c>
      <c r="E4833" t="n">
        <v>1759</v>
      </c>
      <c r="F4833" t="inlineStr">
        <is>
          <t xml:space="preserve">        Rector der Jesuiten en veranderingh</t>
        </is>
      </c>
      <c r="G4833">
        <f>HYPERLINK("https://images.diginfra.net/iiif/NL-HaNA_1.01.02/3780/NL-HaNA_1.01.02_3780_0024.jpg/2350,325,1094,3151/full/0/default.jpg", "iiif_url")</f>
        <v/>
      </c>
    </row>
    <row r="4834">
      <c r="A4834" t="inlineStr">
        <is>
          <t>NL-HaNA_1.01.02_3780_0024-page-47</t>
        </is>
      </c>
      <c r="B4834" t="inlineStr">
        <is>
          <t>NL-HaNA_1.01.02_3780_0024-column-2450-425-894-2951</t>
        </is>
      </c>
      <c r="C4834" t="inlineStr">
        <is>
          <t>continuation</t>
        </is>
      </c>
      <c r="D4834" t="n">
        <v>2487</v>
      </c>
      <c r="E4834" t="n">
        <v>1819</v>
      </c>
      <c r="F4834" t="inlineStr">
        <is>
          <t xml:space="preserve">    in sijn Collegie te persisteeren by de Resolu-</t>
        </is>
      </c>
      <c r="G4834">
        <f>HYPERLINK("https://images.diginfra.net/iiif/NL-HaNA_1.01.02/3780/NL-HaNA_1.01.02_3780_0024.jpg/2350,325,1094,3151/full/0/default.jpg", "iiif_url")</f>
        <v/>
      </c>
    </row>
    <row r="4835">
      <c r="A4835" t="inlineStr">
        <is>
          <t>NL-HaNA_1.01.02_3780_0024-page-47</t>
        </is>
      </c>
      <c r="B4835" t="inlineStr">
        <is>
          <t>NL-HaNA_1.01.02_3780_0024-column-2450-425-894-2951</t>
        </is>
      </c>
      <c r="C4835" t="inlineStr">
        <is>
          <t>continuation</t>
        </is>
      </c>
      <c r="D4835" t="n">
        <v>2487</v>
      </c>
      <c r="E4835" t="n">
        <v>1871</v>
      </c>
      <c r="F4835" t="inlineStr">
        <is>
          <t xml:space="preserve">    tie van den sevenden. 895.</t>
        </is>
      </c>
      <c r="G4835">
        <f>HYPERLINK("https://images.diginfra.net/iiif/NL-HaNA_1.01.02/3780/NL-HaNA_1.01.02_3780_0024.jpg/2350,325,1094,3151/full/0/default.jpg", "iiif_url")</f>
        <v/>
      </c>
    </row>
    <row r="4836">
      <c r="A4836" t="inlineStr">
        <is>
          <t>NL-HaNA_1.01.02_3780_0024-page-47</t>
        </is>
      </c>
      <c r="B4836" t="inlineStr">
        <is>
          <t>NL-HaNA_1.01.02_3780_0024-column-2450-425-894-2951</t>
        </is>
      </c>
      <c r="C4836" t="inlineStr">
        <is>
          <t>repeat_lemma</t>
        </is>
      </c>
      <c r="D4836" t="n">
        <v>2612</v>
      </c>
      <c r="E4836" t="n">
        <v>1909</v>
      </c>
      <c r="F4836" t="inlineStr">
        <is>
          <t xml:space="preserve">        Magistraat te adviseeren op 't versoek</t>
        </is>
      </c>
      <c r="G4836">
        <f>HYPERLINK("https://images.diginfra.net/iiif/NL-HaNA_1.01.02/3780/NL-HaNA_1.01.02_3780_0024.jpg/2350,325,1094,3151/full/0/default.jpg", "iiif_url")</f>
        <v/>
      </c>
    </row>
    <row r="4837">
      <c r="A4837" t="inlineStr">
        <is>
          <t>NL-HaNA_1.01.02_3780_0024-page-47</t>
        </is>
      </c>
      <c r="B4837" t="inlineStr">
        <is>
          <t>NL-HaNA_1.01.02_3780_0024-column-2450-425-894-2951</t>
        </is>
      </c>
      <c r="C4837" t="inlineStr">
        <is>
          <t>continuation</t>
        </is>
      </c>
      <c r="D4837" t="n">
        <v>2491</v>
      </c>
      <c r="E4837" t="n">
        <v>1958</v>
      </c>
      <c r="F4837" t="inlineStr">
        <is>
          <t xml:space="preserve">    van van Boven om onislaginge van fidei-</t>
        </is>
      </c>
      <c r="G4837">
        <f>HYPERLINK("https://images.diginfra.net/iiif/NL-HaNA_1.01.02/3780/NL-HaNA_1.01.02_3780_0024.jpg/2350,325,1094,3151/full/0/default.jpg", "iiif_url")</f>
        <v/>
      </c>
    </row>
    <row r="4838">
      <c r="A4838" t="inlineStr">
        <is>
          <t>NL-HaNA_1.01.02_3780_0024-page-47</t>
        </is>
      </c>
      <c r="B4838" t="inlineStr">
        <is>
          <t>NL-HaNA_1.01.02_3780_0024-column-2450-425-894-2951</t>
        </is>
      </c>
      <c r="C4838" t="inlineStr">
        <is>
          <t>continuation</t>
        </is>
      </c>
      <c r="D4838" t="n">
        <v>2493</v>
      </c>
      <c r="E4838" t="n">
        <v>2020</v>
      </c>
      <c r="F4838" t="inlineStr">
        <is>
          <t xml:space="preserve">    commis. 902.</t>
        </is>
      </c>
      <c r="G4838">
        <f>HYPERLINK("https://images.diginfra.net/iiif/NL-HaNA_1.01.02/3780/NL-HaNA_1.01.02_3780_0024.jpg/2350,325,1094,3151/full/0/default.jpg", "iiif_url")</f>
        <v/>
      </c>
    </row>
    <row r="4839">
      <c r="A4839" t="inlineStr">
        <is>
          <t>NL-HaNA_1.01.02_3780_0024-page-47</t>
        </is>
      </c>
      <c r="B4839" t="inlineStr">
        <is>
          <t>NL-HaNA_1.01.02_3780_0024-column-2450-425-894-2951</t>
        </is>
      </c>
      <c r="C4839" t="inlineStr">
        <is>
          <t>repeat_lemma</t>
        </is>
      </c>
      <c r="D4839" t="n">
        <v>2609</v>
      </c>
      <c r="E4839" t="n">
        <v>2043</v>
      </c>
      <c r="F4839" t="inlineStr">
        <is>
          <t xml:space="preserve">        Conventie van de Abdisse van Bor-</t>
        </is>
      </c>
      <c r="G4839">
        <f>HYPERLINK("https://images.diginfra.net/iiif/NL-HaNA_1.01.02/3780/NL-HaNA_1.01.02_3780_0024.jpg/2350,325,1094,3151/full/0/default.jpg", "iiif_url")</f>
        <v/>
      </c>
    </row>
    <row r="4840">
      <c r="A4840" t="inlineStr">
        <is>
          <t>NL-HaNA_1.01.02_3780_0024-page-47</t>
        </is>
      </c>
      <c r="B4840" t="inlineStr">
        <is>
          <t>NL-HaNA_1.01.02_3780_0024-column-2450-425-894-2951</t>
        </is>
      </c>
      <c r="C4840" t="inlineStr">
        <is>
          <t>continuation</t>
        </is>
      </c>
      <c r="D4840" t="n">
        <v>2491</v>
      </c>
      <c r="E4840" t="n">
        <v>2105</v>
      </c>
      <c r="F4840" t="inlineStr">
        <is>
          <t xml:space="preserve">    schet geapprobeert. 926.</t>
        </is>
      </c>
      <c r="G4840">
        <f>HYPERLINK("https://images.diginfra.net/iiif/NL-HaNA_1.01.02/3780/NL-HaNA_1.01.02_3780_0024.jpg/2350,325,1094,3151/full/0/default.jpg", "iiif_url")</f>
        <v/>
      </c>
    </row>
    <row r="4841">
      <c r="A4841" t="inlineStr">
        <is>
          <t>NL-HaNA_1.01.02_3780_0024-page-47</t>
        </is>
      </c>
      <c r="B4841" t="inlineStr">
        <is>
          <t>NL-HaNA_1.01.02_3780_0024-column-2450-425-894-2951</t>
        </is>
      </c>
      <c r="C4841" t="inlineStr">
        <is>
          <t>repeat_lemma</t>
        </is>
      </c>
      <c r="D4841" t="n">
        <v>2610</v>
      </c>
      <c r="E4841" t="n">
        <v>2146</v>
      </c>
      <c r="F4841" t="inlineStr">
        <is>
          <t xml:space="preserve">        advis op de Requeste van van Bo-</t>
        </is>
      </c>
      <c r="G4841">
        <f>HYPERLINK("https://images.diginfra.net/iiif/NL-HaNA_1.01.02/3780/NL-HaNA_1.01.02_3780_0024.jpg/2350,325,1094,3151/full/0/default.jpg", "iiif_url")</f>
        <v/>
      </c>
    </row>
    <row r="4842">
      <c r="A4842" t="inlineStr">
        <is>
          <t>NL-HaNA_1.01.02_3780_0024-page-47</t>
        </is>
      </c>
      <c r="B4842" t="inlineStr">
        <is>
          <t>NL-HaNA_1.01.02_3780_0024-column-2450-425-894-2951</t>
        </is>
      </c>
      <c r="C4842" t="inlineStr">
        <is>
          <t>continuation</t>
        </is>
      </c>
      <c r="D4842" t="n">
        <v>2496</v>
      </c>
      <c r="E4842" t="n">
        <v>2198</v>
      </c>
      <c r="F4842" t="inlineStr">
        <is>
          <t xml:space="preserve">    ven en ontslaginge van fidei-commis geac-</t>
        </is>
      </c>
      <c r="G4842">
        <f>HYPERLINK("https://images.diginfra.net/iiif/NL-HaNA_1.01.02/3780/NL-HaNA_1.01.02_3780_0024.jpg/2350,325,1094,3151/full/0/default.jpg", "iiif_url")</f>
        <v/>
      </c>
    </row>
    <row r="4843">
      <c r="A4843" t="inlineStr">
        <is>
          <t>NL-HaNA_1.01.02_3780_0024-page-47</t>
        </is>
      </c>
      <c r="B4843" t="inlineStr">
        <is>
          <t>NL-HaNA_1.01.02_3780_0024-column-2450-425-894-2951</t>
        </is>
      </c>
      <c r="C4843" t="inlineStr">
        <is>
          <t>continuation</t>
        </is>
      </c>
      <c r="D4843" t="n">
        <v>2498</v>
      </c>
      <c r="E4843" t="n">
        <v>2259</v>
      </c>
      <c r="F4843" t="inlineStr">
        <is>
          <t xml:space="preserve">    cordeert. 983.</t>
        </is>
      </c>
      <c r="G4843">
        <f>HYPERLINK("https://images.diginfra.net/iiif/NL-HaNA_1.01.02/3780/NL-HaNA_1.01.02_3780_0024.jpg/2350,325,1094,3151/full/0/default.jpg", "iiif_url")</f>
        <v/>
      </c>
    </row>
    <row r="4844">
      <c r="A4844" t="inlineStr">
        <is>
          <t>NL-HaNA_1.01.02_3780_0024-page-47</t>
        </is>
      </c>
      <c r="B4844" t="inlineStr">
        <is>
          <t>NL-HaNA_1.01.02_3780_0024-column-2450-425-894-2951</t>
        </is>
      </c>
      <c r="C4844" t="inlineStr">
        <is>
          <t>lemma</t>
        </is>
      </c>
      <c r="D4844" t="n">
        <v>2450</v>
      </c>
      <c r="E4844" t="n">
        <v>2296</v>
      </c>
      <c r="F4844" t="inlineStr">
        <is>
          <t>Machiels, Brieven van relatif verleendt.</t>
        </is>
      </c>
      <c r="G4844">
        <f>HYPERLINK("https://images.diginfra.net/iiif/NL-HaNA_1.01.02/3780/NL-HaNA_1.01.02_3780_0024.jpg/2350,325,1094,3151/full/0/default.jpg", "iiif_url")</f>
        <v/>
      </c>
    </row>
    <row r="4845">
      <c r="A4845" t="inlineStr">
        <is>
          <t>NL-HaNA_1.01.02_3780_0024-page-47</t>
        </is>
      </c>
      <c r="B4845" t="inlineStr">
        <is>
          <t>NL-HaNA_1.01.02_3780_0024-column-2450-425-894-2951</t>
        </is>
      </c>
      <c r="C4845" t="inlineStr">
        <is>
          <t>continuation</t>
        </is>
      </c>
      <c r="D4845" t="n">
        <v>2505</v>
      </c>
      <c r="E4845" t="n">
        <v>2355</v>
      </c>
      <c r="F4845" t="inlineStr">
        <is>
          <t xml:space="preserve">    538.</t>
        </is>
      </c>
      <c r="G4845">
        <f>HYPERLINK("https://images.diginfra.net/iiif/NL-HaNA_1.01.02/3780/NL-HaNA_1.01.02_3780_0024.jpg/2350,325,1094,3151/full/0/default.jpg", "iiif_url")</f>
        <v/>
      </c>
    </row>
    <row r="4846">
      <c r="A4846" t="inlineStr">
        <is>
          <t>NL-HaNA_1.01.02_3780_0024-page-47</t>
        </is>
      </c>
      <c r="B4846" t="inlineStr">
        <is>
          <t>NL-HaNA_1.01.02_3780_0024-column-2450-425-894-2951</t>
        </is>
      </c>
      <c r="C4846" t="inlineStr">
        <is>
          <t>lemma</t>
        </is>
      </c>
      <c r="D4846" t="n">
        <v>2452</v>
      </c>
      <c r="E4846" t="n">
        <v>2382</v>
      </c>
      <c r="F4846" t="inlineStr">
        <is>
          <t>Malvieux om betalinge van ijn pensioen, de</t>
        </is>
      </c>
      <c r="G4846">
        <f>HYPERLINK("https://images.diginfra.net/iiif/NL-HaNA_1.01.02/3780/NL-HaNA_1.01.02_3780_0024.jpg/2350,325,1094,3151/full/0/default.jpg", "iiif_url")</f>
        <v/>
      </c>
    </row>
    <row r="4847">
      <c r="A4847" t="inlineStr">
        <is>
          <t>NL-HaNA_1.01.02_3780_0024-page-47</t>
        </is>
      </c>
      <c r="B4847" t="inlineStr">
        <is>
          <t>NL-HaNA_1.01.02_3780_0024-column-2450-425-894-2951</t>
        </is>
      </c>
      <c r="C4847" t="inlineStr">
        <is>
          <t>continuation</t>
        </is>
      </c>
      <c r="D4847" t="n">
        <v>2503</v>
      </c>
      <c r="E4847" t="n">
        <v>2441</v>
      </c>
      <c r="F4847" t="inlineStr">
        <is>
          <t xml:space="preserve">    Raadt van Staate te adviseeren. 21.</t>
        </is>
      </c>
      <c r="G4847">
        <f>HYPERLINK("https://images.diginfra.net/iiif/NL-HaNA_1.01.02/3780/NL-HaNA_1.01.02_3780_0024.jpg/2350,325,1094,3151/full/0/default.jpg", "iiif_url")</f>
        <v/>
      </c>
    </row>
    <row r="4848">
      <c r="A4848" t="inlineStr">
        <is>
          <t>NL-HaNA_1.01.02_3780_0024-page-47</t>
        </is>
      </c>
      <c r="B4848" t="inlineStr">
        <is>
          <t>NL-HaNA_1.01.02_3780_0024-column-2450-425-894-2951</t>
        </is>
      </c>
      <c r="C4848" t="inlineStr">
        <is>
          <t>lemma</t>
        </is>
      </c>
      <c r="D4848" t="n">
        <v>2455</v>
      </c>
      <c r="E4848" t="n">
        <v>2486</v>
      </c>
      <c r="F4848" t="inlineStr">
        <is>
          <t>Martin aangesteldt tot Predikant in de Collo-</t>
        </is>
      </c>
      <c r="G4848">
        <f>HYPERLINK("https://images.diginfra.net/iiif/NL-HaNA_1.01.02/3780/NL-HaNA_1.01.02_3780_0024.jpg/2350,325,1094,3151/full/0/default.jpg", "iiif_url")</f>
        <v/>
      </c>
    </row>
    <row r="4849">
      <c r="A4849" t="inlineStr">
        <is>
          <t>NL-HaNA_1.01.02_3780_0024-page-47</t>
        </is>
      </c>
      <c r="B4849" t="inlineStr">
        <is>
          <t>NL-HaNA_1.01.02_3780_0024-column-2450-425-894-2951</t>
        </is>
      </c>
      <c r="C4849" t="inlineStr">
        <is>
          <t>continuation</t>
        </is>
      </c>
      <c r="D4849" t="n">
        <v>2500</v>
      </c>
      <c r="E4849" t="n">
        <v>2533</v>
      </c>
      <c r="F4849" t="inlineStr">
        <is>
          <t xml:space="preserve">    nie van Holtsappel ende Charlottenburgh.</t>
        </is>
      </c>
      <c r="G4849">
        <f>HYPERLINK("https://images.diginfra.net/iiif/NL-HaNA_1.01.02/3780/NL-HaNA_1.01.02_3780_0024.jpg/2350,325,1094,3151/full/0/default.jpg", "iiif_url")</f>
        <v/>
      </c>
    </row>
    <row r="4850">
      <c r="A4850" t="inlineStr">
        <is>
          <t>NL-HaNA_1.01.02_3780_0024-page-47</t>
        </is>
      </c>
      <c r="B4850" t="inlineStr">
        <is>
          <t>NL-HaNA_1.01.02_3780_0024-column-2450-425-894-2951</t>
        </is>
      </c>
      <c r="C4850" t="inlineStr">
        <is>
          <t>continuation</t>
        </is>
      </c>
      <c r="D4850" t="n">
        <v>2503</v>
      </c>
      <c r="E4850" t="n">
        <v>2593</v>
      </c>
      <c r="F4850" t="inlineStr">
        <is>
          <t xml:space="preserve">    786.</t>
        </is>
      </c>
      <c r="G4850">
        <f>HYPERLINK("https://images.diginfra.net/iiif/NL-HaNA_1.01.02/3780/NL-HaNA_1.01.02_3780_0024.jpg/2350,325,1094,3151/full/0/default.jpg", "iiif_url")</f>
        <v/>
      </c>
    </row>
    <row r="4851">
      <c r="A4851" t="inlineStr">
        <is>
          <t>NL-HaNA_1.01.02_3780_0024-page-47</t>
        </is>
      </c>
      <c r="B4851" t="inlineStr">
        <is>
          <t>NL-HaNA_1.01.02_3780_0024-column-2450-425-894-2951</t>
        </is>
      </c>
      <c r="C4851" t="inlineStr">
        <is>
          <t>lemma</t>
        </is>
      </c>
      <c r="D4851" t="n">
        <v>2455</v>
      </c>
      <c r="E4851" t="n">
        <v>2624</v>
      </c>
      <c r="F4851" t="inlineStr">
        <is>
          <t>Martin pardon wegens desertie. 5122.</t>
        </is>
      </c>
      <c r="G4851">
        <f>HYPERLINK("https://images.diginfra.net/iiif/NL-HaNA_1.01.02/3780/NL-HaNA_1.01.02_3780_0024.jpg/2350,325,1094,3151/full/0/default.jpg", "iiif_url")</f>
        <v/>
      </c>
    </row>
    <row r="4852">
      <c r="A4852" t="inlineStr">
        <is>
          <t>NL-HaNA_1.01.02_3780_0024-page-47</t>
        </is>
      </c>
      <c r="B4852" t="inlineStr">
        <is>
          <t>NL-HaNA_1.01.02_3780_0024-column-2450-425-894-2951</t>
        </is>
      </c>
      <c r="C4852" t="inlineStr">
        <is>
          <t>lemma</t>
        </is>
      </c>
      <c r="D4852" t="n">
        <v>2457</v>
      </c>
      <c r="E4852" t="n">
        <v>2671</v>
      </c>
      <c r="F4852" t="inlineStr">
        <is>
          <t>Martyn, Pasport ad omnes Populos.</t>
        </is>
      </c>
      <c r="G4852">
        <f>HYPERLINK("https://images.diginfra.net/iiif/NL-HaNA_1.01.02/3780/NL-HaNA_1.01.02_3780_0024.jpg/2350,325,1094,3151/full/0/default.jpg", "iiif_url")</f>
        <v/>
      </c>
    </row>
    <row r="4853">
      <c r="A4853" t="inlineStr">
        <is>
          <t>NL-HaNA_1.01.02_3780_0024-page-47</t>
        </is>
      </c>
      <c r="B4853" t="inlineStr">
        <is>
          <t>NL-HaNA_1.01.02_3780_0024-column-2450-425-894-2951</t>
        </is>
      </c>
      <c r="C4853" t="inlineStr">
        <is>
          <t>continuation</t>
        </is>
      </c>
      <c r="D4853" t="n">
        <v>2505</v>
      </c>
      <c r="E4853" t="n">
        <v>2743</v>
      </c>
      <c r="F4853" t="inlineStr">
        <is>
          <t xml:space="preserve">    217.</t>
        </is>
      </c>
      <c r="G4853">
        <f>HYPERLINK("https://images.diginfra.net/iiif/NL-HaNA_1.01.02/3780/NL-HaNA_1.01.02_3780_0024.jpg/2350,325,1094,3151/full/0/default.jpg", "iiif_url")</f>
        <v/>
      </c>
    </row>
    <row r="4854">
      <c r="A4854" t="inlineStr">
        <is>
          <t>NL-HaNA_1.01.02_3780_0024-page-47</t>
        </is>
      </c>
      <c r="B4854" t="inlineStr">
        <is>
          <t>NL-HaNA_1.01.02_3780_0024-column-2450-425-894-2951</t>
        </is>
      </c>
      <c r="C4854" t="inlineStr">
        <is>
          <t>lemma</t>
        </is>
      </c>
      <c r="D4854" t="n">
        <v>2457</v>
      </c>
      <c r="E4854" t="n">
        <v>2767</v>
      </c>
      <c r="F4854" t="inlineStr">
        <is>
          <t>Mastingh aangesteldt tot Scheepen van 's Her-</t>
        </is>
      </c>
      <c r="G4854">
        <f>HYPERLINK("https://images.diginfra.net/iiif/NL-HaNA_1.01.02/3780/NL-HaNA_1.01.02_3780_0024.jpg/2350,325,1094,3151/full/0/default.jpg", "iiif_url")</f>
        <v/>
      </c>
    </row>
    <row r="4855">
      <c r="A4855" t="inlineStr">
        <is>
          <t>NL-HaNA_1.01.02_3780_0024-page-47</t>
        </is>
      </c>
      <c r="B4855" t="inlineStr">
        <is>
          <t>NL-HaNA_1.01.02_3780_0024-column-2450-425-894-2951</t>
        </is>
      </c>
      <c r="C4855" t="inlineStr">
        <is>
          <t>continuation</t>
        </is>
      </c>
      <c r="D4855" t="n">
        <v>2507</v>
      </c>
      <c r="E4855" t="n">
        <v>2837</v>
      </c>
      <c r="F4855" t="inlineStr">
        <is>
          <t xml:space="preserve">    togenbosch. 732.</t>
        </is>
      </c>
      <c r="G4855">
        <f>HYPERLINK("https://images.diginfra.net/iiif/NL-HaNA_1.01.02/3780/NL-HaNA_1.01.02_3780_0024.jpg/2350,325,1094,3151/full/0/default.jpg", "iiif_url")</f>
        <v/>
      </c>
    </row>
    <row r="4856">
      <c r="A4856" t="inlineStr">
        <is>
          <t>NL-HaNA_1.01.02_3780_0024-page-47</t>
        </is>
      </c>
      <c r="B4856" t="inlineStr">
        <is>
          <t>NL-HaNA_1.01.02_3780_0024-column-2450-425-894-2951</t>
        </is>
      </c>
      <c r="C4856" t="inlineStr">
        <is>
          <t>lemma</t>
        </is>
      </c>
      <c r="D4856" t="n">
        <v>2462</v>
      </c>
      <c r="E4856" t="n">
        <v>2859</v>
      </c>
      <c r="F4856" t="inlineStr">
        <is>
          <t>Mathin, Lyste van de Compagnie aldaar in</t>
        </is>
      </c>
      <c r="G4856">
        <f>HYPERLINK("https://images.diginfra.net/iiif/NL-HaNA_1.01.02/3780/NL-HaNA_1.01.02_3780_0024.jpg/2350,325,1094,3151/full/0/default.jpg", "iiif_url")</f>
        <v/>
      </c>
    </row>
    <row r="4857">
      <c r="A4857" t="inlineStr">
        <is>
          <t>NL-HaNA_1.01.02_3780_0024-page-47</t>
        </is>
      </c>
      <c r="B4857" t="inlineStr">
        <is>
          <t>NL-HaNA_1.01.02_3780_0024-column-2450-425-894-2951</t>
        </is>
      </c>
      <c r="C4857" t="inlineStr">
        <is>
          <t>continuation</t>
        </is>
      </c>
      <c r="D4857" t="n">
        <v>2509</v>
      </c>
      <c r="E4857" t="n">
        <v>2927</v>
      </c>
      <c r="F4857" t="inlineStr">
        <is>
          <t xml:space="preserve">    Guarnisoen zijnde. 144.</t>
        </is>
      </c>
      <c r="G4857">
        <f>HYPERLINK("https://images.diginfra.net/iiif/NL-HaNA_1.01.02/3780/NL-HaNA_1.01.02_3780_0024.jpg/2350,325,1094,3151/full/0/default.jpg", "iiif_url")</f>
        <v/>
      </c>
    </row>
    <row r="4858">
      <c r="A4858" t="inlineStr">
        <is>
          <t>NL-HaNA_1.01.02_3780_0024-page-47</t>
        </is>
      </c>
      <c r="B4858" t="inlineStr">
        <is>
          <t>NL-HaNA_1.01.02_3780_0024-column-2450-425-894-2951</t>
        </is>
      </c>
      <c r="C4858" t="inlineStr">
        <is>
          <t>lemma</t>
        </is>
      </c>
      <c r="D4858" t="n">
        <v>2464</v>
      </c>
      <c r="E4858" t="n">
        <v>2959</v>
      </c>
      <c r="F4858" t="inlineStr">
        <is>
          <t>Mauritius, advertentie. 650. 658. 709. 708.</t>
        </is>
      </c>
      <c r="G4858">
        <f>HYPERLINK("https://images.diginfra.net/iiif/NL-HaNA_1.01.02/3780/NL-HaNA_1.01.02_3780_0024.jpg/2350,325,1094,3151/full/0/default.jpg", "iiif_url")</f>
        <v/>
      </c>
    </row>
    <row r="4859">
      <c r="A4859" t="inlineStr">
        <is>
          <t>NL-HaNA_1.01.02_3780_0024-page-47</t>
        </is>
      </c>
      <c r="B4859" t="inlineStr">
        <is>
          <t>NL-HaNA_1.01.02_3780_0024-column-2450-425-894-2951</t>
        </is>
      </c>
      <c r="C4859" t="inlineStr">
        <is>
          <t>continuation</t>
        </is>
      </c>
      <c r="D4859" t="n">
        <v>2514</v>
      </c>
      <c r="E4859" t="n">
        <v>3022</v>
      </c>
      <c r="F4859" t="inlineStr">
        <is>
          <t xml:space="preserve">    747. 763. 793. 802. 820 841. 845. 856.</t>
        </is>
      </c>
      <c r="G4859">
        <f>HYPERLINK("https://images.diginfra.net/iiif/NL-HaNA_1.01.02/3780/NL-HaNA_1.01.02_3780_0024.jpg/2350,325,1094,3151/full/0/default.jpg", "iiif_url")</f>
        <v/>
      </c>
    </row>
    <row r="4860">
      <c r="A4860" t="inlineStr">
        <is>
          <t>NL-HaNA_1.01.02_3780_0024-page-47</t>
        </is>
      </c>
      <c r="B4860" t="inlineStr">
        <is>
          <t>NL-HaNA_1.01.02_3780_0024-column-2450-425-894-2951</t>
        </is>
      </c>
      <c r="C4860" t="inlineStr">
        <is>
          <t>continuation</t>
        </is>
      </c>
      <c r="D4860" t="n">
        <v>2514</v>
      </c>
      <c r="E4860" t="n">
        <v>3071</v>
      </c>
      <c r="F4860" t="inlineStr">
        <is>
          <t xml:space="preserve">    861. 874. 908. 927. 941. 947. 962. 966.</t>
        </is>
      </c>
      <c r="G4860">
        <f>HYPERLINK("https://images.diginfra.net/iiif/NL-HaNA_1.01.02/3780/NL-HaNA_1.01.02_3780_0024.jpg/2350,325,1094,3151/full/0/default.jpg", "iiif_url")</f>
        <v/>
      </c>
    </row>
    <row r="4861">
      <c r="A4861" t="inlineStr">
        <is>
          <t>NL-HaNA_1.01.02_3780_0024-page-47</t>
        </is>
      </c>
      <c r="B4861" t="inlineStr">
        <is>
          <t>NL-HaNA_1.01.02_3780_0024-column-2450-425-894-2951</t>
        </is>
      </c>
      <c r="C4861" t="inlineStr">
        <is>
          <t>continuation</t>
        </is>
      </c>
      <c r="D4861" t="n">
        <v>2514</v>
      </c>
      <c r="E4861" t="n">
        <v>3124</v>
      </c>
      <c r="F4861" t="inlineStr">
        <is>
          <t xml:space="preserve">    975.</t>
        </is>
      </c>
      <c r="G4861">
        <f>HYPERLINK("https://images.diginfra.net/iiif/NL-HaNA_1.01.02/3780/NL-HaNA_1.01.02_3780_0024.jpg/2350,325,1094,3151/full/0/default.jpg", "iiif_url")</f>
        <v/>
      </c>
    </row>
    <row r="4862">
      <c r="A4862" t="inlineStr">
        <is>
          <t>NL-HaNA_1.01.02_3780_0024-page-47</t>
        </is>
      </c>
      <c r="B4862" t="inlineStr">
        <is>
          <t>NL-HaNA_1.01.02_3780_0024-column-2450-425-894-2951</t>
        </is>
      </c>
      <c r="C4862" t="inlineStr">
        <is>
          <t>repeat_lemma</t>
        </is>
      </c>
      <c r="D4862" t="n">
        <v>2635</v>
      </c>
      <c r="E4862" t="n">
        <v>3150</v>
      </c>
      <c r="F4862" t="inlineStr">
        <is>
          <t xml:space="preserve">        aangesteldt tot Resident te Hamburgh.</t>
        </is>
      </c>
      <c r="G4862">
        <f>HYPERLINK("https://images.diginfra.net/iiif/NL-HaNA_1.01.02/3780/NL-HaNA_1.01.02_3780_0024.jpg/2350,325,1094,3151/full/0/default.jpg", "iiif_url")</f>
        <v/>
      </c>
    </row>
    <row r="4863">
      <c r="A4863" t="inlineStr">
        <is>
          <t>NL-HaNA_1.01.02_3780_0024-page-47</t>
        </is>
      </c>
      <c r="B4863" t="inlineStr">
        <is>
          <t>NL-HaNA_1.01.02_3780_0024-column-2450-425-894-2951</t>
        </is>
      </c>
      <c r="C4863" t="inlineStr">
        <is>
          <t>continuation</t>
        </is>
      </c>
      <c r="D4863" t="n">
        <v>2521</v>
      </c>
      <c r="E4863" t="n">
        <v>3231</v>
      </c>
      <c r="F4863" t="inlineStr">
        <is>
          <t xml:space="preserve">    452.</t>
        </is>
      </c>
      <c r="G4863">
        <f>HYPERLINK("https://images.diginfra.net/iiif/NL-HaNA_1.01.02/3780/NL-HaNA_1.01.02_3780_0024.jpg/2350,325,1094,3151/full/0/default.jpg", "iiif_url")</f>
        <v/>
      </c>
    </row>
    <row r="4864">
      <c r="A4864" t="inlineStr">
        <is>
          <t>NL-HaNA_1.01.02_3780_0024-page-47</t>
        </is>
      </c>
      <c r="B4864" t="inlineStr">
        <is>
          <t>NL-HaNA_1.01.02_3780_0024-column-2450-425-894-2951</t>
        </is>
      </c>
      <c r="C4864" t="inlineStr">
        <is>
          <t>non_index_line</t>
        </is>
      </c>
      <c r="D4864" t="n">
        <v>2641</v>
      </c>
      <c r="E4864" t="n">
        <v>3251</v>
      </c>
      <c r="F4864" t="inlineStr">
        <is>
          <t xml:space="preserve">        om een convenabele somme tot fijn</t>
        </is>
      </c>
      <c r="G4864">
        <f>HYPERLINK("https://images.diginfra.net/iiif/NL-HaNA_1.01.02/3780/NL-HaNA_1.01.02_3780_0024.jpg/2350,325,1094,3151/full/0/default.jpg", "iiif_url")</f>
        <v/>
      </c>
    </row>
    <row r="4865">
      <c r="A4865" t="inlineStr">
        <is>
          <t>NL-HaNA_1.01.02_3780_0024-page-47</t>
        </is>
      </c>
      <c r="B4865" t="inlineStr">
        <is>
          <t>NL-HaNA_1.01.02_3780_0024-column-2450-425-894-2951</t>
        </is>
      </c>
      <c r="C4865" t="inlineStr">
        <is>
          <t>continuation</t>
        </is>
      </c>
      <c r="D4865" t="n">
        <v>2518</v>
      </c>
      <c r="E4865" t="n">
        <v>3305</v>
      </c>
      <c r="F4865" t="inlineStr">
        <is>
          <t xml:space="preserve">    uytrustinge, afgeweesen. 518.</t>
        </is>
      </c>
      <c r="G4865">
        <f>HYPERLINK("https://images.diginfra.net/iiif/NL-HaNA_1.01.02/3780/NL-HaNA_1.01.02_3780_0024.jpg/2350,325,1094,3151/full/0/default.jpg", "iiif_url")</f>
        <v/>
      </c>
    </row>
    <row r="4867">
      <c r="A4867" t="inlineStr">
        <is>
          <t>NL-HaNA_1.01.02_3780_0024-page-47</t>
        </is>
      </c>
      <c r="B4867" t="inlineStr">
        <is>
          <t>NL-HaNA_1.01.02_3780_0024-column-3399-400-917-2950</t>
        </is>
      </c>
      <c r="C4867" t="inlineStr">
        <is>
          <t>continuation</t>
        </is>
      </c>
      <c r="D4867" t="n">
        <v>3562</v>
      </c>
      <c r="E4867" t="n">
        <v>404</v>
      </c>
      <c r="F4867" t="inlineStr">
        <is>
          <t xml:space="preserve">    gepermitteert fijn Meubilen en Baga-</t>
        </is>
      </c>
      <c r="G4867">
        <f>HYPERLINK("https://images.diginfra.net/iiif/NL-HaNA_1.01.02/3780/NL-HaNA_1.01.02_3780_0024.jpg/3299,300,1117,3150/full/0/default.jpg", "iiif_url")</f>
        <v/>
      </c>
    </row>
    <row r="4868">
      <c r="A4868" t="inlineStr">
        <is>
          <t>NL-HaNA_1.01.02_3780_0024-page-47</t>
        </is>
      </c>
      <c r="B4868" t="inlineStr">
        <is>
          <t>NL-HaNA_1.01.02_3780_0024-column-3399-400-917-2950</t>
        </is>
      </c>
      <c r="C4868" t="inlineStr">
        <is>
          <t>continuation</t>
        </is>
      </c>
      <c r="D4868" t="n">
        <v>3440</v>
      </c>
      <c r="E4868" t="n">
        <v>467</v>
      </c>
      <c r="F4868" t="inlineStr">
        <is>
          <t xml:space="preserve">    gie te laten assureeren. 519.</t>
        </is>
      </c>
      <c r="G4868">
        <f>HYPERLINK("https://images.diginfra.net/iiif/NL-HaNA_1.01.02/3780/NL-HaNA_1.01.02_3780_0024.jpg/3299,300,1117,3150/full/0/default.jpg", "iiif_url")</f>
        <v/>
      </c>
    </row>
    <row r="4869">
      <c r="A4869" t="inlineStr">
        <is>
          <t>NL-HaNA_1.01.02_3780_0024-page-47</t>
        </is>
      </c>
      <c r="B4869" t="inlineStr">
        <is>
          <t>NL-HaNA_1.01.02_3780_0024-column-3399-400-917-2950</t>
        </is>
      </c>
      <c r="C4869" t="inlineStr">
        <is>
          <t>continuation</t>
        </is>
      </c>
      <c r="D4869" t="n">
        <v>3556</v>
      </c>
      <c r="E4869" t="n">
        <v>509</v>
      </c>
      <c r="F4869" t="inlineStr">
        <is>
          <t xml:space="preserve">    twaalf hondert guldens ter goeder ree-</t>
        </is>
      </c>
      <c r="G4869">
        <f>HYPERLINK("https://images.diginfra.net/iiif/NL-HaNA_1.01.02/3780/NL-HaNA_1.01.02_3780_0024.jpg/3299,300,1117,3150/full/0/default.jpg", "iiif_url")</f>
        <v/>
      </c>
    </row>
    <row r="4870">
      <c r="A4870" t="inlineStr">
        <is>
          <t>NL-HaNA_1.01.02_3780_0024-page-47</t>
        </is>
      </c>
      <c r="B4870" t="inlineStr">
        <is>
          <t>NL-HaNA_1.01.02_3780_0024-column-3399-400-917-2950</t>
        </is>
      </c>
      <c r="C4870" t="inlineStr">
        <is>
          <t>continuation</t>
        </is>
      </c>
      <c r="D4870" t="n">
        <v>3442</v>
      </c>
      <c r="E4870" t="n">
        <v>553</v>
      </c>
      <c r="F4870" t="inlineStr">
        <is>
          <t xml:space="preserve">    keninge. 579.</t>
        </is>
      </c>
      <c r="G4870">
        <f>HYPERLINK("https://images.diginfra.net/iiif/NL-HaNA_1.01.02/3780/NL-HaNA_1.01.02_3780_0024.jpg/3299,300,1117,3150/full/0/default.jpg", "iiif_url")</f>
        <v/>
      </c>
    </row>
    <row r="4871">
      <c r="A4871" t="inlineStr">
        <is>
          <t>NL-HaNA_1.01.02_3780_0024-page-47</t>
        </is>
      </c>
      <c r="B4871" t="inlineStr">
        <is>
          <t>NL-HaNA_1.01.02_3780_0024-column-3399-400-917-2950</t>
        </is>
      </c>
      <c r="C4871" t="inlineStr">
        <is>
          <t>continuation</t>
        </is>
      </c>
      <c r="D4871" t="n">
        <v>3565</v>
      </c>
      <c r="E4871" t="n">
        <v>595</v>
      </c>
      <c r="F4871" t="inlineStr">
        <is>
          <t xml:space="preserve">    Pasport Acte van indemniteyt en ad</t>
        </is>
      </c>
      <c r="G4871">
        <f>HYPERLINK("https://images.diginfra.net/iiif/NL-HaNA_1.01.02/3780/NL-HaNA_1.01.02_3780_0024.jpg/3299,300,1117,3150/full/0/default.jpg", "iiif_url")</f>
        <v/>
      </c>
    </row>
    <row r="4872">
      <c r="A4872" t="inlineStr">
        <is>
          <t>NL-HaNA_1.01.02_3780_0024-page-47</t>
        </is>
      </c>
      <c r="B4872" t="inlineStr">
        <is>
          <t>NL-HaNA_1.01.02_3780_0024-column-3399-400-917-2950</t>
        </is>
      </c>
      <c r="C4872" t="inlineStr">
        <is>
          <t>continuation</t>
        </is>
      </c>
      <c r="D4872" t="n">
        <v>3447</v>
      </c>
      <c r="E4872" t="n">
        <v>647</v>
      </c>
      <c r="F4872" t="inlineStr">
        <is>
          <t xml:space="preserve">    omnes Populos. 584.</t>
        </is>
      </c>
      <c r="G4872">
        <f>HYPERLINK("https://images.diginfra.net/iiif/NL-HaNA_1.01.02/3780/NL-HaNA_1.01.02_3780_0024.jpg/3299,300,1117,3150/full/0/default.jpg", "iiif_url")</f>
        <v/>
      </c>
    </row>
    <row r="4873">
      <c r="A4873" t="inlineStr">
        <is>
          <t>NL-HaNA_1.01.02_3780_0024-page-47</t>
        </is>
      </c>
      <c r="B4873" t="inlineStr">
        <is>
          <t>NL-HaNA_1.01.02_3780_0024-column-3399-400-917-2950</t>
        </is>
      </c>
      <c r="C4873" t="inlineStr">
        <is>
          <t>continuation</t>
        </is>
      </c>
      <c r="D4873" t="n">
        <v>3566</v>
      </c>
      <c r="E4873" t="n">
        <v>695</v>
      </c>
      <c r="F4873" t="inlineStr">
        <is>
          <t xml:space="preserve">    wegens violentie aan een Schip waar</t>
        </is>
      </c>
      <c r="G4873">
        <f>HYPERLINK("https://images.diginfra.net/iiif/NL-HaNA_1.01.02/3780/NL-HaNA_1.01.02_3780_0024.jpg/3299,300,1117,3150/full/0/default.jpg", "iiif_url")</f>
        <v/>
      </c>
    </row>
    <row r="4874">
      <c r="A4874" t="inlineStr">
        <is>
          <t>NL-HaNA_1.01.02_3780_0024-page-47</t>
        </is>
      </c>
      <c r="B4874" t="inlineStr">
        <is>
          <t>NL-HaNA_1.01.02_3780_0024-column-3399-400-917-2950</t>
        </is>
      </c>
      <c r="C4874" t="inlineStr">
        <is>
          <t>repeat_lemma</t>
        </is>
      </c>
      <c r="D4874" t="n">
        <v>3442</v>
      </c>
      <c r="E4874" t="n">
        <v>755</v>
      </c>
      <c r="F4874" t="inlineStr">
        <is>
          <t xml:space="preserve">        in hy was. 651.</t>
        </is>
      </c>
      <c r="G4874">
        <f>HYPERLINK("https://images.diginfra.net/iiif/NL-HaNA_1.01.02/3780/NL-HaNA_1.01.02_3780_0024.jpg/3299,300,1117,3150/full/0/default.jpg", "iiif_url")</f>
        <v/>
      </c>
    </row>
    <row r="4875">
      <c r="A4875" t="inlineStr">
        <is>
          <t>NL-HaNA_1.01.02_3780_0024-page-47</t>
        </is>
      </c>
      <c r="B4875" t="inlineStr">
        <is>
          <t>NL-HaNA_1.01.02_3780_0024-column-3399-400-917-2950</t>
        </is>
      </c>
      <c r="C4875" t="inlineStr">
        <is>
          <t>continuation</t>
        </is>
      </c>
      <c r="D4875" t="n">
        <v>3567</v>
      </c>
      <c r="E4875" t="n">
        <v>798</v>
      </c>
      <c r="F4875" t="inlineStr">
        <is>
          <t xml:space="preserve">    wegens seekere eerste visite , te exa-</t>
        </is>
      </c>
      <c r="G4875">
        <f>HYPERLINK("https://images.diginfra.net/iiif/NL-HaNA_1.01.02/3780/NL-HaNA_1.01.02_3780_0024.jpg/3299,300,1117,3150/full/0/default.jpg", "iiif_url")</f>
        <v/>
      </c>
    </row>
    <row r="4876">
      <c r="A4876" t="inlineStr">
        <is>
          <t>NL-HaNA_1.01.02_3780_0024-page-47</t>
        </is>
      </c>
      <c r="B4876" t="inlineStr">
        <is>
          <t>NL-HaNA_1.01.02_3780_0024-column-3399-400-917-2950</t>
        </is>
      </c>
      <c r="C4876" t="inlineStr">
        <is>
          <t>repeat_lemma</t>
        </is>
      </c>
      <c r="D4876" t="n">
        <v>3445</v>
      </c>
      <c r="E4876" t="n">
        <v>846</v>
      </c>
      <c r="F4876" t="inlineStr">
        <is>
          <t xml:space="preserve">        nineeren. 662. 684.</t>
        </is>
      </c>
      <c r="G4876">
        <f>HYPERLINK("https://images.diginfra.net/iiif/NL-HaNA_1.01.02/3780/NL-HaNA_1.01.02_3780_0024.jpg/3299,300,1117,3150/full/0/default.jpg", "iiif_url")</f>
        <v/>
      </c>
    </row>
    <row r="4877">
      <c r="A4877" t="inlineStr">
        <is>
          <t>NL-HaNA_1.01.02_3780_0024-page-47</t>
        </is>
      </c>
      <c r="B4877" t="inlineStr">
        <is>
          <t>NL-HaNA_1.01.02_3780_0024-column-3399-400-917-2950</t>
        </is>
      </c>
      <c r="C4877" t="inlineStr">
        <is>
          <t>continuation</t>
        </is>
      </c>
      <c r="D4877" t="n">
        <v>3563</v>
      </c>
      <c r="E4877" t="n">
        <v>888</v>
      </c>
      <c r="F4877" t="inlineStr">
        <is>
          <t xml:space="preserve">    rapport en gelast 'de eerste visite niet</t>
        </is>
      </c>
      <c r="G4877">
        <f>HYPERLINK("https://images.diginfra.net/iiif/NL-HaNA_1.01.02/3780/NL-HaNA_1.01.02_3780_0024.jpg/3299,300,1117,3150/full/0/default.jpg", "iiif_url")</f>
        <v/>
      </c>
    </row>
    <row r="4878">
      <c r="A4878" t="inlineStr">
        <is>
          <t>NL-HaNA_1.01.02_3780_0024-page-47</t>
        </is>
      </c>
      <c r="B4878" t="inlineStr">
        <is>
          <t>NL-HaNA_1.01.02_3780_0024-column-3399-400-917-2950</t>
        </is>
      </c>
      <c r="C4878" t="inlineStr">
        <is>
          <t>repeat_lemma</t>
        </is>
      </c>
      <c r="D4878" t="n">
        <v>3445</v>
      </c>
      <c r="E4878" t="n">
        <v>941</v>
      </c>
      <c r="F4878" t="inlineStr">
        <is>
          <t xml:space="preserve">        te geven nogh van het gewoone ceremvnieel</t>
        </is>
      </c>
      <c r="G4878">
        <f>HYPERLINK("https://images.diginfra.net/iiif/NL-HaNA_1.01.02/3780/NL-HaNA_1.01.02_3780_0024.jpg/3299,300,1117,3150/full/0/default.jpg", "iiif_url")</f>
        <v/>
      </c>
    </row>
    <row r="4879">
      <c r="A4879" t="inlineStr">
        <is>
          <t>NL-HaNA_1.01.02_3780_0024-page-47</t>
        </is>
      </c>
      <c r="B4879" t="inlineStr">
        <is>
          <t>NL-HaNA_1.01.02_3780_0024-column-3399-400-917-2950</t>
        </is>
      </c>
      <c r="C4879" t="inlineStr">
        <is>
          <t>repeat_lemma</t>
        </is>
      </c>
      <c r="D4879" t="n">
        <v>3447</v>
      </c>
      <c r="E4879" t="n">
        <v>996</v>
      </c>
      <c r="F4879" t="inlineStr">
        <is>
          <t xml:space="preserve">        af te gaan. 762.</t>
        </is>
      </c>
      <c r="G4879">
        <f>HYPERLINK("https://images.diginfra.net/iiif/NL-HaNA_1.01.02/3780/NL-HaNA_1.01.02_3780_0024.jpg/3299,300,1117,3150/full/0/default.jpg", "iiif_url")</f>
        <v/>
      </c>
    </row>
    <row r="4880">
      <c r="A4880" t="inlineStr">
        <is>
          <t>NL-HaNA_1.01.02_3780_0024-page-47</t>
        </is>
      </c>
      <c r="B4880" t="inlineStr">
        <is>
          <t>NL-HaNA_1.01.02_3780_0024-column-3399-400-917-2950</t>
        </is>
      </c>
      <c r="C4880" t="inlineStr">
        <is>
          <t>continuation</t>
        </is>
      </c>
      <c r="D4880" t="n">
        <v>3570</v>
      </c>
      <c r="E4880" t="n">
        <v>1030</v>
      </c>
      <c r="F4880" t="inlineStr">
        <is>
          <t xml:space="preserve">    voorslagh tot weghnemingb van verz</t>
        </is>
      </c>
      <c r="G4880">
        <f>HYPERLINK("https://images.diginfra.net/iiif/NL-HaNA_1.01.02/3780/NL-HaNA_1.01.02_3780_0024.jpg/3299,300,1117,3150/full/0/default.jpg", "iiif_url")</f>
        <v/>
      </c>
    </row>
    <row r="4881">
      <c r="A4881" t="inlineStr">
        <is>
          <t>NL-HaNA_1.01.02_3780_0024-page-47</t>
        </is>
      </c>
      <c r="B4881" t="inlineStr">
        <is>
          <t>NL-HaNA_1.01.02_3780_0024-column-3399-400-917-2950</t>
        </is>
      </c>
      <c r="C4881" t="inlineStr">
        <is>
          <t>repeat_lemma</t>
        </is>
      </c>
      <c r="D4881" t="n">
        <v>3442</v>
      </c>
      <c r="E4881" t="n">
        <v>1080</v>
      </c>
      <c r="F4881" t="inlineStr">
        <is>
          <t xml:space="preserve">        schil met den Keyserlijcken Minister over het</t>
        </is>
      </c>
      <c r="G4881">
        <f>HYPERLINK("https://images.diginfra.net/iiif/NL-HaNA_1.01.02/3780/NL-HaNA_1.01.02_3780_0024.jpg/3299,300,1117,3150/full/0/default.jpg", "iiif_url")</f>
        <v/>
      </c>
    </row>
    <row r="4882">
      <c r="A4882" t="inlineStr">
        <is>
          <t>NL-HaNA_1.01.02_3780_0024-page-47</t>
        </is>
      </c>
      <c r="B4882" t="inlineStr">
        <is>
          <t>NL-HaNA_1.01.02_3780_0024-column-3399-400-917-2950</t>
        </is>
      </c>
      <c r="C4882" t="inlineStr">
        <is>
          <t>repeat_lemma</t>
        </is>
      </c>
      <c r="D4882" t="n">
        <v>3447</v>
      </c>
      <c r="E4882" t="n">
        <v>1135</v>
      </c>
      <c r="F4882" t="inlineStr">
        <is>
          <t xml:space="preserve">        ceremonieel, geapprobeert. 815.</t>
        </is>
      </c>
      <c r="G4882">
        <f>HYPERLINK("https://images.diginfra.net/iiif/NL-HaNA_1.01.02/3780/NL-HaNA_1.01.02_3780_0024.jpg/3299,300,1117,3150/full/0/default.jpg", "iiif_url")</f>
        <v/>
      </c>
    </row>
    <row r="4883">
      <c r="A4883" t="inlineStr">
        <is>
          <t>NL-HaNA_1.01.02_3780_0024-page-47</t>
        </is>
      </c>
      <c r="B4883" t="inlineStr">
        <is>
          <t>NL-HaNA_1.01.02_3780_0024-column-3399-400-917-2950</t>
        </is>
      </c>
      <c r="C4883" t="inlineStr">
        <is>
          <t>repeat_lemma</t>
        </is>
      </c>
      <c r="D4883" t="n">
        <v>3570</v>
      </c>
      <c r="E4883" t="n">
        <v>1184</v>
      </c>
      <c r="F4883" t="inlineStr">
        <is>
          <t xml:space="preserve">        om haar Hoogh Mog. ordres wegens</t>
        </is>
      </c>
      <c r="G4883">
        <f>HYPERLINK("https://images.diginfra.net/iiif/NL-HaNA_1.01.02/3780/NL-HaNA_1.01.02_3780_0024.jpg/3299,300,1117,3150/full/0/default.jpg", "iiif_url")</f>
        <v/>
      </c>
    </row>
    <row r="4884">
      <c r="A4884" t="inlineStr">
        <is>
          <t>NL-HaNA_1.01.02_3780_0024-page-47</t>
        </is>
      </c>
      <c r="B4884" t="inlineStr">
        <is>
          <t>NL-HaNA_1.01.02_3780_0024-column-3399-400-917-2950</t>
        </is>
      </c>
      <c r="C4884" t="inlineStr">
        <is>
          <t>repeat_lemma</t>
        </is>
      </c>
      <c r="D4884" t="n">
        <v>3447</v>
      </c>
      <c r="E4884" t="n">
        <v>1232</v>
      </c>
      <c r="F4884" t="inlineStr">
        <is>
          <t xml:space="preserve">        seekere bovdischap van den Pruyssischen Re-</t>
        </is>
      </c>
      <c r="G4884">
        <f>HYPERLINK("https://images.diginfra.net/iiif/NL-HaNA_1.01.02/3780/NL-HaNA_1.01.02_3780_0024.jpg/3299,300,1117,3150/full/0/default.jpg", "iiif_url")</f>
        <v/>
      </c>
    </row>
    <row r="4885">
      <c r="A4885" t="inlineStr">
        <is>
          <t>NL-HaNA_1.01.02_3780_0024-page-47</t>
        </is>
      </c>
      <c r="B4885" t="inlineStr">
        <is>
          <t>NL-HaNA_1.01.02_3780_0024-column-3399-400-917-2950</t>
        </is>
      </c>
      <c r="C4885" t="inlineStr">
        <is>
          <t>repeat_lemma</t>
        </is>
      </c>
      <c r="D4885" t="n">
        <v>3451</v>
      </c>
      <c r="E4885" t="n">
        <v>1280</v>
      </c>
      <c r="F4885" t="inlineStr">
        <is>
          <t xml:space="preserve">        sident, te examineren. 821.</t>
        </is>
      </c>
      <c r="G4885">
        <f>HYPERLINK("https://images.diginfra.net/iiif/NL-HaNA_1.01.02/3780/NL-HaNA_1.01.02_3780_0024.jpg/3299,300,1117,3150/full/0/default.jpg", "iiif_url")</f>
        <v/>
      </c>
    </row>
    <row r="4886">
      <c r="A4886" t="inlineStr">
        <is>
          <t>NL-HaNA_1.01.02_3780_0024-page-47</t>
        </is>
      </c>
      <c r="B4886" t="inlineStr">
        <is>
          <t>NL-HaNA_1.01.02_3780_0024-column-3399-400-917-2950</t>
        </is>
      </c>
      <c r="C4886" t="inlineStr">
        <is>
          <t>lemma</t>
        </is>
      </c>
      <c r="D4886" t="n">
        <v>3404</v>
      </c>
      <c r="E4886" t="n">
        <v>1317</v>
      </c>
      <c r="F4886" t="inlineStr">
        <is>
          <t>May aangesteldt tot Predikant in de Colonie</t>
        </is>
      </c>
      <c r="G4886">
        <f>HYPERLINK("https://images.diginfra.net/iiif/NL-HaNA_1.01.02/3780/NL-HaNA_1.01.02_3780_0024.jpg/3299,300,1117,3150/full/0/default.jpg", "iiif_url")</f>
        <v/>
      </c>
    </row>
    <row r="4887">
      <c r="A4887" t="inlineStr">
        <is>
          <t>NL-HaNA_1.01.02_3780_0024-page-47</t>
        </is>
      </c>
      <c r="B4887" t="inlineStr">
        <is>
          <t>NL-HaNA_1.01.02_3780_0024-column-3399-400-917-2950</t>
        </is>
      </c>
      <c r="C4887" t="inlineStr">
        <is>
          <t>continuation</t>
        </is>
      </c>
      <c r="D4887" t="n">
        <v>3449</v>
      </c>
      <c r="E4887" t="n">
        <v>1376</v>
      </c>
      <c r="F4887" t="inlineStr">
        <is>
          <t xml:space="preserve">    van Offenbach. 127.</t>
        </is>
      </c>
      <c r="G4887">
        <f>HYPERLINK("https://images.diginfra.net/iiif/NL-HaNA_1.01.02/3780/NL-HaNA_1.01.02_3780_0024.jpg/3299,300,1117,3150/full/0/default.jpg", "iiif_url")</f>
        <v/>
      </c>
    </row>
    <row r="4888">
      <c r="A4888" t="inlineStr">
        <is>
          <t>NL-HaNA_1.01.02_3780_0024-page-47</t>
        </is>
      </c>
      <c r="B4888" t="inlineStr">
        <is>
          <t>NL-HaNA_1.01.02_3780_0024-column-3399-400-917-2950</t>
        </is>
      </c>
      <c r="C4888" t="inlineStr">
        <is>
          <t>repeat_lemma</t>
        </is>
      </c>
      <c r="D4888" t="n">
        <v>3574</v>
      </c>
      <c r="E4888" t="n">
        <v>1412</v>
      </c>
      <c r="F4888" t="inlineStr">
        <is>
          <t xml:space="preserve">        hondert vijftig guldens toegeleght tot</t>
        </is>
      </c>
      <c r="G4888">
        <f>HYPERLINK("https://images.diginfra.net/iiif/NL-HaNA_1.01.02/3780/NL-HaNA_1.01.02_3780_0024.jpg/3299,300,1117,3150/full/0/default.jpg", "iiif_url")</f>
        <v/>
      </c>
    </row>
    <row r="4889">
      <c r="A4889" t="inlineStr">
        <is>
          <t>NL-HaNA_1.01.02_3780_0024-page-47</t>
        </is>
      </c>
      <c r="B4889" t="inlineStr">
        <is>
          <t>NL-HaNA_1.01.02_3780_0024-column-3399-400-917-2950</t>
        </is>
      </c>
      <c r="C4889" t="inlineStr">
        <is>
          <t>continuation</t>
        </is>
      </c>
      <c r="D4889" t="n">
        <v>3449</v>
      </c>
      <c r="E4889" t="n">
        <v>1479</v>
      </c>
      <c r="F4889" t="inlineStr">
        <is>
          <t xml:space="preserve">    reysgeldt. 902.</t>
        </is>
      </c>
      <c r="G4889">
        <f>HYPERLINK("https://images.diginfra.net/iiif/NL-HaNA_1.01.02/3780/NL-HaNA_1.01.02_3780_0024.jpg/3299,300,1117,3150/full/0/default.jpg", "iiif_url")</f>
        <v/>
      </c>
    </row>
    <row r="4890">
      <c r="A4890" t="inlineStr">
        <is>
          <t>NL-HaNA_1.01.02_3780_0024-page-47</t>
        </is>
      </c>
      <c r="B4890" t="inlineStr">
        <is>
          <t>NL-HaNA_1.01.02_3780_0024-column-3399-400-917-2950</t>
        </is>
      </c>
      <c r="C4890" t="inlineStr">
        <is>
          <t>lemma</t>
        </is>
      </c>
      <c r="D4890" t="n">
        <v>3406</v>
      </c>
      <c r="E4890" t="n">
        <v>1521</v>
      </c>
      <c r="F4890" t="inlineStr">
        <is>
          <t>vander Meer, advertentie. 15. 34. 54. 70.</t>
        </is>
      </c>
      <c r="G4890">
        <f>HYPERLINK("https://images.diginfra.net/iiif/NL-HaNA_1.01.02/3780/NL-HaNA_1.01.02_3780_0024.jpg/3299,300,1117,3150/full/0/default.jpg", "iiif_url")</f>
        <v/>
      </c>
    </row>
    <row r="4891">
      <c r="A4891" t="inlineStr">
        <is>
          <t>NL-HaNA_1.01.02_3780_0024-page-47</t>
        </is>
      </c>
      <c r="B4891" t="inlineStr">
        <is>
          <t>NL-HaNA_1.01.02_3780_0024-column-3399-400-917-2950</t>
        </is>
      </c>
      <c r="C4891" t="inlineStr">
        <is>
          <t>continuation</t>
        </is>
      </c>
      <c r="D4891" t="n">
        <v>3454</v>
      </c>
      <c r="E4891" t="n">
        <v>1571</v>
      </c>
      <c r="F4891" t="inlineStr">
        <is>
          <t xml:space="preserve">    84. loo. 110. 134. 153. 185. 207. 235.</t>
        </is>
      </c>
      <c r="G4891">
        <f>HYPERLINK("https://images.diginfra.net/iiif/NL-HaNA_1.01.02/3780/NL-HaNA_1.01.02_3780_0024.jpg/3299,300,1117,3150/full/0/default.jpg", "iiif_url")</f>
        <v/>
      </c>
    </row>
    <row r="4892">
      <c r="A4892" t="inlineStr">
        <is>
          <t>NL-HaNA_1.01.02_3780_0024-page-47</t>
        </is>
      </c>
      <c r="B4892" t="inlineStr">
        <is>
          <t>NL-HaNA_1.01.02_3780_0024-column-3399-400-917-2950</t>
        </is>
      </c>
      <c r="C4892" t="inlineStr">
        <is>
          <t>continuation</t>
        </is>
      </c>
      <c r="D4892" t="n">
        <v>3456</v>
      </c>
      <c r="E4892" t="n">
        <v>1621</v>
      </c>
      <c r="F4892" t="inlineStr">
        <is>
          <t xml:space="preserve">    239. 276. 301. 317. 335. 345. 369. 382.</t>
        </is>
      </c>
      <c r="G4892">
        <f>HYPERLINK("https://images.diginfra.net/iiif/NL-HaNA_1.01.02/3780/NL-HaNA_1.01.02_3780_0024.jpg/3299,300,1117,3150/full/0/default.jpg", "iiif_url")</f>
        <v/>
      </c>
    </row>
    <row r="4893">
      <c r="A4893" t="inlineStr">
        <is>
          <t>NL-HaNA_1.01.02_3780_0024-page-47</t>
        </is>
      </c>
      <c r="B4893" t="inlineStr">
        <is>
          <t>NL-HaNA_1.01.02_3780_0024-column-3399-400-917-2950</t>
        </is>
      </c>
      <c r="C4893" t="inlineStr">
        <is>
          <t>continuation</t>
        </is>
      </c>
      <c r="D4893" t="n">
        <v>3458</v>
      </c>
      <c r="E4893" t="n">
        <v>1665</v>
      </c>
      <c r="F4893" t="inlineStr">
        <is>
          <t xml:space="preserve">    396. 416. 420. 448. 466. 484. 498. 517.</t>
        </is>
      </c>
      <c r="G4893">
        <f>HYPERLINK("https://images.diginfra.net/iiif/NL-HaNA_1.01.02/3780/NL-HaNA_1.01.02_3780_0024.jpg/3299,300,1117,3150/full/0/default.jpg", "iiif_url")</f>
        <v/>
      </c>
    </row>
    <row r="4894">
      <c r="A4894" t="inlineStr">
        <is>
          <t>NL-HaNA_1.01.02_3780_0024-page-47</t>
        </is>
      </c>
      <c r="B4894" t="inlineStr">
        <is>
          <t>NL-HaNA_1.01.02_3780_0024-column-3399-400-917-2950</t>
        </is>
      </c>
      <c r="C4894" t="inlineStr">
        <is>
          <t>continuation</t>
        </is>
      </c>
      <c r="D4894" t="n">
        <v>3460</v>
      </c>
      <c r="E4894" t="n">
        <v>1713</v>
      </c>
      <c r="F4894" t="inlineStr">
        <is>
          <t xml:space="preserve">    593. cir. 635. 6fs. 669. 670. 696. 702.</t>
        </is>
      </c>
      <c r="G4894">
        <f>HYPERLINK("https://images.diginfra.net/iiif/NL-HaNA_1.01.02/3780/NL-HaNA_1.01.02_3780_0024.jpg/3299,300,1117,3150/full/0/default.jpg", "iiif_url")</f>
        <v/>
      </c>
    </row>
    <row r="4895">
      <c r="A4895" t="inlineStr">
        <is>
          <t>NL-HaNA_1.01.02_3780_0024-page-47</t>
        </is>
      </c>
      <c r="B4895" t="inlineStr">
        <is>
          <t>NL-HaNA_1.01.02_3780_0024-column-3399-400-917-2950</t>
        </is>
      </c>
      <c r="C4895" t="inlineStr">
        <is>
          <t>continuation</t>
        </is>
      </c>
      <c r="D4895" t="n">
        <v>3456</v>
      </c>
      <c r="E4895" t="n">
        <v>1758</v>
      </c>
      <c r="F4895" t="inlineStr">
        <is>
          <t xml:space="preserve">    755. 788. 81. 826. 853. 881. 908. 912.</t>
        </is>
      </c>
      <c r="G4895">
        <f>HYPERLINK("https://images.diginfra.net/iiif/NL-HaNA_1.01.02/3780/NL-HaNA_1.01.02_3780_0024.jpg/3299,300,1117,3150/full/0/default.jpg", "iiif_url")</f>
        <v/>
      </c>
    </row>
    <row r="4896">
      <c r="A4896" t="inlineStr">
        <is>
          <t>NL-HaNA_1.01.02_3780_0024-page-47</t>
        </is>
      </c>
      <c r="B4896" t="inlineStr">
        <is>
          <t>NL-HaNA_1.01.02_3780_0024-column-3399-400-917-2950</t>
        </is>
      </c>
      <c r="C4896" t="inlineStr">
        <is>
          <t>continuation</t>
        </is>
      </c>
      <c r="D4896" t="n">
        <v>3451</v>
      </c>
      <c r="E4896" t="n">
        <v>1810</v>
      </c>
      <c r="F4896" t="inlineStr">
        <is>
          <t xml:space="preserve">    939. 962. 976.</t>
        </is>
      </c>
      <c r="G4896">
        <f>HYPERLINK("https://images.diginfra.net/iiif/NL-HaNA_1.01.02/3780/NL-HaNA_1.01.02_3780_0024.jpg/3299,300,1117,3150/full/0/default.jpg", "iiif_url")</f>
        <v/>
      </c>
    </row>
    <row r="4897">
      <c r="A4897" t="inlineStr">
        <is>
          <t>NL-HaNA_1.01.02_3780_0024-page-47</t>
        </is>
      </c>
      <c r="B4897" t="inlineStr">
        <is>
          <t>NL-HaNA_1.01.02_3780_0024-column-3399-400-917-2950</t>
        </is>
      </c>
      <c r="C4897" t="inlineStr">
        <is>
          <t>repeat_lemma</t>
        </is>
      </c>
      <c r="D4897" t="n">
        <v>3579</v>
      </c>
      <c r="E4897" t="n">
        <v>1847</v>
      </c>
      <c r="F4897" t="inlineStr">
        <is>
          <t xml:space="preserve">        devoir te doen , ten eynde het Schip</t>
        </is>
      </c>
      <c r="G4897">
        <f>HYPERLINK("https://images.diginfra.net/iiif/NL-HaNA_1.01.02/3780/NL-HaNA_1.01.02_3780_0024.jpg/3299,300,1117,3150/full/0/default.jpg", "iiif_url")</f>
        <v/>
      </c>
    </row>
    <row r="4898">
      <c r="A4898" t="inlineStr">
        <is>
          <t>NL-HaNA_1.01.02_3780_0024-page-47</t>
        </is>
      </c>
      <c r="B4898" t="inlineStr">
        <is>
          <t>NL-HaNA_1.01.02_3780_0024-column-3399-400-917-2950</t>
        </is>
      </c>
      <c r="C4898" t="inlineStr">
        <is>
          <t>continuation</t>
        </is>
      </c>
      <c r="D4898" t="n">
        <v>3456</v>
      </c>
      <c r="E4898" t="n">
        <v>1903</v>
      </c>
      <c r="F4898" t="inlineStr">
        <is>
          <t xml:space="preserve">    Elisabetb en Ladinge aan de Eygenaars mo-</t>
        </is>
      </c>
      <c r="G4898">
        <f>HYPERLINK("https://images.diginfra.net/iiif/NL-HaNA_1.01.02/3780/NL-HaNA_1.01.02_3780_0024.jpg/3299,300,1117,3150/full/0/default.jpg", "iiif_url")</f>
        <v/>
      </c>
    </row>
    <row r="4899">
      <c r="A4899" t="inlineStr">
        <is>
          <t>NL-HaNA_1.01.02_3780_0024-page-47</t>
        </is>
      </c>
      <c r="B4899" t="inlineStr">
        <is>
          <t>NL-HaNA_1.01.02_3780_0024-column-3399-400-917-2950</t>
        </is>
      </c>
      <c r="C4899" t="inlineStr">
        <is>
          <t>continuation</t>
        </is>
      </c>
      <c r="D4899" t="n">
        <v>3454</v>
      </c>
      <c r="E4899" t="n">
        <v>1954</v>
      </c>
      <c r="F4899" t="inlineStr">
        <is>
          <t xml:space="preserve">    ge werde gerestitueert. 8.</t>
        </is>
      </c>
      <c r="G4899">
        <f>HYPERLINK("https://images.diginfra.net/iiif/NL-HaNA_1.01.02/3780/NL-HaNA_1.01.02_3780_0024.jpg/3299,300,1117,3150/full/0/default.jpg", "iiif_url")</f>
        <v/>
      </c>
    </row>
    <row r="4900">
      <c r="A4900" t="inlineStr">
        <is>
          <t>NL-HaNA_1.01.02_3780_0024-page-47</t>
        </is>
      </c>
      <c r="B4900" t="inlineStr">
        <is>
          <t>NL-HaNA_1.01.02_3780_0024-column-3399-400-917-2950</t>
        </is>
      </c>
      <c r="C4900" t="inlineStr">
        <is>
          <t>repeat_lemma</t>
        </is>
      </c>
      <c r="D4900" t="n">
        <v>3581</v>
      </c>
      <c r="E4900" t="n">
        <v>1996</v>
      </c>
      <c r="F4900" t="inlineStr">
        <is>
          <t xml:space="preserve">        Lyst van de Presenten, die ten dage</t>
        </is>
      </c>
      <c r="G4900">
        <f>HYPERLINK("https://images.diginfra.net/iiif/NL-HaNA_1.01.02/3780/NL-HaNA_1.01.02_3780_0024.jpg/3299,300,1117,3150/full/0/default.jpg", "iiif_url")</f>
        <v/>
      </c>
    </row>
    <row r="4901">
      <c r="A4901" t="inlineStr">
        <is>
          <t>NL-HaNA_1.01.02_3780_0024-page-47</t>
        </is>
      </c>
      <c r="B4901" t="inlineStr">
        <is>
          <t>NL-HaNA_1.01.02_3780_0024-column-3399-400-917-2950</t>
        </is>
      </c>
      <c r="C4901" t="inlineStr">
        <is>
          <t>continuation</t>
        </is>
      </c>
      <c r="D4901" t="n">
        <v>3460</v>
      </c>
      <c r="E4901" t="n">
        <v>2052</v>
      </c>
      <c r="F4901" t="inlineStr">
        <is>
          <t xml:space="preserve">    van fijne intreede gedaan moeten werden om</t>
        </is>
      </c>
      <c r="G4901">
        <f>HYPERLINK("https://images.diginfra.net/iiif/NL-HaNA_1.01.02/3780/NL-HaNA_1.01.02_3780_0024.jpg/3299,300,1117,3150/full/0/default.jpg", "iiif_url")</f>
        <v/>
      </c>
    </row>
    <row r="4902">
      <c r="A4902" t="inlineStr">
        <is>
          <t>NL-HaNA_1.01.02_3780_0024-page-47</t>
        </is>
      </c>
      <c r="B4902" t="inlineStr">
        <is>
          <t>NL-HaNA_1.01.02_3780_0024-column-3399-400-917-2950</t>
        </is>
      </c>
      <c r="C4902" t="inlineStr">
        <is>
          <t>continuation</t>
        </is>
      </c>
      <c r="D4902" t="n">
        <v>3463</v>
      </c>
      <c r="E4902" t="n">
        <v>2097</v>
      </c>
      <c r="F4902" t="inlineStr">
        <is>
          <t xml:space="preserve">    ordres. te examineeren. 15.</t>
        </is>
      </c>
      <c r="G4902">
        <f>HYPERLINK("https://images.diginfra.net/iiif/NL-HaNA_1.01.02/3780/NL-HaNA_1.01.02_3780_0024.jpg/3299,300,1117,3150/full/0/default.jpg", "iiif_url")</f>
        <v/>
      </c>
    </row>
    <row r="4903">
      <c r="A4903" t="inlineStr">
        <is>
          <t>NL-HaNA_1.01.02_3780_0024-page-47</t>
        </is>
      </c>
      <c r="B4903" t="inlineStr">
        <is>
          <t>NL-HaNA_1.01.02_3780_0024-column-3399-400-917-2950</t>
        </is>
      </c>
      <c r="C4903" t="inlineStr">
        <is>
          <t>repeat_lemma</t>
        </is>
      </c>
      <c r="D4903" t="n">
        <v>3572</v>
      </c>
      <c r="E4903" t="n">
        <v>2141</v>
      </c>
      <c r="F4903" t="inlineStr">
        <is>
          <t xml:space="preserve">        gelast sigo met de Ambassadeurs van</t>
        </is>
      </c>
      <c r="G4903">
        <f>HYPERLINK("https://images.diginfra.net/iiif/NL-HaNA_1.01.02/3780/NL-HaNA_1.01.02_3780_0024.jpg/3299,300,1117,3150/full/0/default.jpg", "iiif_url")</f>
        <v/>
      </c>
    </row>
    <row r="4904">
      <c r="A4904" t="inlineStr">
        <is>
          <t>NL-HaNA_1.01.02_3780_0024-page-47</t>
        </is>
      </c>
      <c r="B4904" t="inlineStr">
        <is>
          <t>NL-HaNA_1.01.02_3780_0024-column-3399-400-917-2950</t>
        </is>
      </c>
      <c r="C4904" t="inlineStr">
        <is>
          <t>continuation</t>
        </is>
      </c>
      <c r="D4904" t="n">
        <v>3465</v>
      </c>
      <c r="E4904" t="n">
        <v>2191</v>
      </c>
      <c r="F4904" t="inlineStr">
        <is>
          <t xml:space="preserve">    Vranckrijck en Groot-Briitannien te voe-</t>
        </is>
      </c>
      <c r="G4904">
        <f>HYPERLINK("https://images.diginfra.net/iiif/NL-HaNA_1.01.02/3780/NL-HaNA_1.01.02_3780_0024.jpg/3299,300,1117,3150/full/0/default.jpg", "iiif_url")</f>
        <v/>
      </c>
    </row>
    <row r="4905">
      <c r="A4905" t="inlineStr">
        <is>
          <t>NL-HaNA_1.01.02_3780_0024-page-47</t>
        </is>
      </c>
      <c r="B4905" t="inlineStr">
        <is>
          <t>NL-HaNA_1.01.02_3780_0024-column-3399-400-917-2950</t>
        </is>
      </c>
      <c r="C4905" t="inlineStr">
        <is>
          <t>continuation</t>
        </is>
      </c>
      <c r="D4905" t="n">
        <v>3463</v>
      </c>
      <c r="E4905" t="n">
        <v>2238</v>
      </c>
      <c r="F4905" t="inlineStr">
        <is>
          <t xml:space="preserve">    gen, ten eynde de Consuls by hare reghten</t>
        </is>
      </c>
      <c r="G4905">
        <f>HYPERLINK("https://images.diginfra.net/iiif/NL-HaNA_1.01.02/3780/NL-HaNA_1.01.02_3780_0024.jpg/3299,300,1117,3150/full/0/default.jpg", "iiif_url")</f>
        <v/>
      </c>
    </row>
    <row r="4906">
      <c r="A4906" t="inlineStr">
        <is>
          <t>NL-HaNA_1.01.02_3780_0024-page-47</t>
        </is>
      </c>
      <c r="B4906" t="inlineStr">
        <is>
          <t>NL-HaNA_1.01.02_3780_0024-column-3399-400-917-2950</t>
        </is>
      </c>
      <c r="C4906" t="inlineStr">
        <is>
          <t>continuation</t>
        </is>
      </c>
      <c r="D4906" t="n">
        <v>3463</v>
      </c>
      <c r="E4906" t="n">
        <v>2292</v>
      </c>
      <c r="F4906" t="inlineStr">
        <is>
          <t xml:space="preserve">    geconserveert moge werden. 16.</t>
        </is>
      </c>
      <c r="G4906">
        <f>HYPERLINK("https://images.diginfra.net/iiif/NL-HaNA_1.01.02/3780/NL-HaNA_1.01.02_3780_0024.jpg/3299,300,1117,3150/full/0/default.jpg", "iiif_url")</f>
        <v/>
      </c>
    </row>
    <row r="4907">
      <c r="A4907" t="inlineStr">
        <is>
          <t>NL-HaNA_1.01.02_3780_0024-page-47</t>
        </is>
      </c>
      <c r="B4907" t="inlineStr">
        <is>
          <t>NL-HaNA_1.01.02_3780_0024-column-3399-400-917-2950</t>
        </is>
      </c>
      <c r="C4907" t="inlineStr">
        <is>
          <t>repeat_lemma</t>
        </is>
      </c>
      <c r="D4907" t="n">
        <v>3582</v>
      </c>
      <c r="E4907" t="n">
        <v>2336</v>
      </c>
      <c r="F4907" t="inlineStr">
        <is>
          <t xml:space="preserve">        gelast sigh met de Heer Stanhope te</t>
        </is>
      </c>
      <c r="G4907">
        <f>HYPERLINK("https://images.diginfra.net/iiif/NL-HaNA_1.01.02/3780/NL-HaNA_1.01.02_3780_0024.jpg/3299,300,1117,3150/full/0/default.jpg", "iiif_url")</f>
        <v/>
      </c>
    </row>
    <row r="4908">
      <c r="A4908" t="inlineStr">
        <is>
          <t>NL-HaNA_1.01.02_3780_0024-page-47</t>
        </is>
      </c>
      <c r="B4908" t="inlineStr">
        <is>
          <t>NL-HaNA_1.01.02_3780_0024-column-3399-400-917-2950</t>
        </is>
      </c>
      <c r="C4908" t="inlineStr">
        <is>
          <t>continuation</t>
        </is>
      </c>
      <c r="D4908" t="n">
        <v>3465</v>
      </c>
      <c r="E4908" t="n">
        <v>2385</v>
      </c>
      <c r="F4908" t="inlineStr">
        <is>
          <t xml:space="preserve">    voegen om Commissarissen te vragen omeens</t>
        </is>
      </c>
      <c r="G4908">
        <f>HYPERLINK("https://images.diginfra.net/iiif/NL-HaNA_1.01.02/3780/NL-HaNA_1.01.02_3780_0024.jpg/3299,300,1117,3150/full/0/default.jpg", "iiif_url")</f>
        <v/>
      </c>
    </row>
    <row r="4909">
      <c r="A4909" t="inlineStr">
        <is>
          <t>NL-HaNA_1.01.02_3780_0024-page-47</t>
        </is>
      </c>
      <c r="B4909" t="inlineStr">
        <is>
          <t>NL-HaNA_1.01.02_3780_0024-column-3399-400-917-2950</t>
        </is>
      </c>
      <c r="C4909" t="inlineStr">
        <is>
          <t>continuation</t>
        </is>
      </c>
      <c r="D4909" t="n">
        <v>3463</v>
      </c>
      <c r="E4909" t="n">
        <v>2432</v>
      </c>
      <c r="F4909" t="inlineStr">
        <is>
          <t xml:space="preserve">    afdoeninge van klagten te krygen. 17.</t>
        </is>
      </c>
      <c r="G4909">
        <f>HYPERLINK("https://images.diginfra.net/iiif/NL-HaNA_1.01.02/3780/NL-HaNA_1.01.02_3780_0024.jpg/3299,300,1117,3150/full/0/default.jpg", "iiif_url")</f>
        <v/>
      </c>
    </row>
    <row r="4910">
      <c r="A4910" t="inlineStr">
        <is>
          <t>NL-HaNA_1.01.02_3780_0024-page-47</t>
        </is>
      </c>
      <c r="B4910" t="inlineStr">
        <is>
          <t>NL-HaNA_1.01.02_3780_0024-column-3399-400-917-2950</t>
        </is>
      </c>
      <c r="C4910" t="inlineStr">
        <is>
          <t>repeat_lemma</t>
        </is>
      </c>
      <c r="D4910" t="n">
        <v>3586</v>
      </c>
      <c r="E4910" t="n">
        <v>2481</v>
      </c>
      <c r="F4910" t="inlineStr">
        <is>
          <t xml:space="preserve">        devoir te doen, ten eynde Zegelaar,</t>
        </is>
      </c>
      <c r="G4910">
        <f>HYPERLINK("https://images.diginfra.net/iiif/NL-HaNA_1.01.02/3780/NL-HaNA_1.01.02_3780_0024.jpg/3299,300,1117,3150/full/0/default.jpg", "iiif_url")</f>
        <v/>
      </c>
    </row>
    <row r="4911">
      <c r="A4911" t="inlineStr">
        <is>
          <t>NL-HaNA_1.01.02_3780_0024-page-47</t>
        </is>
      </c>
      <c r="B4911" t="inlineStr">
        <is>
          <t>NL-HaNA_1.01.02_3780_0024-column-3399-400-917-2950</t>
        </is>
      </c>
      <c r="C4911" t="inlineStr">
        <is>
          <t>continuation</t>
        </is>
      </c>
      <c r="D4911" t="n">
        <v>3467</v>
      </c>
      <c r="E4911" t="n">
        <v>2527</v>
      </c>
      <c r="F4911" t="inlineStr">
        <is>
          <t xml:space="preserve">    van Leeuwen, Copernagel, van Royen, van-</t>
        </is>
      </c>
      <c r="G4911">
        <f>HYPERLINK("https://images.diginfra.net/iiif/NL-HaNA_1.01.02/3780/NL-HaNA_1.01.02_3780_0024.jpg/3299,300,1117,3150/full/0/default.jpg", "iiif_url")</f>
        <v/>
      </c>
    </row>
    <row r="4912">
      <c r="A4912" t="inlineStr">
        <is>
          <t>NL-HaNA_1.01.02_3780_0024-page-47</t>
        </is>
      </c>
      <c r="B4912" t="inlineStr">
        <is>
          <t>NL-HaNA_1.01.02_3780_0024-column-3399-400-917-2950</t>
        </is>
      </c>
      <c r="C4912" t="inlineStr">
        <is>
          <t>continuation</t>
        </is>
      </c>
      <c r="D4912" t="n">
        <v>3465</v>
      </c>
      <c r="E4912" t="n">
        <v>2572</v>
      </c>
      <c r="F4912" t="inlineStr">
        <is>
          <t xml:space="preserve">    der Meyden, Gruysselbergen en Myné aan</t>
        </is>
      </c>
      <c r="G4912">
        <f>HYPERLINK("https://images.diginfra.net/iiif/NL-HaNA_1.01.02/3780/NL-HaNA_1.01.02_3780_0024.jpg/3299,300,1117,3150/full/0/default.jpg", "iiif_url")</f>
        <v/>
      </c>
    </row>
    <row r="4913">
      <c r="A4913" t="inlineStr">
        <is>
          <t>NL-HaNA_1.01.02_3780_0024-page-47</t>
        </is>
      </c>
      <c r="B4913" t="inlineStr">
        <is>
          <t>NL-HaNA_1.01.02_3780_0024-column-3399-400-917-2950</t>
        </is>
      </c>
      <c r="C4913" t="inlineStr">
        <is>
          <t>continuation</t>
        </is>
      </c>
      <c r="D4913" t="n">
        <v>3467</v>
      </c>
      <c r="E4913" t="n">
        <v>2631</v>
      </c>
      <c r="F4913" t="inlineStr">
        <is>
          <t xml:space="preserve">    hare pretensien geraken. 20.</t>
        </is>
      </c>
      <c r="G4913">
        <f>HYPERLINK("https://images.diginfra.net/iiif/NL-HaNA_1.01.02/3780/NL-HaNA_1.01.02_3780_0024.jpg/3299,300,1117,3150/full/0/default.jpg", "iiif_url")</f>
        <v/>
      </c>
    </row>
    <row r="4914">
      <c r="A4914" t="inlineStr">
        <is>
          <t>NL-HaNA_1.01.02_3780_0024-page-47</t>
        </is>
      </c>
      <c r="B4914" t="inlineStr">
        <is>
          <t>NL-HaNA_1.01.02_3780_0024-column-3399-400-917-2950</t>
        </is>
      </c>
      <c r="C4914" t="inlineStr">
        <is>
          <t>repeat_lemma</t>
        </is>
      </c>
      <c r="D4914" t="n">
        <v>3583</v>
      </c>
      <c r="E4914" t="n">
        <v>2664</v>
      </c>
      <c r="F4914" t="inlineStr">
        <is>
          <t xml:space="preserve">        Commissarissen versogt een Predikant</t>
        </is>
      </c>
      <c r="G4914">
        <f>HYPERLINK("https://images.diginfra.net/iiif/NL-HaNA_1.01.02/3780/NL-HaNA_1.01.02_3780_0024.jpg/3299,300,1117,3150/full/0/default.jpg", "iiif_url")</f>
        <v/>
      </c>
    </row>
    <row r="4915">
      <c r="A4915" t="inlineStr">
        <is>
          <t>NL-HaNA_1.01.02_3780_0024-page-47</t>
        </is>
      </c>
      <c r="B4915" t="inlineStr">
        <is>
          <t>NL-HaNA_1.01.02_3780_0024-column-3399-400-917-2950</t>
        </is>
      </c>
      <c r="C4915" t="inlineStr">
        <is>
          <t>lemma</t>
        </is>
      </c>
      <c r="D4915" t="n">
        <v>3470</v>
      </c>
      <c r="E4915" t="n">
        <v>2722</v>
      </c>
      <c r="F4915" t="inlineStr">
        <is>
          <t>te dispicieren. 36.</t>
        </is>
      </c>
      <c r="G4915">
        <f>HYPERLINK("https://images.diginfra.net/iiif/NL-HaNA_1.01.02/3780/NL-HaNA_1.01.02_3780_0024.jpg/3299,300,1117,3150/full/0/default.jpg", "iiif_url")</f>
        <v/>
      </c>
    </row>
    <row r="4916">
      <c r="A4916" t="inlineStr">
        <is>
          <t>NL-HaNA_1.01.02_3780_0024-page-47</t>
        </is>
      </c>
      <c r="B4916" t="inlineStr">
        <is>
          <t>NL-HaNA_1.01.02_3780_0024-column-3399-400-917-2950</t>
        </is>
      </c>
      <c r="C4916" t="inlineStr">
        <is>
          <t>continuation</t>
        </is>
      </c>
      <c r="D4916" t="n">
        <v>3588</v>
      </c>
      <c r="E4916" t="n">
        <v>2758</v>
      </c>
      <c r="F4916" t="inlineStr">
        <is>
          <t xml:space="preserve">    devoir te doen in faveur van de Boi-</t>
        </is>
      </c>
      <c r="G4916">
        <f>HYPERLINK("https://images.diginfra.net/iiif/NL-HaNA_1.01.02/3780/NL-HaNA_1.01.02_3780_0024.jpg/3299,300,1117,3150/full/0/default.jpg", "iiif_url")</f>
        <v/>
      </c>
    </row>
    <row r="4917">
      <c r="A4917" t="inlineStr">
        <is>
          <t>NL-HaNA_1.01.02_3780_0024-page-47</t>
        </is>
      </c>
      <c r="B4917" t="inlineStr">
        <is>
          <t>NL-HaNA_1.01.02_3780_0024-column-3399-400-917-2950</t>
        </is>
      </c>
      <c r="C4917" t="inlineStr">
        <is>
          <t>continuation</t>
        </is>
      </c>
      <c r="D4917" t="n">
        <v>3476</v>
      </c>
      <c r="E4917" t="n">
        <v>2816</v>
      </c>
      <c r="F4917" t="inlineStr">
        <is>
          <t xml:space="preserve">    sanguin, cum suis. 55.</t>
        </is>
      </c>
      <c r="G4917">
        <f>HYPERLINK("https://images.diginfra.net/iiif/NL-HaNA_1.01.02/3780/NL-HaNA_1.01.02_3780_0024.jpg/3299,300,1117,3150/full/0/default.jpg", "iiif_url")</f>
        <v/>
      </c>
    </row>
    <row r="4918">
      <c r="A4918" t="inlineStr">
        <is>
          <t>NL-HaNA_1.01.02_3780_0024-page-47</t>
        </is>
      </c>
      <c r="B4918" t="inlineStr">
        <is>
          <t>NL-HaNA_1.01.02_3780_0024-column-3399-400-917-2950</t>
        </is>
      </c>
      <c r="C4918" t="inlineStr">
        <is>
          <t>non_index_line</t>
        </is>
      </c>
      <c r="D4918" t="n">
        <v>3591</v>
      </c>
      <c r="E4918" t="n">
        <v>2855</v>
      </c>
      <c r="F4918" t="inlineStr">
        <is>
          <t xml:space="preserve">        aangeschreven, dat de Lijst van Pre-</t>
        </is>
      </c>
      <c r="G4918">
        <f>HYPERLINK("https://images.diginfra.net/iiif/NL-HaNA_1.01.02/3780/NL-HaNA_1.01.02_3780_0024.jpg/3299,300,1117,3150/full/0/default.jpg", "iiif_url")</f>
        <v/>
      </c>
    </row>
    <row r="4919">
      <c r="A4919" t="inlineStr">
        <is>
          <t>NL-HaNA_1.01.02_3780_0024-page-47</t>
        </is>
      </c>
      <c r="B4919" t="inlineStr">
        <is>
          <t>NL-HaNA_1.01.02_3780_0024-column-3399-400-917-2950</t>
        </is>
      </c>
      <c r="C4919" t="inlineStr">
        <is>
          <t>continuation</t>
        </is>
      </c>
      <c r="D4919" t="n">
        <v>3474</v>
      </c>
      <c r="E4919" t="n">
        <v>2910</v>
      </c>
      <c r="F4919" t="inlineStr">
        <is>
          <t xml:space="preserve">    senten by hem geformeert byna de helst meer-</t>
        </is>
      </c>
      <c r="G4919">
        <f>HYPERLINK("https://images.diginfra.net/iiif/NL-HaNA_1.01.02/3780/NL-HaNA_1.01.02_3780_0024.jpg/3299,300,1117,3150/full/0/default.jpg", "iiif_url")</f>
        <v/>
      </c>
    </row>
    <row r="4920">
      <c r="A4920" t="inlineStr">
        <is>
          <t>NL-HaNA_1.01.02_3780_0024-page-47</t>
        </is>
      </c>
      <c r="B4920" t="inlineStr">
        <is>
          <t>NL-HaNA_1.01.02_3780_0024-column-3399-400-917-2950</t>
        </is>
      </c>
      <c r="C4920" t="inlineStr">
        <is>
          <t>continuation</t>
        </is>
      </c>
      <c r="D4920" t="n">
        <v>3476</v>
      </c>
      <c r="E4920" t="n">
        <v>2961</v>
      </c>
      <c r="F4920" t="inlineStr">
        <is>
          <t xml:space="preserve">    der bedraagt als die van Ripperda , en te</t>
        </is>
      </c>
      <c r="G4920">
        <f>HYPERLINK("https://images.diginfra.net/iiif/NL-HaNA_1.01.02/3780/NL-HaNA_1.01.02_3780_0024.jpg/3299,300,1117,3150/full/0/default.jpg", "iiif_url")</f>
        <v/>
      </c>
    </row>
    <row r="4921">
      <c r="A4921" t="inlineStr">
        <is>
          <t>NL-HaNA_1.01.02_3780_0024-page-47</t>
        </is>
      </c>
      <c r="B4921" t="inlineStr">
        <is>
          <t>NL-HaNA_1.01.02_3780_0024-column-3399-400-917-2950</t>
        </is>
      </c>
      <c r="C4921" t="inlineStr">
        <is>
          <t>continuation</t>
        </is>
      </c>
      <c r="D4921" t="n">
        <v>3476</v>
      </c>
      <c r="E4921" t="n">
        <v>3012</v>
      </c>
      <c r="F4921" t="inlineStr">
        <is>
          <t xml:space="preserve">    berichten waar dat onderscheydt van daan</t>
        </is>
      </c>
      <c r="G4921">
        <f>HYPERLINK("https://images.diginfra.net/iiif/NL-HaNA_1.01.02/3780/NL-HaNA_1.01.02_3780_0024.jpg/3299,300,1117,3150/full/0/default.jpg", "iiif_url")</f>
        <v/>
      </c>
    </row>
    <row r="4922">
      <c r="A4922" t="inlineStr">
        <is>
          <t>NL-HaNA_1.01.02_3780_0024-page-47</t>
        </is>
      </c>
      <c r="B4922" t="inlineStr">
        <is>
          <t>NL-HaNA_1.01.02_3780_0024-column-3399-400-917-2950</t>
        </is>
      </c>
      <c r="C4922" t="inlineStr">
        <is>
          <t>continuation</t>
        </is>
      </c>
      <c r="D4922" t="n">
        <v>3476</v>
      </c>
      <c r="E4922" t="n">
        <v>3069</v>
      </c>
      <c r="F4922" t="inlineStr">
        <is>
          <t xml:space="preserve">    komt.</t>
        </is>
      </c>
      <c r="G4922">
        <f>HYPERLINK("https://images.diginfra.net/iiif/NL-HaNA_1.01.02/3780/NL-HaNA_1.01.02_3780_0024.jpg/3299,300,1117,3150/full/0/default.jpg", "iiif_url")</f>
        <v/>
      </c>
    </row>
    <row r="4923">
      <c r="A4923" t="inlineStr">
        <is>
          <t>NL-HaNA_1.01.02_3780_0024-page-47</t>
        </is>
      </c>
      <c r="B4923" t="inlineStr">
        <is>
          <t>NL-HaNA_1.01.02_3780_0024-column-3399-400-917-2950</t>
        </is>
      </c>
      <c r="C4923" t="inlineStr">
        <is>
          <t>repeat_lemma</t>
        </is>
      </c>
      <c r="D4923" t="n">
        <v>3585</v>
      </c>
      <c r="E4923" t="n">
        <v>3065</v>
      </c>
      <c r="F4923" t="inlineStr">
        <is>
          <t xml:space="preserve">        msn.</t>
        </is>
      </c>
      <c r="G4923">
        <f>HYPERLINK("https://images.diginfra.net/iiif/NL-HaNA_1.01.02/3780/NL-HaNA_1.01.02_3780_0024.jpg/3299,300,1117,3150/full/0/default.jpg", "iiif_url")</f>
        <v/>
      </c>
    </row>
    <row r="4924">
      <c r="A4924" t="inlineStr">
        <is>
          <t>NL-HaNA_1.01.02_3780_0024-page-47</t>
        </is>
      </c>
      <c r="B4924" t="inlineStr">
        <is>
          <t>NL-HaNA_1.01.02_3780_0024-column-3399-400-917-2950</t>
        </is>
      </c>
      <c r="C4924" t="inlineStr">
        <is>
          <t>non_index_line</t>
        </is>
      </c>
      <c r="D4924" t="n">
        <v>3608</v>
      </c>
      <c r="E4924" t="n">
        <v>3097</v>
      </c>
      <c r="F4924" t="inlineStr">
        <is>
          <t xml:space="preserve">        gelast te berigten wegens hjne ex-</t>
        </is>
      </c>
      <c r="G4924">
        <f>HYPERLINK("https://images.diginfra.net/iiif/NL-HaNA_1.01.02/3780/NL-HaNA_1.01.02_3780_0024.jpg/3299,300,1117,3150/full/0/default.jpg", "iiif_url")</f>
        <v/>
      </c>
    </row>
    <row r="4925">
      <c r="A4925" t="inlineStr">
        <is>
          <t>NL-HaNA_1.01.02_3780_0024-page-47</t>
        </is>
      </c>
      <c r="B4925" t="inlineStr">
        <is>
          <t>NL-HaNA_1.01.02_3780_0024-column-3399-400-917-2950</t>
        </is>
      </c>
      <c r="C4925" t="inlineStr">
        <is>
          <t>continuation</t>
        </is>
      </c>
      <c r="D4925" t="n">
        <v>3479</v>
      </c>
      <c r="E4925" t="n">
        <v>3155</v>
      </c>
      <c r="F4925" t="inlineStr">
        <is>
          <t xml:space="preserve">    cessive in reekeninge gebragte reyskosten.</t>
        </is>
      </c>
      <c r="G4925">
        <f>HYPERLINK("https://images.diginfra.net/iiif/NL-HaNA_1.01.02/3780/NL-HaNA_1.01.02_3780_0024.jpg/3299,300,1117,3150/full/0/default.jpg", "iiif_url")</f>
        <v/>
      </c>
    </row>
    <row r="4926">
      <c r="A4926" t="inlineStr">
        <is>
          <t>NL-HaNA_1.01.02_3780_0024-page-47</t>
        </is>
      </c>
      <c r="B4926" t="inlineStr">
        <is>
          <t>NL-HaNA_1.01.02_3780_0024-column-3399-400-917-2950</t>
        </is>
      </c>
      <c r="C4926" t="inlineStr">
        <is>
          <t>continuation</t>
        </is>
      </c>
      <c r="D4926" t="n">
        <v>3483</v>
      </c>
      <c r="E4926" t="n">
        <v>3216</v>
      </c>
      <c r="F4926" t="inlineStr">
        <is>
          <t xml:space="preserve">    63.</t>
        </is>
      </c>
      <c r="G4926">
        <f>HYPERLINK("https://images.diginfra.net/iiif/NL-HaNA_1.01.02/3780/NL-HaNA_1.01.02_3780_0024.jpg/3299,300,1117,3150/full/0/default.jpg", "iiif_url")</f>
        <v/>
      </c>
    </row>
    <row r="4927">
      <c r="A4927" t="inlineStr">
        <is>
          <t>NL-HaNA_1.01.02_3780_0024-page-47</t>
        </is>
      </c>
      <c r="B4927" t="inlineStr">
        <is>
          <t>NL-HaNA_1.01.02_3780_0024-column-3399-400-917-2950</t>
        </is>
      </c>
      <c r="C4927" t="inlineStr">
        <is>
          <t>non_index_line</t>
        </is>
      </c>
      <c r="D4927" t="n">
        <v>3613</v>
      </c>
      <c r="E4927" t="n">
        <v>3235</v>
      </c>
      <c r="F4927" t="inlineStr">
        <is>
          <t xml:space="preserve">        notificeerende dat den Ambassadeur</t>
        </is>
      </c>
      <c r="G4927">
        <f>HYPERLINK("https://images.diginfra.net/iiif/NL-HaNA_1.01.02/3780/NL-HaNA_1.01.02_3780_0024.jpg/3299,300,1117,3150/full/0/default.jpg", "iiif_url")</f>
        <v/>
      </c>
    </row>
    <row r="4928">
      <c r="A4928" t="inlineStr">
        <is>
          <t>NL-HaNA_1.01.02_3780_0024-page-47</t>
        </is>
      </c>
      <c r="B4928" t="inlineStr">
        <is>
          <t>NL-HaNA_1.01.02_3780_0024-column-3399-400-917-2950</t>
        </is>
      </c>
      <c r="C4928" t="inlineStr">
        <is>
          <t>continuation</t>
        </is>
      </c>
      <c r="D4928" t="n">
        <v>3488</v>
      </c>
      <c r="E4928" t="n">
        <v>3293</v>
      </c>
      <c r="F4928" t="inlineStr">
        <is>
          <t xml:space="preserve">    van Venetien sijn Koetsen seekerlijck sal</t>
        </is>
      </c>
      <c r="G4928">
        <f>HYPERLINK("https://images.diginfra.net/iiif/NL-HaNA_1.01.02/3780/NL-HaNA_1.01.02_3780_0024.jpg/3299,300,1117,3150/full/0/default.jpg", "iiif_url")</f>
        <v/>
      </c>
    </row>
    <row r="4932">
      <c r="A4932" t="inlineStr">
        <is>
          <t>NL-HaNA_1.01.02_3780_0025-page-48</t>
        </is>
      </c>
      <c r="B4932" t="inlineStr">
        <is>
          <t>NL-HaNA_1.01.02_3780_0025-column-357-423-916-2928</t>
        </is>
      </c>
      <c r="C4932" t="inlineStr">
        <is>
          <t>unknown_line_type</t>
        </is>
      </c>
      <c r="D4932" t="n">
        <v>443</v>
      </c>
      <c r="E4932" t="n">
        <v>395</v>
      </c>
      <c r="F4932" t="inlineStr">
        <is>
          <t xml:space="preserve">        versoecken, met die van de Nuntius van</t>
        </is>
      </c>
      <c r="G4932">
        <f>HYPERLINK("https://images.diginfra.net/iiif/NL-HaNA_1.01.02/3780/NL-HaNA_1.01.02_3780_0025.jpg/257,323,1116,3128/full/0/default.jpg", "iiif_url")</f>
        <v/>
      </c>
    </row>
    <row r="4933">
      <c r="A4933" t="inlineStr">
        <is>
          <t>NL-HaNA_1.01.02_3780_0025-page-48</t>
        </is>
      </c>
      <c r="B4933" t="inlineStr">
        <is>
          <t>NL-HaNA_1.01.02_3780_0025-column-357-423-916-2928</t>
        </is>
      </c>
      <c r="C4933" t="inlineStr">
        <is>
          <t>unknown_line_type</t>
        </is>
      </c>
      <c r="D4933" t="n">
        <v>439</v>
      </c>
      <c r="E4933" t="n">
        <v>453</v>
      </c>
      <c r="F4933" t="inlineStr">
        <is>
          <t xml:space="preserve">        den Paus om ordre wegens rangh, te exa-</t>
        </is>
      </c>
      <c r="G4933">
        <f>HYPERLINK("https://images.diginfra.net/iiif/NL-HaNA_1.01.02/3780/NL-HaNA_1.01.02_3780_0025.jpg/257,323,1116,3128/full/0/default.jpg", "iiif_url")</f>
        <v/>
      </c>
    </row>
    <row r="4934">
      <c r="A4934" t="inlineStr">
        <is>
          <t>NL-HaNA_1.01.02_3780_0025-page-48</t>
        </is>
      </c>
      <c r="B4934" t="inlineStr">
        <is>
          <t>NL-HaNA_1.01.02_3780_0025-column-357-423-916-2928</t>
        </is>
      </c>
      <c r="C4934" t="inlineStr">
        <is>
          <t>unknown_line_type</t>
        </is>
      </c>
      <c r="D4934" t="n">
        <v>439</v>
      </c>
      <c r="E4934" t="n">
        <v>506</v>
      </c>
      <c r="F4934" t="inlineStr">
        <is>
          <t xml:space="preserve">        mineeren.</t>
        </is>
      </c>
      <c r="G4934">
        <f>HYPERLINK("https://images.diginfra.net/iiif/NL-HaNA_1.01.02/3780/NL-HaNA_1.01.02_3780_0025.jpg/257,323,1116,3128/full/0/default.jpg", "iiif_url")</f>
        <v/>
      </c>
    </row>
    <row r="4935">
      <c r="A4935" t="inlineStr">
        <is>
          <t>NL-HaNA_1.01.02_3780_0025-page-48</t>
        </is>
      </c>
      <c r="B4935" t="inlineStr">
        <is>
          <t>NL-HaNA_1.01.02_3780_0025-column-357-423-916-2928</t>
        </is>
      </c>
      <c r="C4935" t="inlineStr">
        <is>
          <t>non_index_line</t>
        </is>
      </c>
      <c r="D4935" t="n">
        <v>609</v>
      </c>
      <c r="E4935" t="n">
        <v>518</v>
      </c>
      <c r="F4935" t="inlineStr">
        <is>
          <t xml:space="preserve">        71.</t>
        </is>
      </c>
      <c r="G4935">
        <f>HYPERLINK("https://images.diginfra.net/iiif/NL-HaNA_1.01.02/3780/NL-HaNA_1.01.02_3780_0025.jpg/257,323,1116,3128/full/0/default.jpg", "iiif_url")</f>
        <v/>
      </c>
    </row>
    <row r="4936">
      <c r="A4936" t="inlineStr">
        <is>
          <t>NL-HaNA_1.01.02_3780_0025-page-48</t>
        </is>
      </c>
      <c r="B4936" t="inlineStr">
        <is>
          <t>NL-HaNA_1.01.02_3780_0025-column-357-423-916-2928</t>
        </is>
      </c>
      <c r="C4936" t="inlineStr">
        <is>
          <t>non_index_line</t>
        </is>
      </c>
      <c r="D4936" t="n">
        <v>569</v>
      </c>
      <c r="E4936" t="n">
        <v>547</v>
      </c>
      <c r="F4936" t="inlineStr">
        <is>
          <t xml:space="preserve">        avegens de admissie van den Consul</t>
        </is>
      </c>
      <c r="G4936">
        <f>HYPERLINK("https://images.diginfra.net/iiif/NL-HaNA_1.01.02/3780/NL-HaNA_1.01.02_3780_0025.jpg/257,323,1116,3128/full/0/default.jpg", "iiif_url")</f>
        <v/>
      </c>
    </row>
    <row r="4937">
      <c r="A4937" t="inlineStr">
        <is>
          <t>NL-HaNA_1.01.02_3780_0025-page-48</t>
        </is>
      </c>
      <c r="B4937" t="inlineStr">
        <is>
          <t>NL-HaNA_1.01.02_3780_0025-column-357-423-916-2928</t>
        </is>
      </c>
      <c r="C4937" t="inlineStr">
        <is>
          <t>unknown_line_type</t>
        </is>
      </c>
      <c r="D4937" t="n">
        <v>436</v>
      </c>
      <c r="E4937" t="n">
        <v>600</v>
      </c>
      <c r="F4937" t="inlineStr">
        <is>
          <t xml:space="preserve">        Neuyen en ordres. 72.</t>
        </is>
      </c>
      <c r="G4937">
        <f>HYPERLINK("https://images.diginfra.net/iiif/NL-HaNA_1.01.02/3780/NL-HaNA_1.01.02_3780_0025.jpg/257,323,1116,3128/full/0/default.jpg", "iiif_url")</f>
        <v/>
      </c>
    </row>
    <row r="4938">
      <c r="A4938" t="inlineStr">
        <is>
          <t>NL-HaNA_1.01.02_3780_0025-page-48</t>
        </is>
      </c>
      <c r="B4938" t="inlineStr">
        <is>
          <t>NL-HaNA_1.01.02_3780_0025-column-357-423-916-2928</t>
        </is>
      </c>
      <c r="C4938" t="inlineStr">
        <is>
          <t>non_index_line</t>
        </is>
      </c>
      <c r="D4938" t="n">
        <v>564</v>
      </c>
      <c r="E4938" t="n">
        <v>645</v>
      </c>
      <c r="F4938" t="inlineStr">
        <is>
          <t xml:space="preserve">        notificeerende het arressteeren van fijn</t>
        </is>
      </c>
      <c r="G4938">
        <f>HYPERLINK("https://images.diginfra.net/iiif/NL-HaNA_1.01.02/3780/NL-HaNA_1.01.02_3780_0025.jpg/257,323,1116,3128/full/0/default.jpg", "iiif_url")</f>
        <v/>
      </c>
    </row>
    <row r="4939">
      <c r="A4939" t="inlineStr">
        <is>
          <t>NL-HaNA_1.01.02_3780_0025-page-48</t>
        </is>
      </c>
      <c r="B4939" t="inlineStr">
        <is>
          <t>NL-HaNA_1.01.02_3780_0025-column-357-423-916-2928</t>
        </is>
      </c>
      <c r="C4939" t="inlineStr">
        <is>
          <t>unknown_line_type</t>
        </is>
      </c>
      <c r="D4939" t="n">
        <v>439</v>
      </c>
      <c r="E4939" t="n">
        <v>697</v>
      </c>
      <c r="F4939" t="inlineStr">
        <is>
          <t xml:space="preserve">        Stalmeester en een van sijn Knegts. 72.</t>
        </is>
      </c>
      <c r="G4939">
        <f>HYPERLINK("https://images.diginfra.net/iiif/NL-HaNA_1.01.02/3780/NL-HaNA_1.01.02_3780_0025.jpg/257,323,1116,3128/full/0/default.jpg", "iiif_url")</f>
        <v/>
      </c>
    </row>
    <row r="4940">
      <c r="A4940" t="inlineStr">
        <is>
          <t>NL-HaNA_1.01.02_3780_0025-page-48</t>
        </is>
      </c>
      <c r="B4940" t="inlineStr">
        <is>
          <t>NL-HaNA_1.01.02_3780_0025-column-357-423-916-2928</t>
        </is>
      </c>
      <c r="C4940" t="inlineStr">
        <is>
          <t>non_index_line</t>
        </is>
      </c>
      <c r="D4940" t="n">
        <v>566</v>
      </c>
      <c r="E4940" t="n">
        <v>740</v>
      </c>
      <c r="F4940" t="inlineStr">
        <is>
          <t xml:space="preserve">        Missive om ordres wegens de grocte</t>
        </is>
      </c>
      <c r="G4940">
        <f>HYPERLINK("https://images.diginfra.net/iiif/NL-HaNA_1.01.02/3780/NL-HaNA_1.01.02_3780_0025.jpg/257,323,1116,3128/full/0/default.jpg", "iiif_url")</f>
        <v/>
      </c>
    </row>
    <row r="4941">
      <c r="A4941" t="inlineStr">
        <is>
          <t>NL-HaNA_1.01.02_3780_0025-page-48</t>
        </is>
      </c>
      <c r="B4941" t="inlineStr">
        <is>
          <t>NL-HaNA_1.01.02_3780_0025-column-357-423-916-2928</t>
        </is>
      </c>
      <c r="C4941" t="inlineStr">
        <is>
          <t>unknown_line_type</t>
        </is>
      </c>
      <c r="D4941" t="n">
        <v>439</v>
      </c>
      <c r="E4941" t="n">
        <v>790</v>
      </c>
      <c r="F4941" t="inlineStr">
        <is>
          <t xml:space="preserve">        Presenten, te examineeren. 153.</t>
        </is>
      </c>
      <c r="G4941">
        <f>HYPERLINK("https://images.diginfra.net/iiif/NL-HaNA_1.01.02/3780/NL-HaNA_1.01.02_3780_0025.jpg/257,323,1116,3128/full/0/default.jpg", "iiif_url")</f>
        <v/>
      </c>
    </row>
    <row r="4942">
      <c r="A4942" t="inlineStr">
        <is>
          <t>NL-HaNA_1.01.02_3780_0025-page-48</t>
        </is>
      </c>
      <c r="B4942" t="inlineStr">
        <is>
          <t>NL-HaNA_1.01.02_3780_0025-column-357-423-916-2928</t>
        </is>
      </c>
      <c r="C4942" t="inlineStr">
        <is>
          <t>non_index_line</t>
        </is>
      </c>
      <c r="D4942" t="n">
        <v>553</v>
      </c>
      <c r="E4942" t="n">
        <v>837</v>
      </c>
      <c r="F4942" t="inlineStr">
        <is>
          <t xml:space="preserve">        te berichten wat uytslsagb de saack</t>
        </is>
      </c>
      <c r="G4942">
        <f>HYPERLINK("https://images.diginfra.net/iiif/NL-HaNA_1.01.02/3780/NL-HaNA_1.01.02_3780_0025.jpg/257,323,1116,3128/full/0/default.jpg", "iiif_url")</f>
        <v/>
      </c>
    </row>
    <row r="4943">
      <c r="A4943" t="inlineStr">
        <is>
          <t>NL-HaNA_1.01.02_3780_0025-page-48</t>
        </is>
      </c>
      <c r="B4943" t="inlineStr">
        <is>
          <t>NL-HaNA_1.01.02_3780_0025-column-357-423-916-2928</t>
        </is>
      </c>
      <c r="C4943" t="inlineStr">
        <is>
          <t>unknown_line_type</t>
        </is>
      </c>
      <c r="D4943" t="n">
        <v>430</v>
      </c>
      <c r="E4943" t="n">
        <v>889</v>
      </c>
      <c r="F4943" t="inlineStr">
        <is>
          <t xml:space="preserve">        wegens het arresteren van fijn Stalmeester</t>
        </is>
      </c>
      <c r="G4943">
        <f>HYPERLINK("https://images.diginfra.net/iiif/NL-HaNA_1.01.02/3780/NL-HaNA_1.01.02_3780_0025.jpg/257,323,1116,3128/full/0/default.jpg", "iiif_url")</f>
        <v/>
      </c>
    </row>
    <row r="4944">
      <c r="A4944" t="inlineStr">
        <is>
          <t>NL-HaNA_1.01.02_3780_0025-page-48</t>
        </is>
      </c>
      <c r="B4944" t="inlineStr">
        <is>
          <t>NL-HaNA_1.01.02_3780_0025-column-357-423-916-2928</t>
        </is>
      </c>
      <c r="C4944" t="inlineStr">
        <is>
          <t>unknown_line_type</t>
        </is>
      </c>
      <c r="D4944" t="n">
        <v>432</v>
      </c>
      <c r="E4944" t="n">
        <v>933</v>
      </c>
      <c r="F4944" t="inlineStr">
        <is>
          <t xml:space="preserve">        gebadt heeft. 154.</t>
        </is>
      </c>
      <c r="G4944">
        <f>HYPERLINK("https://images.diginfra.net/iiif/NL-HaNA_1.01.02/3780/NL-HaNA_1.01.02_3780_0025.jpg/257,323,1116,3128/full/0/default.jpg", "iiif_url")</f>
        <v/>
      </c>
    </row>
    <row r="4945">
      <c r="A4945" t="inlineStr">
        <is>
          <t>NL-HaNA_1.01.02_3780_0025-page-48</t>
        </is>
      </c>
      <c r="B4945" t="inlineStr">
        <is>
          <t>NL-HaNA_1.01.02_3780_0025-column-357-423-916-2928</t>
        </is>
      </c>
      <c r="C4945" t="inlineStr">
        <is>
          <t>non_index_line</t>
        </is>
      </c>
      <c r="D4945" t="n">
        <v>564</v>
      </c>
      <c r="E4945" t="n">
        <v>982</v>
      </c>
      <c r="F4945" t="inlineStr">
        <is>
          <t xml:space="preserve">        notificeerende dat op intercessie van</t>
        </is>
      </c>
      <c r="G4945">
        <f>HYPERLINK("https://images.diginfra.net/iiif/NL-HaNA_1.01.02/3780/NL-HaNA_1.01.02_3780_0025.jpg/257,323,1116,3128/full/0/default.jpg", "iiif_url")</f>
        <v/>
      </c>
    </row>
    <row r="4946">
      <c r="A4946" t="inlineStr">
        <is>
          <t>NL-HaNA_1.01.02_3780_0025-page-48</t>
        </is>
      </c>
      <c r="B4946" t="inlineStr">
        <is>
          <t>NL-HaNA_1.01.02_3780_0025-column-357-423-916-2928</t>
        </is>
      </c>
      <c r="C4946" t="inlineStr">
        <is>
          <t>unknown_line_type</t>
        </is>
      </c>
      <c r="D4946" t="n">
        <v>427</v>
      </c>
      <c r="E4946" t="n">
        <v>1027</v>
      </c>
      <c r="F4946" t="inlineStr">
        <is>
          <t xml:space="preserve">        haar Hoogh Mog. Bresciani was gehono-</t>
        </is>
      </c>
      <c r="G4946">
        <f>HYPERLINK("https://images.diginfra.net/iiif/NL-HaNA_1.01.02/3780/NL-HaNA_1.01.02_3780_0025.jpg/257,323,1116,3128/full/0/default.jpg", "iiif_url")</f>
        <v/>
      </c>
    </row>
    <row r="4947">
      <c r="A4947" t="inlineStr">
        <is>
          <t>NL-HaNA_1.01.02_3780_0025-page-48</t>
        </is>
      </c>
      <c r="B4947" t="inlineStr">
        <is>
          <t>NL-HaNA_1.01.02_3780_0025-column-357-423-916-2928</t>
        </is>
      </c>
      <c r="C4947" t="inlineStr">
        <is>
          <t>unknown_line_type</t>
        </is>
      </c>
      <c r="D4947" t="n">
        <v>427</v>
      </c>
      <c r="E4947" t="n">
        <v>1084</v>
      </c>
      <c r="F4947" t="inlineStr">
        <is>
          <t xml:space="preserve">        reert met de rangh als Collonel. 171.</t>
        </is>
      </c>
      <c r="G4947">
        <f>HYPERLINK("https://images.diginfra.net/iiif/NL-HaNA_1.01.02/3780/NL-HaNA_1.01.02_3780_0025.jpg/257,323,1116,3128/full/0/default.jpg", "iiif_url")</f>
        <v/>
      </c>
    </row>
    <row r="4948">
      <c r="A4948" t="inlineStr">
        <is>
          <t>NL-HaNA_1.01.02_3780_0025-page-48</t>
        </is>
      </c>
      <c r="B4948" t="inlineStr">
        <is>
          <t>NL-HaNA_1.01.02_3780_0025-column-357-423-916-2928</t>
        </is>
      </c>
      <c r="C4948" t="inlineStr">
        <is>
          <t>non_index_line</t>
        </is>
      </c>
      <c r="D4948" t="n">
        <v>552</v>
      </c>
      <c r="E4948" t="n">
        <v>1116</v>
      </c>
      <c r="F4948" t="inlineStr">
        <is>
          <t xml:space="preserve">        notificeerende dat drie Fregatten van</t>
        </is>
      </c>
      <c r="G4948">
        <f>HYPERLINK("https://images.diginfra.net/iiif/NL-HaNA_1.01.02/3780/NL-HaNA_1.01.02_3780_0025.jpg/257,323,1116,3128/full/0/default.jpg", "iiif_url")</f>
        <v/>
      </c>
    </row>
    <row r="4949">
      <c r="A4949" t="inlineStr">
        <is>
          <t>NL-HaNA_1.01.02_3780_0025-page-48</t>
        </is>
      </c>
      <c r="B4949" t="inlineStr">
        <is>
          <t>NL-HaNA_1.01.02_3780_0025-column-357-423-916-2928</t>
        </is>
      </c>
      <c r="C4949" t="inlineStr">
        <is>
          <t>unknown_line_type</t>
        </is>
      </c>
      <c r="D4949" t="n">
        <v>430</v>
      </c>
      <c r="E4949" t="n">
        <v>1175</v>
      </c>
      <c r="F4949" t="inlineStr">
        <is>
          <t xml:space="preserve">        den Koningh ordre hadden figh te voegen</t>
        </is>
      </c>
      <c r="G4949">
        <f>HYPERLINK("https://images.diginfra.net/iiif/NL-HaNA_1.01.02/3780/NL-HaNA_1.01.02_3780_0025.jpg/257,323,1116,3128/full/0/default.jpg", "iiif_url")</f>
        <v/>
      </c>
    </row>
    <row r="4950">
      <c r="A4950" t="inlineStr">
        <is>
          <t>NL-HaNA_1.01.02_3780_0025-page-48</t>
        </is>
      </c>
      <c r="B4950" t="inlineStr">
        <is>
          <t>NL-HaNA_1.01.02_3780_0025-column-357-423-916-2928</t>
        </is>
      </c>
      <c r="C4950" t="inlineStr">
        <is>
          <t>unknown_line_type</t>
        </is>
      </c>
      <c r="D4950" t="n">
        <v>430</v>
      </c>
      <c r="E4950" t="n">
        <v>1223</v>
      </c>
      <c r="F4950" t="inlineStr">
        <is>
          <t xml:space="preserve">        by het Esquadre van den Staat, te exami-</t>
        </is>
      </c>
      <c r="G4950">
        <f>HYPERLINK("https://images.diginfra.net/iiif/NL-HaNA_1.01.02/3780/NL-HaNA_1.01.02_3780_0025.jpg/257,323,1116,3128/full/0/default.jpg", "iiif_url")</f>
        <v/>
      </c>
    </row>
    <row r="4951">
      <c r="A4951" t="inlineStr">
        <is>
          <t>NL-HaNA_1.01.02_3780_0025-page-48</t>
        </is>
      </c>
      <c r="B4951" t="inlineStr">
        <is>
          <t>NL-HaNA_1.01.02_3780_0025-column-357-423-916-2928</t>
        </is>
      </c>
      <c r="C4951" t="inlineStr">
        <is>
          <t>unknown_line_type</t>
        </is>
      </c>
      <c r="D4951" t="n">
        <v>430</v>
      </c>
      <c r="E4951" t="n">
        <v>1276</v>
      </c>
      <c r="F4951" t="inlineStr">
        <is>
          <t xml:space="preserve">        neeren. 186.</t>
        </is>
      </c>
      <c r="G4951">
        <f>HYPERLINK("https://images.diginfra.net/iiif/NL-HaNA_1.01.02/3780/NL-HaNA_1.01.02_3780_0025.jpg/257,323,1116,3128/full/0/default.jpg", "iiif_url")</f>
        <v/>
      </c>
    </row>
    <row r="4952">
      <c r="A4952" t="inlineStr">
        <is>
          <t>NL-HaNA_1.01.02_3780_0025-page-48</t>
        </is>
      </c>
      <c r="B4952" t="inlineStr">
        <is>
          <t>NL-HaNA_1.01.02_3780_0025-column-357-423-916-2928</t>
        </is>
      </c>
      <c r="C4952" t="inlineStr">
        <is>
          <t>non_index_line</t>
        </is>
      </c>
      <c r="D4952" t="n">
        <v>550</v>
      </c>
      <c r="E4952" t="n">
        <v>1318</v>
      </c>
      <c r="F4952" t="inlineStr">
        <is>
          <t xml:space="preserve">        bericht op de Remarques gevallen op de</t>
        </is>
      </c>
      <c r="G4952">
        <f>HYPERLINK("https://images.diginfra.net/iiif/NL-HaNA_1.01.02/3780/NL-HaNA_1.01.02_3780_0025.jpg/257,323,1116,3128/full/0/default.jpg", "iiif_url")</f>
        <v/>
      </c>
    </row>
    <row r="4953">
      <c r="A4953" t="inlineStr">
        <is>
          <t>NL-HaNA_1.01.02_3780_0025-page-48</t>
        </is>
      </c>
      <c r="B4953" t="inlineStr">
        <is>
          <t>NL-HaNA_1.01.02_3780_0025-column-357-423-916-2928</t>
        </is>
      </c>
      <c r="C4953" t="inlineStr">
        <is>
          <t>unknown_line_type</t>
        </is>
      </c>
      <c r="D4953" t="n">
        <v>427</v>
      </c>
      <c r="E4953" t="n">
        <v>1360</v>
      </c>
      <c r="F4953" t="inlineStr">
        <is>
          <t xml:space="preserve">        grootheyt van fijn decluratie, te examinee-</t>
        </is>
      </c>
      <c r="G4953">
        <f>HYPERLINK("https://images.diginfra.net/iiif/NL-HaNA_1.01.02/3780/NL-HaNA_1.01.02_3780_0025.jpg/257,323,1116,3128/full/0/default.jpg", "iiif_url")</f>
        <v/>
      </c>
    </row>
    <row r="4954">
      <c r="A4954" t="inlineStr">
        <is>
          <t>NL-HaNA_1.01.02_3780_0025-page-48</t>
        </is>
      </c>
      <c r="B4954" t="inlineStr">
        <is>
          <t>NL-HaNA_1.01.02_3780_0025-column-357-423-916-2928</t>
        </is>
      </c>
      <c r="C4954" t="inlineStr">
        <is>
          <t>continuation</t>
        </is>
      </c>
      <c r="D4954" t="n">
        <v>427</v>
      </c>
      <c r="E4954" t="n">
        <v>1413</v>
      </c>
      <c r="F4954" t="inlineStr">
        <is>
          <t xml:space="preserve">    ren. 187.</t>
        </is>
      </c>
      <c r="G4954">
        <f>HYPERLINK("https://images.diginfra.net/iiif/NL-HaNA_1.01.02/3780/NL-HaNA_1.01.02_3780_0025.jpg/257,323,1116,3128/full/0/default.jpg", "iiif_url")</f>
        <v/>
      </c>
    </row>
    <row r="4955">
      <c r="A4955" t="inlineStr">
        <is>
          <t>NL-HaNA_1.01.02_3780_0025-page-48</t>
        </is>
      </c>
      <c r="B4955" t="inlineStr">
        <is>
          <t>NL-HaNA_1.01.02_3780_0025-column-357-423-916-2928</t>
        </is>
      </c>
      <c r="C4955" t="inlineStr">
        <is>
          <t>non_index_line</t>
        </is>
      </c>
      <c r="D4955" t="n">
        <v>552</v>
      </c>
      <c r="E4955" t="n">
        <v>1455</v>
      </c>
      <c r="F4955" t="inlineStr">
        <is>
          <t xml:space="preserve">        aangeschreven instantien te doen, ten</t>
        </is>
      </c>
      <c r="G4955">
        <f>HYPERLINK("https://images.diginfra.net/iiif/NL-HaNA_1.01.02/3780/NL-HaNA_1.01.02_3780_0025.jpg/257,323,1116,3128/full/0/default.jpg", "iiif_url")</f>
        <v/>
      </c>
    </row>
    <row r="4956">
      <c r="A4956" t="inlineStr">
        <is>
          <t>NL-HaNA_1.01.02_3780_0025-page-48</t>
        </is>
      </c>
      <c r="B4956" t="inlineStr">
        <is>
          <t>NL-HaNA_1.01.02_3780_0025-column-357-423-916-2928</t>
        </is>
      </c>
      <c r="C4956" t="inlineStr">
        <is>
          <t>continuation</t>
        </is>
      </c>
      <c r="D4956" t="n">
        <v>427</v>
      </c>
      <c r="E4956" t="n">
        <v>1507</v>
      </c>
      <c r="F4956" t="inlineStr">
        <is>
          <t xml:space="preserve">    eynde aan de Scheepen van den Staat in</t>
        </is>
      </c>
      <c r="G4956">
        <f>HYPERLINK("https://images.diginfra.net/iiif/NL-HaNA_1.01.02/3780/NL-HaNA_1.01.02_3780_0025.jpg/257,323,1116,3128/full/0/default.jpg", "iiif_url")</f>
        <v/>
      </c>
    </row>
    <row r="4957">
      <c r="A4957" t="inlineStr">
        <is>
          <t>NL-HaNA_1.01.02_3780_0025-page-48</t>
        </is>
      </c>
      <c r="B4957" t="inlineStr">
        <is>
          <t>NL-HaNA_1.01.02_3780_0025-column-357-423-916-2928</t>
        </is>
      </c>
      <c r="C4957" t="inlineStr">
        <is>
          <t>continuation</t>
        </is>
      </c>
      <c r="D4957" t="n">
        <v>420</v>
      </c>
      <c r="E4957" t="n">
        <v>1559</v>
      </c>
      <c r="F4957" t="inlineStr">
        <is>
          <t xml:space="preserve">    sijn Majesteyts Havenen alle hulp moge wer-</t>
        </is>
      </c>
      <c r="G4957">
        <f>HYPERLINK("https://images.diginfra.net/iiif/NL-HaNA_1.01.02/3780/NL-HaNA_1.01.02_3780_0025.jpg/257,323,1116,3128/full/0/default.jpg", "iiif_url")</f>
        <v/>
      </c>
    </row>
    <row r="4958">
      <c r="A4958" t="inlineStr">
        <is>
          <t>NL-HaNA_1.01.02_3780_0025-page-48</t>
        </is>
      </c>
      <c r="B4958" t="inlineStr">
        <is>
          <t>NL-HaNA_1.01.02_3780_0025-column-357-423-916-2928</t>
        </is>
      </c>
      <c r="C4958" t="inlineStr">
        <is>
          <t>continuation</t>
        </is>
      </c>
      <c r="D4958" t="n">
        <v>430</v>
      </c>
      <c r="E4958" t="n">
        <v>1608</v>
      </c>
      <c r="F4958" t="inlineStr">
        <is>
          <t xml:space="preserve">    den beweesen. zor.</t>
        </is>
      </c>
      <c r="G4958">
        <f>HYPERLINK("https://images.diginfra.net/iiif/NL-HaNA_1.01.02/3780/NL-HaNA_1.01.02_3780_0025.jpg/257,323,1116,3128/full/0/default.jpg", "iiif_url")</f>
        <v/>
      </c>
    </row>
    <row r="4959">
      <c r="A4959" t="inlineStr">
        <is>
          <t>NL-HaNA_1.01.02_3780_0025-page-48</t>
        </is>
      </c>
      <c r="B4959" t="inlineStr">
        <is>
          <t>NL-HaNA_1.01.02_3780_0025-column-357-423-916-2928</t>
        </is>
      </c>
      <c r="C4959" t="inlineStr">
        <is>
          <t>repeat_lemma</t>
        </is>
      </c>
      <c r="D4959" t="n">
        <v>546</v>
      </c>
      <c r="E4959" t="n">
        <v>1654</v>
      </c>
      <c r="F4959" t="inlineStr">
        <is>
          <t xml:space="preserve">        aangeschreven dat haar Hoogh Mog.</t>
        </is>
      </c>
      <c r="G4959">
        <f>HYPERLINK("https://images.diginfra.net/iiif/NL-HaNA_1.01.02/3780/NL-HaNA_1.01.02_3780_0025.jpg/257,323,1116,3128/full/0/default.jpg", "iiif_url")</f>
        <v/>
      </c>
    </row>
    <row r="4960">
      <c r="A4960" t="inlineStr">
        <is>
          <t>NL-HaNA_1.01.02_3780_0025-page-48</t>
        </is>
      </c>
      <c r="B4960" t="inlineStr">
        <is>
          <t>NL-HaNA_1.01.02_3780_0025-column-357-423-916-2928</t>
        </is>
      </c>
      <c r="C4960" t="inlineStr">
        <is>
          <t>continuation</t>
        </is>
      </c>
      <c r="D4960" t="n">
        <v>420</v>
      </c>
      <c r="E4960" t="n">
        <v>1704</v>
      </c>
      <c r="F4960" t="inlineStr">
        <is>
          <t xml:space="preserve">    aangenaam is, dat in Spaigne Scbeepen ge-</t>
        </is>
      </c>
      <c r="G4960">
        <f>HYPERLINK("https://images.diginfra.net/iiif/NL-HaNA_1.01.02/3780/NL-HaNA_1.01.02_3780_0025.jpg/257,323,1116,3128/full/0/default.jpg", "iiif_url")</f>
        <v/>
      </c>
    </row>
    <row r="4961">
      <c r="A4961" t="inlineStr">
        <is>
          <t>NL-HaNA_1.01.02_3780_0025-page-48</t>
        </is>
      </c>
      <c r="B4961" t="inlineStr">
        <is>
          <t>NL-HaNA_1.01.02_3780_0025-column-357-423-916-2928</t>
        </is>
      </c>
      <c r="C4961" t="inlineStr">
        <is>
          <t>continuation</t>
        </is>
      </c>
      <c r="D4961" t="n">
        <v>420</v>
      </c>
      <c r="E4961" t="n">
        <v>1757</v>
      </c>
      <c r="F4961" t="inlineStr">
        <is>
          <t xml:space="preserve">    equipeert werden om concert met die van den</t>
        </is>
      </c>
      <c r="G4961">
        <f>HYPERLINK("https://images.diginfra.net/iiif/NL-HaNA_1.01.02/3780/NL-HaNA_1.01.02_3780_0025.jpg/257,323,1116,3128/full/0/default.jpg", "iiif_url")</f>
        <v/>
      </c>
    </row>
    <row r="4962">
      <c r="A4962" t="inlineStr">
        <is>
          <t>NL-HaNA_1.01.02_3780_0025-page-48</t>
        </is>
      </c>
      <c r="B4962" t="inlineStr">
        <is>
          <t>NL-HaNA_1.01.02_3780_0025-column-357-423-916-2928</t>
        </is>
      </c>
      <c r="C4962" t="inlineStr">
        <is>
          <t>continuation</t>
        </is>
      </c>
      <c r="D4962" t="n">
        <v>423</v>
      </c>
      <c r="E4962" t="n">
        <v>1799</v>
      </c>
      <c r="F4962" t="inlineStr">
        <is>
          <t xml:space="preserve">    Staat tegens de Algiersche Rovers te ageeren.</t>
        </is>
      </c>
      <c r="G4962">
        <f>HYPERLINK("https://images.diginfra.net/iiif/NL-HaNA_1.01.02/3780/NL-HaNA_1.01.02_3780_0025.jpg/257,323,1116,3128/full/0/default.jpg", "iiif_url")</f>
        <v/>
      </c>
    </row>
    <row r="4963">
      <c r="A4963" t="inlineStr">
        <is>
          <t>NL-HaNA_1.01.02_3780_0025-page-48</t>
        </is>
      </c>
      <c r="B4963" t="inlineStr">
        <is>
          <t>NL-HaNA_1.01.02_3780_0025-column-357-423-916-2928</t>
        </is>
      </c>
      <c r="C4963" t="inlineStr">
        <is>
          <t>continuation</t>
        </is>
      </c>
      <c r="D4963" t="n">
        <v>420</v>
      </c>
      <c r="E4963" t="n">
        <v>1857</v>
      </c>
      <c r="F4963" t="inlineStr">
        <is>
          <t xml:space="preserve">    201.</t>
        </is>
      </c>
      <c r="G4963">
        <f>HYPERLINK("https://images.diginfra.net/iiif/NL-HaNA_1.01.02/3780/NL-HaNA_1.01.02_3780_0025.jpg/257,323,1116,3128/full/0/default.jpg", "iiif_url")</f>
        <v/>
      </c>
    </row>
    <row r="4964">
      <c r="A4964" t="inlineStr">
        <is>
          <t>NL-HaNA_1.01.02_3780_0025-page-48</t>
        </is>
      </c>
      <c r="B4964" t="inlineStr">
        <is>
          <t>NL-HaNA_1.01.02_3780_0025-column-357-423-916-2928</t>
        </is>
      </c>
      <c r="C4964" t="inlineStr">
        <is>
          <t>repeat_lemma</t>
        </is>
      </c>
      <c r="D4964" t="n">
        <v>543</v>
      </c>
      <c r="E4964" t="n">
        <v>1899</v>
      </c>
      <c r="F4964" t="inlineStr">
        <is>
          <t xml:space="preserve">        aangeschreven dat bet Present voor</t>
        </is>
      </c>
      <c r="G4964">
        <f>HYPERLINK("https://images.diginfra.net/iiif/NL-HaNA_1.01.02/3780/NL-HaNA_1.01.02_3780_0025.jpg/257,323,1116,3128/full/0/default.jpg", "iiif_url")</f>
        <v/>
      </c>
    </row>
    <row r="4965">
      <c r="A4965" t="inlineStr">
        <is>
          <t>NL-HaNA_1.01.02_3780_0025-page-48</t>
        </is>
      </c>
      <c r="B4965" t="inlineStr">
        <is>
          <t>NL-HaNA_1.01.02_3780_0025-column-357-423-916-2928</t>
        </is>
      </c>
      <c r="C4965" t="inlineStr">
        <is>
          <t>continuation</t>
        </is>
      </c>
      <c r="D4965" t="n">
        <v>416</v>
      </c>
      <c r="E4965" t="n">
        <v>1945</v>
      </c>
      <c r="F4965" t="inlineStr">
        <is>
          <t xml:space="preserve">    den Heere van Colster wel overgekomen is,</t>
        </is>
      </c>
      <c r="G4965">
        <f>HYPERLINK("https://images.diginfra.net/iiif/NL-HaNA_1.01.02/3780/NL-HaNA_1.01.02_3780_0025.jpg/257,323,1116,3128/full/0/default.jpg", "iiif_url")</f>
        <v/>
      </c>
    </row>
    <row r="4966">
      <c r="A4966" t="inlineStr">
        <is>
          <t>NL-HaNA_1.01.02_3780_0025-page-48</t>
        </is>
      </c>
      <c r="B4966" t="inlineStr">
        <is>
          <t>NL-HaNA_1.01.02_3780_0025-column-357-423-916-2928</t>
        </is>
      </c>
      <c r="C4966" t="inlineStr">
        <is>
          <t>continuation</t>
        </is>
      </c>
      <c r="D4966" t="n">
        <v>416</v>
      </c>
      <c r="E4966" t="n">
        <v>1993</v>
      </c>
      <c r="F4966" t="inlineStr">
        <is>
          <t xml:space="preserve">    en daar van gedechargeert. 208.</t>
        </is>
      </c>
      <c r="G4966">
        <f>HYPERLINK("https://images.diginfra.net/iiif/NL-HaNA_1.01.02/3780/NL-HaNA_1.01.02_3780_0025.jpg/257,323,1116,3128/full/0/default.jpg", "iiif_url")</f>
        <v/>
      </c>
    </row>
    <row r="4967">
      <c r="A4967" t="inlineStr">
        <is>
          <t>NL-HaNA_1.01.02_3780_0025-page-48</t>
        </is>
      </c>
      <c r="B4967" t="inlineStr">
        <is>
          <t>NL-HaNA_1.01.02_3780_0025-column-357-423-916-2928</t>
        </is>
      </c>
      <c r="C4967" t="inlineStr">
        <is>
          <t>repeat_lemma</t>
        </is>
      </c>
      <c r="D4967" t="n">
        <v>534</v>
      </c>
      <c r="E4967" t="n">
        <v>2041</v>
      </c>
      <c r="F4967" t="inlineStr">
        <is>
          <t xml:space="preserve">        wegens het gepasseerde tusschen hem</t>
        </is>
      </c>
      <c r="G4967">
        <f>HYPERLINK("https://images.diginfra.net/iiif/NL-HaNA_1.01.02/3780/NL-HaNA_1.01.02_3780_0025.jpg/257,323,1116,3128/full/0/default.jpg", "iiif_url")</f>
        <v/>
      </c>
    </row>
    <row r="4968">
      <c r="A4968" t="inlineStr">
        <is>
          <t>NL-HaNA_1.01.02_3780_0025-page-48</t>
        </is>
      </c>
      <c r="B4968" t="inlineStr">
        <is>
          <t>NL-HaNA_1.01.02_3780_0025-column-357-423-916-2928</t>
        </is>
      </c>
      <c r="C4968" t="inlineStr">
        <is>
          <t>continuation</t>
        </is>
      </c>
      <c r="D4968" t="n">
        <v>414</v>
      </c>
      <c r="E4968" t="n">
        <v>2082</v>
      </c>
      <c r="F4968" t="inlineStr">
        <is>
          <t xml:space="preserve">    en den Introducteur wegens Presenten, te</t>
        </is>
      </c>
      <c r="G4968">
        <f>HYPERLINK("https://images.diginfra.net/iiif/NL-HaNA_1.01.02/3780/NL-HaNA_1.01.02_3780_0025.jpg/257,323,1116,3128/full/0/default.jpg", "iiif_url")</f>
        <v/>
      </c>
    </row>
    <row r="4969">
      <c r="A4969" t="inlineStr">
        <is>
          <t>NL-HaNA_1.01.02_3780_0025-page-48</t>
        </is>
      </c>
      <c r="B4969" t="inlineStr">
        <is>
          <t>NL-HaNA_1.01.02_3780_0025-column-357-423-916-2928</t>
        </is>
      </c>
      <c r="C4969" t="inlineStr">
        <is>
          <t>continuation</t>
        </is>
      </c>
      <c r="D4969" t="n">
        <v>416</v>
      </c>
      <c r="E4969" t="n">
        <v>2142</v>
      </c>
      <c r="F4969" t="inlineStr">
        <is>
          <t xml:space="preserve">    examineeren. 208.</t>
        </is>
      </c>
      <c r="G4969">
        <f>HYPERLINK("https://images.diginfra.net/iiif/NL-HaNA_1.01.02/3780/NL-HaNA_1.01.02_3780_0025.jpg/257,323,1116,3128/full/0/default.jpg", "iiif_url")</f>
        <v/>
      </c>
    </row>
    <row r="4970">
      <c r="A4970" t="inlineStr">
        <is>
          <t>NL-HaNA_1.01.02_3780_0025-page-48</t>
        </is>
      </c>
      <c r="B4970" t="inlineStr">
        <is>
          <t>NL-HaNA_1.01.02_3780_0025-column-357-423-916-2928</t>
        </is>
      </c>
      <c r="C4970" t="inlineStr">
        <is>
          <t>repeat_lemma</t>
        </is>
      </c>
      <c r="D4970" t="n">
        <v>532</v>
      </c>
      <c r="E4970" t="n">
        <v>2189</v>
      </c>
      <c r="F4970" t="inlineStr">
        <is>
          <t xml:space="preserve">        wegens Pretensien van Spaigne op de</t>
        </is>
      </c>
      <c r="G4970">
        <f>HYPERLINK("https://images.diginfra.net/iiif/NL-HaNA_1.01.02/3780/NL-HaNA_1.01.02_3780_0025.jpg/257,323,1116,3128/full/0/default.jpg", "iiif_url")</f>
        <v/>
      </c>
    </row>
    <row r="4971">
      <c r="A4971" t="inlineStr">
        <is>
          <t>NL-HaNA_1.01.02_3780_0025-page-48</t>
        </is>
      </c>
      <c r="B4971" t="inlineStr">
        <is>
          <t>NL-HaNA_1.01.02_3780_0025-column-357-423-916-2928</t>
        </is>
      </c>
      <c r="C4971" t="inlineStr">
        <is>
          <t>continuation</t>
        </is>
      </c>
      <c r="D4971" t="n">
        <v>416</v>
      </c>
      <c r="E4971" t="n">
        <v>2234</v>
      </c>
      <c r="F4971" t="inlineStr">
        <is>
          <t xml:space="preserve">    Admiraliteyt van den Staat, te examineeren.</t>
        </is>
      </c>
      <c r="G4971">
        <f>HYPERLINK("https://images.diginfra.net/iiif/NL-HaNA_1.01.02/3780/NL-HaNA_1.01.02_3780_0025.jpg/257,323,1116,3128/full/0/default.jpg", "iiif_url")</f>
        <v/>
      </c>
    </row>
    <row r="4972">
      <c r="A4972" t="inlineStr">
        <is>
          <t>NL-HaNA_1.01.02_3780_0025-page-48</t>
        </is>
      </c>
      <c r="B4972" t="inlineStr">
        <is>
          <t>NL-HaNA_1.01.02_3780_0025-column-357-423-916-2928</t>
        </is>
      </c>
      <c r="C4972" t="inlineStr">
        <is>
          <t>continuation</t>
        </is>
      </c>
      <c r="D4972" t="n">
        <v>414</v>
      </c>
      <c r="E4972" t="n">
        <v>2294</v>
      </c>
      <c r="F4972" t="inlineStr">
        <is>
          <t xml:space="preserve">    209.</t>
        </is>
      </c>
      <c r="G4972">
        <f>HYPERLINK("https://images.diginfra.net/iiif/NL-HaNA_1.01.02/3780/NL-HaNA_1.01.02_3780_0025.jpg/257,323,1116,3128/full/0/default.jpg", "iiif_url")</f>
        <v/>
      </c>
    </row>
    <row r="4973">
      <c r="A4973" t="inlineStr">
        <is>
          <t>NL-HaNA_1.01.02_3780_0025-page-48</t>
        </is>
      </c>
      <c r="B4973" t="inlineStr">
        <is>
          <t>NL-HaNA_1.01.02_3780_0025-column-357-423-916-2928</t>
        </is>
      </c>
      <c r="C4973" t="inlineStr">
        <is>
          <t>repeat_lemma</t>
        </is>
      </c>
      <c r="D4973" t="n">
        <v>546</v>
      </c>
      <c r="E4973" t="n">
        <v>2326</v>
      </c>
      <c r="F4973" t="inlineStr">
        <is>
          <t xml:space="preserve">        pmoject van den Marquis Mari aan</t>
        </is>
      </c>
      <c r="G4973">
        <f>HYPERLINK("https://images.diginfra.net/iiif/NL-HaNA_1.01.02/3780/NL-HaNA_1.01.02_3780_0025.jpg/257,323,1116,3128/full/0/default.jpg", "iiif_url")</f>
        <v/>
      </c>
    </row>
    <row r="4974">
      <c r="A4974" t="inlineStr">
        <is>
          <t>NL-HaNA_1.01.02_3780_0025-page-48</t>
        </is>
      </c>
      <c r="B4974" t="inlineStr">
        <is>
          <t>NL-HaNA_1.01.02_3780_0025-column-357-423-916-2928</t>
        </is>
      </c>
      <c r="C4974" t="inlineStr">
        <is>
          <t>continuation</t>
        </is>
      </c>
      <c r="D4974" t="n">
        <v>411</v>
      </c>
      <c r="E4974" t="n">
        <v>2380</v>
      </c>
      <c r="F4974" t="inlineStr">
        <is>
          <t xml:space="preserve">    den Marquis Grimalde overgesonden, geap-</t>
        </is>
      </c>
      <c r="G4974">
        <f>HYPERLINK("https://images.diginfra.net/iiif/NL-HaNA_1.01.02/3780/NL-HaNA_1.01.02_3780_0025.jpg/257,323,1116,3128/full/0/default.jpg", "iiif_url")</f>
        <v/>
      </c>
    </row>
    <row r="4975">
      <c r="A4975" t="inlineStr">
        <is>
          <t>NL-HaNA_1.01.02_3780_0025-page-48</t>
        </is>
      </c>
      <c r="B4975" t="inlineStr">
        <is>
          <t>NL-HaNA_1.01.02_3780_0025-column-357-423-916-2928</t>
        </is>
      </c>
      <c r="C4975" t="inlineStr">
        <is>
          <t>continuation</t>
        </is>
      </c>
      <c r="D4975" t="n">
        <v>411</v>
      </c>
      <c r="E4975" t="n">
        <v>2426</v>
      </c>
      <c r="F4975" t="inlineStr">
        <is>
          <t xml:space="preserve">    probeert. 210.</t>
        </is>
      </c>
      <c r="G4975">
        <f>HYPERLINK("https://images.diginfra.net/iiif/NL-HaNA_1.01.02/3780/NL-HaNA_1.01.02_3780_0025.jpg/257,323,1116,3128/full/0/default.jpg", "iiif_url")</f>
        <v/>
      </c>
    </row>
    <row r="4976">
      <c r="A4976" t="inlineStr">
        <is>
          <t>NL-HaNA_1.01.02_3780_0025-page-48</t>
        </is>
      </c>
      <c r="B4976" t="inlineStr">
        <is>
          <t>NL-HaNA_1.01.02_3780_0025-column-357-423-916-2928</t>
        </is>
      </c>
      <c r="C4976" t="inlineStr">
        <is>
          <t>repeat_lemma</t>
        </is>
      </c>
      <c r="D4976" t="n">
        <v>507</v>
      </c>
      <c r="E4976" t="n">
        <v>2476</v>
      </c>
      <c r="F4976" t="inlineStr">
        <is>
          <t xml:space="preserve">        . Fabricius aangesteldt tot Predikant.</t>
        </is>
      </c>
      <c r="G4976">
        <f>HYPERLINK("https://images.diginfra.net/iiif/NL-HaNA_1.01.02/3780/NL-HaNA_1.01.02_3780_0025.jpg/257,323,1116,3128/full/0/default.jpg", "iiif_url")</f>
        <v/>
      </c>
    </row>
    <row r="4977">
      <c r="A4977" t="inlineStr">
        <is>
          <t>NL-HaNA_1.01.02_3780_0025-page-48</t>
        </is>
      </c>
      <c r="B4977" t="inlineStr">
        <is>
          <t>NL-HaNA_1.01.02_3780_0025-column-357-423-916-2928</t>
        </is>
      </c>
      <c r="C4977" t="inlineStr">
        <is>
          <t>continuation</t>
        </is>
      </c>
      <c r="D4977" t="n">
        <v>414</v>
      </c>
      <c r="E4977" t="n">
        <v>2538</v>
      </c>
      <c r="F4977" t="inlineStr">
        <is>
          <t xml:space="preserve">    233.</t>
        </is>
      </c>
      <c r="G4977">
        <f>HYPERLINK("https://images.diginfra.net/iiif/NL-HaNA_1.01.02/3780/NL-HaNA_1.01.02_3780_0025.jpg/257,323,1116,3128/full/0/default.jpg", "iiif_url")</f>
        <v/>
      </c>
    </row>
    <row r="4978">
      <c r="A4978" t="inlineStr">
        <is>
          <t>NL-HaNA_1.01.02_3780_0025-page-48</t>
        </is>
      </c>
      <c r="B4978" t="inlineStr">
        <is>
          <t>NL-HaNA_1.01.02_3780_0025-column-357-423-916-2928</t>
        </is>
      </c>
      <c r="C4978" t="inlineStr">
        <is>
          <t>continuation</t>
        </is>
      </c>
      <c r="D4978" t="n">
        <v>534</v>
      </c>
      <c r="E4978" t="n">
        <v>2573</v>
      </c>
      <c r="F4978" t="inlineStr">
        <is>
          <t xml:space="preserve">    rapport wegens de declaratie van de</t>
        </is>
      </c>
      <c r="G4978">
        <f>HYPERLINK("https://images.diginfra.net/iiif/NL-HaNA_1.01.02/3780/NL-HaNA_1.01.02_3780_0025.jpg/257,323,1116,3128/full/0/default.jpg", "iiif_url")</f>
        <v/>
      </c>
    </row>
    <row r="4979">
      <c r="A4979" t="inlineStr">
        <is>
          <t>NL-HaNA_1.01.02_3780_0025-page-48</t>
        </is>
      </c>
      <c r="B4979" t="inlineStr">
        <is>
          <t>NL-HaNA_1.01.02_3780_0025-column-357-423-916-2928</t>
        </is>
      </c>
      <c r="C4979" t="inlineStr">
        <is>
          <t>continuation</t>
        </is>
      </c>
      <c r="D4979" t="n">
        <v>409</v>
      </c>
      <c r="E4979" t="n">
        <v>2616</v>
      </c>
      <c r="F4979" t="inlineStr">
        <is>
          <t xml:space="preserve">    onkosten van de intreede. 250.</t>
        </is>
      </c>
      <c r="G4979">
        <f>HYPERLINK("https://images.diginfra.net/iiif/NL-HaNA_1.01.02/3780/NL-HaNA_1.01.02_3780_0025.jpg/257,323,1116,3128/full/0/default.jpg", "iiif_url")</f>
        <v/>
      </c>
    </row>
    <row r="4980">
      <c r="A4980" t="inlineStr">
        <is>
          <t>NL-HaNA_1.01.02_3780_0025-page-48</t>
        </is>
      </c>
      <c r="B4980" t="inlineStr">
        <is>
          <t>NL-HaNA_1.01.02_3780_0025-column-357-423-916-2928</t>
        </is>
      </c>
      <c r="C4980" t="inlineStr">
        <is>
          <t>continuation</t>
        </is>
      </c>
      <c r="D4980" t="n">
        <v>530</v>
      </c>
      <c r="E4980" t="n">
        <v>2668</v>
      </c>
      <c r="F4980" t="inlineStr">
        <is>
          <t xml:space="preserve">    gelast aan den Introducteur op het</t>
        </is>
      </c>
      <c r="G4980">
        <f>HYPERLINK("https://images.diginfra.net/iiif/NL-HaNA_1.01.02/3780/NL-HaNA_1.01.02_3780_0025.jpg/257,323,1116,3128/full/0/default.jpg", "iiif_url")</f>
        <v/>
      </c>
    </row>
    <row r="4981">
      <c r="A4981" t="inlineStr">
        <is>
          <t>NL-HaNA_1.01.02_3780_0025-page-48</t>
        </is>
      </c>
      <c r="B4981" t="inlineStr">
        <is>
          <t>NL-HaNA_1.01.02_3780_0025-column-357-423-916-2928</t>
        </is>
      </c>
      <c r="C4981" t="inlineStr">
        <is>
          <t>continuation</t>
        </is>
      </c>
      <c r="D4981" t="n">
        <v>407</v>
      </c>
      <c r="E4981" t="n">
        <v>2716</v>
      </c>
      <c r="F4981" t="inlineStr">
        <is>
          <t xml:space="preserve">    cxempel van den Nuntius van den Paus te</t>
        </is>
      </c>
      <c r="G4981">
        <f>HYPERLINK("https://images.diginfra.net/iiif/NL-HaNA_1.01.02/3780/NL-HaNA_1.01.02_3780_0025.jpg/257,323,1116,3128/full/0/default.jpg", "iiif_url")</f>
        <v/>
      </c>
    </row>
    <row r="4982">
      <c r="A4982" t="inlineStr">
        <is>
          <t>NL-HaNA_1.01.02_3780_0025-page-48</t>
        </is>
      </c>
      <c r="B4982" t="inlineStr">
        <is>
          <t>NL-HaNA_1.01.02_3780_0025-column-357-423-916-2928</t>
        </is>
      </c>
      <c r="C4982" t="inlineStr">
        <is>
          <t>continuation</t>
        </is>
      </c>
      <c r="D4982" t="n">
        <v>400</v>
      </c>
      <c r="E4982" t="n">
        <v>2763</v>
      </c>
      <c r="F4982" t="inlineStr">
        <is>
          <t xml:space="preserve">    geven hondert pistoolen, en soo met fatsoen</t>
        </is>
      </c>
      <c r="G4982">
        <f>HYPERLINK("https://images.diginfra.net/iiif/NL-HaNA_1.01.02/3780/NL-HaNA_1.01.02_3780_0025.jpg/257,323,1116,3128/full/0/default.jpg", "iiif_url")</f>
        <v/>
      </c>
    </row>
    <row r="4983">
      <c r="A4983" t="inlineStr">
        <is>
          <t>NL-HaNA_1.01.02_3780_0025-page-48</t>
        </is>
      </c>
      <c r="B4983" t="inlineStr">
        <is>
          <t>NL-HaNA_1.01.02_3780_0025-column-357-423-916-2928</t>
        </is>
      </c>
      <c r="C4983" t="inlineStr">
        <is>
          <t>continuation</t>
        </is>
      </c>
      <c r="D4983" t="n">
        <v>407</v>
      </c>
      <c r="E4983" t="n">
        <v>2814</v>
      </c>
      <c r="F4983" t="inlineStr">
        <is>
          <t xml:space="preserve">    uiet kan afwesen aan andere Bedienden Pre-</t>
        </is>
      </c>
      <c r="G4983">
        <f>HYPERLINK("https://images.diginfra.net/iiif/NL-HaNA_1.01.02/3780/NL-HaNA_1.01.02_3780_0025.jpg/257,323,1116,3128/full/0/default.jpg", "iiif_url")</f>
        <v/>
      </c>
    </row>
    <row r="4984">
      <c r="A4984" t="inlineStr">
        <is>
          <t>NL-HaNA_1.01.02_3780_0025-page-48</t>
        </is>
      </c>
      <c r="B4984" t="inlineStr">
        <is>
          <t>NL-HaNA_1.01.02_3780_0025-column-357-423-916-2928</t>
        </is>
      </c>
      <c r="C4984" t="inlineStr">
        <is>
          <t>continuation</t>
        </is>
      </c>
      <c r="D4984" t="n">
        <v>400</v>
      </c>
      <c r="E4984" t="n">
        <v>2864</v>
      </c>
      <c r="F4984" t="inlineStr">
        <is>
          <t xml:space="preserve">    senten te geven, dat hy alsdan aan deselve</t>
        </is>
      </c>
      <c r="G4984">
        <f>HYPERLINK("https://images.diginfra.net/iiif/NL-HaNA_1.01.02/3780/NL-HaNA_1.01.02_3780_0025.jpg/257,323,1116,3128/full/0/default.jpg", "iiif_url")</f>
        <v/>
      </c>
    </row>
    <row r="4985">
      <c r="A4985" t="inlineStr">
        <is>
          <t>NL-HaNA_1.01.02_3780_0025-page-48</t>
        </is>
      </c>
      <c r="B4985" t="inlineStr">
        <is>
          <t>NL-HaNA_1.01.02_3780_0025-column-357-423-916-2928</t>
        </is>
      </c>
      <c r="C4985" t="inlineStr">
        <is>
          <t>continuation</t>
        </is>
      </c>
      <c r="D4985" t="n">
        <v>407</v>
      </c>
      <c r="E4985" t="n">
        <v>2911</v>
      </c>
      <c r="F4985" t="inlineStr">
        <is>
          <t xml:space="preserve">    sal geven sôo veel als den Heer van Rip-</t>
        </is>
      </c>
      <c r="G4985">
        <f>HYPERLINK("https://images.diginfra.net/iiif/NL-HaNA_1.01.02/3780/NL-HaNA_1.01.02_3780_0025.jpg/257,323,1116,3128/full/0/default.jpg", "iiif_url")</f>
        <v/>
      </c>
    </row>
    <row r="4986">
      <c r="A4986" t="inlineStr">
        <is>
          <t>NL-HaNA_1.01.02_3780_0025-page-48</t>
        </is>
      </c>
      <c r="B4986" t="inlineStr">
        <is>
          <t>NL-HaNA_1.01.02_3780_0025-column-357-423-916-2928</t>
        </is>
      </c>
      <c r="C4986" t="inlineStr">
        <is>
          <t>continuation</t>
        </is>
      </c>
      <c r="D4986" t="n">
        <v>398</v>
      </c>
      <c r="E4986" t="n">
        <v>2959</v>
      </c>
      <c r="F4986" t="inlineStr">
        <is>
          <t xml:space="preserve">    perda gegeeven heeft. 250.</t>
        </is>
      </c>
      <c r="G4986">
        <f>HYPERLINK("https://images.diginfra.net/iiif/NL-HaNA_1.01.02/3780/NL-HaNA_1.01.02_3780_0025.jpg/257,323,1116,3128/full/0/default.jpg", "iiif_url")</f>
        <v/>
      </c>
    </row>
    <row r="4987">
      <c r="A4987" t="inlineStr">
        <is>
          <t>NL-HaNA_1.01.02_3780_0025-page-48</t>
        </is>
      </c>
      <c r="B4987" t="inlineStr">
        <is>
          <t>NL-HaNA_1.01.02_3780_0025-column-357-423-916-2928</t>
        </is>
      </c>
      <c r="C4987" t="inlineStr">
        <is>
          <t>repeat_lemma</t>
        </is>
      </c>
      <c r="D4987" t="n">
        <v>527</v>
      </c>
      <c r="E4987" t="n">
        <v>3008</v>
      </c>
      <c r="F4987" t="inlineStr">
        <is>
          <t xml:space="preserve">        Brief in faveur van den Consul Croe-</t>
        </is>
      </c>
      <c r="G4987">
        <f>HYPERLINK("https://images.diginfra.net/iiif/NL-HaNA_1.01.02/3780/NL-HaNA_1.01.02_3780_0025.jpg/257,323,1116,3128/full/0/default.jpg", "iiif_url")</f>
        <v/>
      </c>
    </row>
    <row r="4988">
      <c r="A4988" t="inlineStr">
        <is>
          <t>NL-HaNA_1.01.02_3780_0025-page-48</t>
        </is>
      </c>
      <c r="B4988" t="inlineStr">
        <is>
          <t>NL-HaNA_1.01.02_3780_0025-column-357-423-916-2928</t>
        </is>
      </c>
      <c r="C4988" t="inlineStr">
        <is>
          <t>continuation</t>
        </is>
      </c>
      <c r="D4988" t="n">
        <v>407</v>
      </c>
      <c r="E4988" t="n">
        <v>3051</v>
      </c>
      <c r="F4988" t="inlineStr">
        <is>
          <t xml:space="preserve">    sen, by Hollandt en Zeelandt overgenomen.</t>
        </is>
      </c>
      <c r="G4988">
        <f>HYPERLINK("https://images.diginfra.net/iiif/NL-HaNA_1.01.02/3780/NL-HaNA_1.01.02_3780_0025.jpg/257,323,1116,3128/full/0/default.jpg", "iiif_url")</f>
        <v/>
      </c>
    </row>
    <row r="4989">
      <c r="A4989" t="inlineStr">
        <is>
          <t>NL-HaNA_1.01.02_3780_0025-page-48</t>
        </is>
      </c>
      <c r="B4989" t="inlineStr">
        <is>
          <t>NL-HaNA_1.01.02_3780_0025-column-357-423-916-2928</t>
        </is>
      </c>
      <c r="C4989" t="inlineStr">
        <is>
          <t>continuation</t>
        </is>
      </c>
      <c r="D4989" t="n">
        <v>407</v>
      </c>
      <c r="E4989" t="n">
        <v>3108</v>
      </c>
      <c r="F4989" t="inlineStr">
        <is>
          <t xml:space="preserve">    316.</t>
        </is>
      </c>
      <c r="G4989">
        <f>HYPERLINK("https://images.diginfra.net/iiif/NL-HaNA_1.01.02/3780/NL-HaNA_1.01.02_3780_0025.jpg/257,323,1116,3128/full/0/default.jpg", "iiif_url")</f>
        <v/>
      </c>
    </row>
    <row r="4990">
      <c r="A4990" t="inlineStr">
        <is>
          <t>NL-HaNA_1.01.02_3780_0025-page-48</t>
        </is>
      </c>
      <c r="B4990" t="inlineStr">
        <is>
          <t>NL-HaNA_1.01.02_3780_0025-column-357-423-916-2928</t>
        </is>
      </c>
      <c r="C4990" t="inlineStr">
        <is>
          <t>repeat_lemma</t>
        </is>
      </c>
      <c r="D4990" t="n">
        <v>516</v>
      </c>
      <c r="E4990" t="n">
        <v>3150</v>
      </c>
      <c r="F4990" t="inlineStr">
        <is>
          <t xml:space="preserve">        gepermitteert den kleynen rouw te de-</t>
        </is>
      </c>
      <c r="G4990">
        <f>HYPERLINK("https://images.diginfra.net/iiif/NL-HaNA_1.01.02/3780/NL-HaNA_1.01.02_3780_0025.jpg/257,323,1116,3128/full/0/default.jpg", "iiif_url")</f>
        <v/>
      </c>
    </row>
    <row r="4991">
      <c r="A4991" t="inlineStr">
        <is>
          <t>NL-HaNA_1.01.02_3780_0025-page-48</t>
        </is>
      </c>
      <c r="B4991" t="inlineStr">
        <is>
          <t>NL-HaNA_1.01.02_3780_0025-column-357-423-916-2928</t>
        </is>
      </c>
      <c r="C4991" t="inlineStr">
        <is>
          <t>continuation</t>
        </is>
      </c>
      <c r="D4991" t="n">
        <v>395</v>
      </c>
      <c r="E4991" t="n">
        <v>3195</v>
      </c>
      <c r="F4991" t="inlineStr">
        <is>
          <t xml:space="preserve">    clareeren over den Keyser van Ruslandt.</t>
        </is>
      </c>
      <c r="G4991">
        <f>HYPERLINK("https://images.diginfra.net/iiif/NL-HaNA_1.01.02/3780/NL-HaNA_1.01.02_3780_0025.jpg/257,323,1116,3128/full/0/default.jpg", "iiif_url")</f>
        <v/>
      </c>
    </row>
    <row r="4992">
      <c r="A4992" t="inlineStr">
        <is>
          <t>NL-HaNA_1.01.02_3780_0025-page-48</t>
        </is>
      </c>
      <c r="B4992" t="inlineStr">
        <is>
          <t>NL-HaNA_1.01.02_3780_0025-column-357-423-916-2928</t>
        </is>
      </c>
      <c r="C4992" t="inlineStr">
        <is>
          <t>continuation</t>
        </is>
      </c>
      <c r="D4992" t="n">
        <v>402</v>
      </c>
      <c r="E4992" t="n">
        <v>3252</v>
      </c>
      <c r="F4992" t="inlineStr">
        <is>
          <t xml:space="preserve">    336.</t>
        </is>
      </c>
      <c r="G4992">
        <f>HYPERLINK("https://images.diginfra.net/iiif/NL-HaNA_1.01.02/3780/NL-HaNA_1.01.02_3780_0025.jpg/257,323,1116,3128/full/0/default.jpg", "iiif_url")</f>
        <v/>
      </c>
    </row>
    <row r="4993">
      <c r="A4993" t="inlineStr">
        <is>
          <t>NL-HaNA_1.01.02_3780_0025-page-48</t>
        </is>
      </c>
      <c r="B4993" t="inlineStr">
        <is>
          <t>NL-HaNA_1.01.02_3780_0025-column-357-423-916-2928</t>
        </is>
      </c>
      <c r="C4993" t="inlineStr">
        <is>
          <t>repeat_lemma</t>
        </is>
      </c>
      <c r="D4993" t="n">
        <v>521</v>
      </c>
      <c r="E4993" t="n">
        <v>3299</v>
      </c>
      <c r="F4993" t="inlineStr">
        <is>
          <t xml:space="preserve">        wegens vrydom voor den Minister</t>
        </is>
      </c>
      <c r="G4993">
        <f>HYPERLINK("https://images.diginfra.net/iiif/NL-HaNA_1.01.02/3780/NL-HaNA_1.01.02_3780_0025.jpg/257,323,1116,3128/full/0/default.jpg", "iiif_url")</f>
        <v/>
      </c>
    </row>
    <row r="4995">
      <c r="A4995" t="inlineStr">
        <is>
          <t>NL-HaNA_1.01.02_3780_0025-page-48</t>
        </is>
      </c>
      <c r="B4995" t="inlineStr">
        <is>
          <t>NL-HaNA_1.01.02_3780_0025-column-1339-413-881-2928</t>
        </is>
      </c>
      <c r="C4995" t="inlineStr">
        <is>
          <t>lemma</t>
        </is>
      </c>
      <c r="D4995" t="n">
        <v>1412</v>
      </c>
      <c r="E4995" t="n">
        <v>414</v>
      </c>
      <c r="F4995" t="inlineStr">
        <is>
          <t>van Portugaal en fijn Bedienden, by Hol-</t>
        </is>
      </c>
      <c r="G4995">
        <f>HYPERLINK("https://images.diginfra.net/iiif/NL-HaNA_1.01.02/3780/NL-HaNA_1.01.02_3780_0025.jpg/1239,313,1081,3128/full/0/default.jpg", "iiif_url")</f>
        <v/>
      </c>
    </row>
    <row r="4996">
      <c r="A4996" t="inlineStr">
        <is>
          <t>NL-HaNA_1.01.02_3780_0025-page-48</t>
        </is>
      </c>
      <c r="B4996" t="inlineStr">
        <is>
          <t>NL-HaNA_1.01.02_3780_0025-column-1339-413-881-2928</t>
        </is>
      </c>
      <c r="C4996" t="inlineStr">
        <is>
          <t>lemma</t>
        </is>
      </c>
      <c r="D4996" t="n">
        <v>1412</v>
      </c>
      <c r="E4996" t="n">
        <v>461</v>
      </c>
      <c r="F4996" t="inlineStr">
        <is>
          <t>landt overgenomen. 336.</t>
        </is>
      </c>
      <c r="G4996">
        <f>HYPERLINK("https://images.diginfra.net/iiif/NL-HaNA_1.01.02/3780/NL-HaNA_1.01.02_3780_0025.jpg/1239,313,1081,3128/full/0/default.jpg", "iiif_url")</f>
        <v/>
      </c>
    </row>
    <row r="4997">
      <c r="A4997" t="inlineStr">
        <is>
          <t>NL-HaNA_1.01.02_3780_0025-page-48</t>
        </is>
      </c>
      <c r="B4997" t="inlineStr">
        <is>
          <t>NL-HaNA_1.01.02_3780_0025-column-1339-413-881-2928</t>
        </is>
      </c>
      <c r="C4997" t="inlineStr">
        <is>
          <t>non_index_line</t>
        </is>
      </c>
      <c r="D4997" t="n">
        <v>1533</v>
      </c>
      <c r="E4997" t="n">
        <v>502</v>
      </c>
      <c r="F4997" t="inlineStr">
        <is>
          <t xml:space="preserve">        devoir te doen, ten eynde Blyendaal</t>
        </is>
      </c>
      <c r="G4997">
        <f>HYPERLINK("https://images.diginfra.net/iiif/NL-HaNA_1.01.02/3780/NL-HaNA_1.01.02_3780_0025.jpg/1239,313,1081,3128/full/0/default.jpg", "iiif_url")</f>
        <v/>
      </c>
    </row>
    <row r="4998">
      <c r="A4998" t="inlineStr">
        <is>
          <t>NL-HaNA_1.01.02_3780_0025-page-48</t>
        </is>
      </c>
      <c r="B4998" t="inlineStr">
        <is>
          <t>NL-HaNA_1.01.02_3780_0025-column-1339-413-881-2928</t>
        </is>
      </c>
      <c r="C4998" t="inlineStr">
        <is>
          <t>lemma</t>
        </is>
      </c>
      <c r="D4998" t="n">
        <v>1405</v>
      </c>
      <c r="E4998" t="n">
        <v>553</v>
      </c>
      <c r="F4998" t="inlineStr">
        <is>
          <t>aan haar pretensien gerake. 4112.</t>
        </is>
      </c>
      <c r="G4998">
        <f>HYPERLINK("https://images.diginfra.net/iiif/NL-HaNA_1.01.02/3780/NL-HaNA_1.01.02_3780_0025.jpg/1239,313,1081,3128/full/0/default.jpg", "iiif_url")</f>
        <v/>
      </c>
    </row>
    <row r="4999">
      <c r="A4999" t="inlineStr">
        <is>
          <t>NL-HaNA_1.01.02_3780_0025-page-48</t>
        </is>
      </c>
      <c r="B4999" t="inlineStr">
        <is>
          <t>NL-HaNA_1.01.02_3780_0025-column-1339-413-881-2928</t>
        </is>
      </c>
      <c r="C4999" t="inlineStr">
        <is>
          <t>continuation</t>
        </is>
      </c>
      <c r="D4999" t="n">
        <v>1528</v>
      </c>
      <c r="E4999" t="n">
        <v>608</v>
      </c>
      <c r="F4999" t="inlineStr">
        <is>
          <t xml:space="preserve">    gepermittee t voor illuminatien te de-</t>
        </is>
      </c>
      <c r="G4999">
        <f>HYPERLINK("https://images.diginfra.net/iiif/NL-HaNA_1.01.02/3780/NL-HaNA_1.01.02_3780_0025.jpg/1239,313,1081,3128/full/0/default.jpg", "iiif_url")</f>
        <v/>
      </c>
    </row>
    <row r="5000">
      <c r="A5000" t="inlineStr">
        <is>
          <t>NL-HaNA_1.01.02_3780_0025-page-48</t>
        </is>
      </c>
      <c r="B5000" t="inlineStr">
        <is>
          <t>NL-HaNA_1.01.02_3780_0025-column-1339-413-881-2928</t>
        </is>
      </c>
      <c r="C5000" t="inlineStr">
        <is>
          <t>lemma</t>
        </is>
      </c>
      <c r="D5000" t="n">
        <v>1410</v>
      </c>
      <c r="E5000" t="n">
        <v>650</v>
      </c>
      <c r="F5000" t="inlineStr">
        <is>
          <t>clareeren. 422.</t>
        </is>
      </c>
      <c r="G5000">
        <f>HYPERLINK("https://images.diginfra.net/iiif/NL-HaNA_1.01.02/3780/NL-HaNA_1.01.02_3780_0025.jpg/1239,313,1081,3128/full/0/default.jpg", "iiif_url")</f>
        <v/>
      </c>
    </row>
    <row r="5001">
      <c r="A5001" t="inlineStr">
        <is>
          <t>NL-HaNA_1.01.02_3780_0025-page-48</t>
        </is>
      </c>
      <c r="B5001" t="inlineStr">
        <is>
          <t>NL-HaNA_1.01.02_3780_0025-column-1339-413-881-2928</t>
        </is>
      </c>
      <c r="C5001" t="inlineStr">
        <is>
          <t>non_index_line</t>
        </is>
      </c>
      <c r="D5001" t="n">
        <v>1542</v>
      </c>
      <c r="E5001" t="n">
        <v>699</v>
      </c>
      <c r="F5001" t="inlineStr">
        <is>
          <t xml:space="preserve">        rapport wegens fijn declaratie en ge-</t>
        </is>
      </c>
      <c r="G5001">
        <f>HYPERLINK("https://images.diginfra.net/iiif/NL-HaNA_1.01.02/3780/NL-HaNA_1.01.02_3780_0025.jpg/1239,313,1081,3128/full/0/default.jpg", "iiif_url")</f>
        <v/>
      </c>
    </row>
    <row r="5002">
      <c r="A5002" t="inlineStr">
        <is>
          <t>NL-HaNA_1.01.02_3780_0025-page-48</t>
        </is>
      </c>
      <c r="B5002" t="inlineStr">
        <is>
          <t>NL-HaNA_1.01.02_3780_0025-column-1339-413-881-2928</t>
        </is>
      </c>
      <c r="C5002" t="inlineStr">
        <is>
          <t>lemma</t>
        </is>
      </c>
      <c r="D5002" t="n">
        <v>1405</v>
      </c>
      <c r="E5002" t="n">
        <v>751</v>
      </c>
      <c r="F5002" t="inlineStr">
        <is>
          <t>reguleert. 438.</t>
        </is>
      </c>
      <c r="G5002">
        <f>HYPERLINK("https://images.diginfra.net/iiif/NL-HaNA_1.01.02/3780/NL-HaNA_1.01.02_3780_0025.jpg/1239,313,1081,3128/full/0/default.jpg", "iiif_url")</f>
        <v/>
      </c>
    </row>
    <row r="5003">
      <c r="A5003" t="inlineStr">
        <is>
          <t>NL-HaNA_1.01.02_3780_0025-page-48</t>
        </is>
      </c>
      <c r="B5003" t="inlineStr">
        <is>
          <t>NL-HaNA_1.01.02_3780_0025-column-1339-413-881-2928</t>
        </is>
      </c>
      <c r="C5003" t="inlineStr">
        <is>
          <t>non_index_line</t>
        </is>
      </c>
      <c r="D5003" t="n">
        <v>1531</v>
      </c>
      <c r="E5003" t="n">
        <v>788</v>
      </c>
      <c r="F5003" t="inlineStr">
        <is>
          <t xml:space="preserve">        antwoordt op fijn Missive in saveur</t>
        </is>
      </c>
      <c r="G5003">
        <f>HYPERLINK("https://images.diginfra.net/iiif/NL-HaNA_1.01.02/3780/NL-HaNA_1.01.02_3780_0025.jpg/1239,313,1081,3128/full/0/default.jpg", "iiif_url")</f>
        <v/>
      </c>
    </row>
    <row r="5004">
      <c r="A5004" t="inlineStr">
        <is>
          <t>NL-HaNA_1.01.02_3780_0025-page-48</t>
        </is>
      </c>
      <c r="B5004" t="inlineStr">
        <is>
          <t>NL-HaNA_1.01.02_3780_0025-column-1339-413-881-2928</t>
        </is>
      </c>
      <c r="C5004" t="inlineStr">
        <is>
          <t>lemma</t>
        </is>
      </c>
      <c r="D5004" t="n">
        <v>1408</v>
      </c>
      <c r="E5004" t="n">
        <v>847</v>
      </c>
      <c r="F5004" t="inlineStr">
        <is>
          <t>van den Consul Croesen. 444.</t>
        </is>
      </c>
      <c r="G5004">
        <f>HYPERLINK("https://images.diginfra.net/iiif/NL-HaNA_1.01.02/3780/NL-HaNA_1.01.02_3780_0025.jpg/1239,313,1081,3128/full/0/default.jpg", "iiif_url")</f>
        <v/>
      </c>
    </row>
    <row r="5005">
      <c r="A5005" t="inlineStr">
        <is>
          <t>NL-HaNA_1.01.02_3780_0025-page-48</t>
        </is>
      </c>
      <c r="B5005" t="inlineStr">
        <is>
          <t>NL-HaNA_1.01.02_3780_0025-column-1339-413-881-2928</t>
        </is>
      </c>
      <c r="C5005" t="inlineStr">
        <is>
          <t>non_index_line</t>
        </is>
      </c>
      <c r="D5005" t="n">
        <v>1531</v>
      </c>
      <c r="E5005" t="n">
        <v>889</v>
      </c>
      <c r="F5005" t="inlineStr">
        <is>
          <t xml:space="preserve">        devoir te doen, ten eynde het Schip</t>
        </is>
      </c>
      <c r="G5005">
        <f>HYPERLINK("https://images.diginfra.net/iiif/NL-HaNA_1.01.02/3780/NL-HaNA_1.01.02_3780_0025.jpg/1239,313,1081,3128/full/0/default.jpg", "iiif_url")</f>
        <v/>
      </c>
    </row>
    <row r="5006">
      <c r="A5006" t="inlineStr">
        <is>
          <t>NL-HaNA_1.01.02_3780_0025-page-48</t>
        </is>
      </c>
      <c r="B5006" t="inlineStr">
        <is>
          <t>NL-HaNA_1.01.02_3780_0025-column-1339-413-881-2928</t>
        </is>
      </c>
      <c r="C5006" t="inlineStr">
        <is>
          <t>lemma</t>
        </is>
      </c>
      <c r="D5006" t="n">
        <v>1410</v>
      </c>
      <c r="E5006" t="n">
        <v>941</v>
      </c>
      <c r="F5006" t="inlineStr">
        <is>
          <t>Elisabeth met des selfs Ladinge moge werde</t>
        </is>
      </c>
      <c r="G5006">
        <f>HYPERLINK("https://images.diginfra.net/iiif/NL-HaNA_1.01.02/3780/NL-HaNA_1.01.02_3780_0025.jpg/1239,313,1081,3128/full/0/default.jpg", "iiif_url")</f>
        <v/>
      </c>
    </row>
    <row r="5007">
      <c r="A5007" t="inlineStr">
        <is>
          <t>NL-HaNA_1.01.02_3780_0025-page-48</t>
        </is>
      </c>
      <c r="B5007" t="inlineStr">
        <is>
          <t>NL-HaNA_1.01.02_3780_0025-column-1339-413-881-2928</t>
        </is>
      </c>
      <c r="C5007" t="inlineStr">
        <is>
          <t>lemma</t>
        </is>
      </c>
      <c r="D5007" t="n">
        <v>1405</v>
      </c>
      <c r="E5007" t="n">
        <v>989</v>
      </c>
      <c r="F5007" t="inlineStr">
        <is>
          <t>ontslagen. 475.</t>
        </is>
      </c>
      <c r="G5007">
        <f>HYPERLINK("https://images.diginfra.net/iiif/NL-HaNA_1.01.02/3780/NL-HaNA_1.01.02_3780_0025.jpg/1239,313,1081,3128/full/0/default.jpg", "iiif_url")</f>
        <v/>
      </c>
    </row>
    <row r="5008">
      <c r="A5008" t="inlineStr">
        <is>
          <t>NL-HaNA_1.01.02_3780_0025-page-48</t>
        </is>
      </c>
      <c r="B5008" t="inlineStr">
        <is>
          <t>NL-HaNA_1.01.02_3780_0025-column-1339-413-881-2928</t>
        </is>
      </c>
      <c r="C5008" t="inlineStr">
        <is>
          <t>non_index_line</t>
        </is>
      </c>
      <c r="D5008" t="n">
        <v>1531</v>
      </c>
      <c r="E5008" t="n">
        <v>1038</v>
      </c>
      <c r="F5008" t="inlineStr">
        <is>
          <t xml:space="preserve">        antwoordt dien aangaande. 485.</t>
        </is>
      </c>
      <c r="G5008">
        <f>HYPERLINK("https://images.diginfra.net/iiif/NL-HaNA_1.01.02/3780/NL-HaNA_1.01.02_3780_0025.jpg/1239,313,1081,3128/full/0/default.jpg", "iiif_url")</f>
        <v/>
      </c>
    </row>
    <row r="5009">
      <c r="A5009" t="inlineStr">
        <is>
          <t>NL-HaNA_1.01.02_3780_0025-page-48</t>
        </is>
      </c>
      <c r="B5009" t="inlineStr">
        <is>
          <t>NL-HaNA_1.01.02_3780_0025-column-1339-413-881-2928</t>
        </is>
      </c>
      <c r="C5009" t="inlineStr">
        <is>
          <t>non_index_line</t>
        </is>
      </c>
      <c r="D5009" t="n">
        <v>1535</v>
      </c>
      <c r="E5009" t="n">
        <v>1085</v>
      </c>
      <c r="F5009" t="inlineStr">
        <is>
          <t xml:space="preserve">        devoir te doen voor Geinteresseerdens</t>
        </is>
      </c>
      <c r="G5009">
        <f>HYPERLINK("https://images.diginfra.net/iiif/NL-HaNA_1.01.02/3780/NL-HaNA_1.01.02_3780_0025.jpg/1239,313,1081,3128/full/0/default.jpg", "iiif_url")</f>
        <v/>
      </c>
    </row>
    <row r="5010">
      <c r="A5010" t="inlineStr">
        <is>
          <t>NL-HaNA_1.01.02_3780_0025-page-48</t>
        </is>
      </c>
      <c r="B5010" t="inlineStr">
        <is>
          <t>NL-HaNA_1.01.02_3780_0025-column-1339-413-881-2928</t>
        </is>
      </c>
      <c r="C5010" t="inlineStr">
        <is>
          <t>lemma</t>
        </is>
      </c>
      <c r="D5010" t="n">
        <v>1401</v>
      </c>
      <c r="E5010" t="n">
        <v>1133</v>
      </c>
      <c r="F5010" t="inlineStr">
        <is>
          <t>in de Ladinge van het Fluytschip de Jonge</t>
        </is>
      </c>
      <c r="G5010">
        <f>HYPERLINK("https://images.diginfra.net/iiif/NL-HaNA_1.01.02/3780/NL-HaNA_1.01.02_3780_0025.jpg/1239,313,1081,3128/full/0/default.jpg", "iiif_url")</f>
        <v/>
      </c>
    </row>
    <row r="5011">
      <c r="A5011" t="inlineStr">
        <is>
          <t>NL-HaNA_1.01.02_3780_0025-page-48</t>
        </is>
      </c>
      <c r="B5011" t="inlineStr">
        <is>
          <t>NL-HaNA_1.01.02_3780_0025-column-1339-413-881-2928</t>
        </is>
      </c>
      <c r="C5011" t="inlineStr">
        <is>
          <t>lemma</t>
        </is>
      </c>
      <c r="D5011" t="n">
        <v>1405</v>
      </c>
      <c r="E5011" t="n">
        <v>1181</v>
      </c>
      <c r="F5011" t="inlineStr">
        <is>
          <t>Cornelis Calf. 496.</t>
        </is>
      </c>
      <c r="G5011">
        <f>HYPERLINK("https://images.diginfra.net/iiif/NL-HaNA_1.01.02/3780/NL-HaNA_1.01.02_3780_0025.jpg/1239,313,1081,3128/full/0/default.jpg", "iiif_url")</f>
        <v/>
      </c>
    </row>
    <row r="5012">
      <c r="A5012" t="inlineStr">
        <is>
          <t>NL-HaNA_1.01.02_3780_0025-page-48</t>
        </is>
      </c>
      <c r="B5012" t="inlineStr">
        <is>
          <t>NL-HaNA_1.01.02_3780_0025-column-1339-413-881-2928</t>
        </is>
      </c>
      <c r="C5012" t="inlineStr">
        <is>
          <t>non_index_line</t>
        </is>
      </c>
      <c r="D5012" t="n">
        <v>1531</v>
      </c>
      <c r="E5012" t="n">
        <v>1227</v>
      </c>
      <c r="F5012" t="inlineStr">
        <is>
          <t xml:space="preserve">        devoir te doen op de klagten van de</t>
        </is>
      </c>
      <c r="G5012">
        <f>HYPERLINK("https://images.diginfra.net/iiif/NL-HaNA_1.01.02/3780/NL-HaNA_1.01.02_3780_0025.jpg/1239,313,1081,3128/full/0/default.jpg", "iiif_url")</f>
        <v/>
      </c>
    </row>
    <row r="5013">
      <c r="A5013" t="inlineStr">
        <is>
          <t>NL-HaNA_1.01.02_3780_0025-page-48</t>
        </is>
      </c>
      <c r="B5013" t="inlineStr">
        <is>
          <t>NL-HaNA_1.01.02_3780_0025-column-1339-413-881-2928</t>
        </is>
      </c>
      <c r="C5013" t="inlineStr">
        <is>
          <t>lemma</t>
        </is>
      </c>
      <c r="D5013" t="n">
        <v>1401</v>
      </c>
      <c r="E5013" t="n">
        <v>1277</v>
      </c>
      <c r="F5013" t="inlineStr">
        <is>
          <t>Hest-Indische Compagnie wegens contraven-</t>
        </is>
      </c>
      <c r="G5013">
        <f>HYPERLINK("https://images.diginfra.net/iiif/NL-HaNA_1.01.02/3780/NL-HaNA_1.01.02_3780_0025.jpg/1239,313,1081,3128/full/0/default.jpg", "iiif_url")</f>
        <v/>
      </c>
    </row>
    <row r="5014">
      <c r="A5014" t="inlineStr">
        <is>
          <t>NL-HaNA_1.01.02_3780_0025-page-48</t>
        </is>
      </c>
      <c r="B5014" t="inlineStr">
        <is>
          <t>NL-HaNA_1.01.02_3780_0025-column-1339-413-881-2928</t>
        </is>
      </c>
      <c r="C5014" t="inlineStr">
        <is>
          <t>lemma</t>
        </is>
      </c>
      <c r="D5014" t="n">
        <v>1401</v>
      </c>
      <c r="E5014" t="n">
        <v>1328</v>
      </c>
      <c r="F5014" t="inlineStr">
        <is>
          <t>tie van de Tractaten door Onderdanen van</t>
        </is>
      </c>
      <c r="G5014">
        <f>HYPERLINK("https://images.diginfra.net/iiif/NL-HaNA_1.01.02/3780/NL-HaNA_1.01.02_3780_0025.jpg/1239,313,1081,3128/full/0/default.jpg", "iiif_url")</f>
        <v/>
      </c>
    </row>
    <row r="5015">
      <c r="A5015" t="inlineStr">
        <is>
          <t>NL-HaNA_1.01.02_3780_0025-page-48</t>
        </is>
      </c>
      <c r="B5015" t="inlineStr">
        <is>
          <t>NL-HaNA_1.01.02_3780_0025-column-1339-413-881-2928</t>
        </is>
      </c>
      <c r="C5015" t="inlineStr">
        <is>
          <t>lemma</t>
        </is>
      </c>
      <c r="D5015" t="n">
        <v>1401</v>
      </c>
      <c r="E5015" t="n">
        <v>1372</v>
      </c>
      <c r="F5015" t="inlineStr">
        <is>
          <t>sine Majesteyt. 499.</t>
        </is>
      </c>
      <c r="G5015">
        <f>HYPERLINK("https://images.diginfra.net/iiif/NL-HaNA_1.01.02/3780/NL-HaNA_1.01.02_3780_0025.jpg/1239,313,1081,3128/full/0/default.jpg", "iiif_url")</f>
        <v/>
      </c>
    </row>
    <row r="5016">
      <c r="A5016" t="inlineStr">
        <is>
          <t>NL-HaNA_1.01.02_3780_0025-page-48</t>
        </is>
      </c>
      <c r="B5016" t="inlineStr">
        <is>
          <t>NL-HaNA_1.01.02_3780_0025-column-1339-413-881-2928</t>
        </is>
      </c>
      <c r="C5016" t="inlineStr">
        <is>
          <t>repeat_lemma</t>
        </is>
      </c>
      <c r="D5016" t="n">
        <v>1522</v>
      </c>
      <c r="E5016" t="n">
        <v>1417</v>
      </c>
      <c r="F5016" t="inlineStr">
        <is>
          <t xml:space="preserve">        devoir te doen voor de Weduwe Lis</t>
        </is>
      </c>
      <c r="G5016">
        <f>HYPERLINK("https://images.diginfra.net/iiif/NL-HaNA_1.01.02/3780/NL-HaNA_1.01.02_3780_0025.jpg/1239,313,1081,3128/full/0/default.jpg", "iiif_url")</f>
        <v/>
      </c>
    </row>
    <row r="5017">
      <c r="A5017" t="inlineStr">
        <is>
          <t>NL-HaNA_1.01.02_3780_0025-page-48</t>
        </is>
      </c>
      <c r="B5017" t="inlineStr">
        <is>
          <t>NL-HaNA_1.01.02_3780_0025-column-1339-413-881-2928</t>
        </is>
      </c>
      <c r="C5017" t="inlineStr">
        <is>
          <t>lemma</t>
        </is>
      </c>
      <c r="D5017" t="n">
        <v>1399</v>
      </c>
      <c r="E5017" t="n">
        <v>1470</v>
      </c>
      <c r="F5017" t="inlineStr">
        <is>
          <t>sinck. 531.</t>
        </is>
      </c>
      <c r="G5017">
        <f>HYPERLINK("https://images.diginfra.net/iiif/NL-HaNA_1.01.02/3780/NL-HaNA_1.01.02_3780_0025.jpg/1239,313,1081,3128/full/0/default.jpg", "iiif_url")</f>
        <v/>
      </c>
    </row>
    <row r="5018">
      <c r="A5018" t="inlineStr">
        <is>
          <t>NL-HaNA_1.01.02_3780_0025-page-48</t>
        </is>
      </c>
      <c r="B5018" t="inlineStr">
        <is>
          <t>NL-HaNA_1.01.02_3780_0025-column-1339-413-881-2928</t>
        </is>
      </c>
      <c r="C5018" t="inlineStr">
        <is>
          <t>continuation</t>
        </is>
      </c>
      <c r="D5018" t="n">
        <v>1522</v>
      </c>
      <c r="E5018" t="n">
        <v>1514</v>
      </c>
      <c r="F5018" t="inlineStr">
        <is>
          <t xml:space="preserve">    wegens klaghten van den Consul La-</t>
        </is>
      </c>
      <c r="G5018">
        <f>HYPERLINK("https://images.diginfra.net/iiif/NL-HaNA_1.01.02/3780/NL-HaNA_1.01.02_3780_0025.jpg/1239,313,1081,3128/full/0/default.jpg", "iiif_url")</f>
        <v/>
      </c>
    </row>
    <row r="5019">
      <c r="A5019" t="inlineStr">
        <is>
          <t>NL-HaNA_1.01.02_3780_0025-page-48</t>
        </is>
      </c>
      <c r="B5019" t="inlineStr">
        <is>
          <t>NL-HaNA_1.01.02_3780_0025-column-1339-413-881-2928</t>
        </is>
      </c>
      <c r="C5019" t="inlineStr">
        <is>
          <t>lemma</t>
        </is>
      </c>
      <c r="D5019" t="n">
        <v>1399</v>
      </c>
      <c r="E5019" t="n">
        <v>1577</v>
      </c>
      <c r="F5019" t="inlineStr">
        <is>
          <t>ra.</t>
        </is>
      </c>
      <c r="G5019">
        <f>HYPERLINK("https://images.diginfra.net/iiif/NL-HaNA_1.01.02/3780/NL-HaNA_1.01.02_3780_0025.jpg/1239,313,1081,3128/full/0/default.jpg", "iiif_url")</f>
        <v/>
      </c>
    </row>
    <row r="5020">
      <c r="A5020" t="inlineStr">
        <is>
          <t>NL-HaNA_1.01.02_3780_0025-page-48</t>
        </is>
      </c>
      <c r="B5020" t="inlineStr">
        <is>
          <t>NL-HaNA_1.01.02_3780_0025-column-1339-413-881-2928</t>
        </is>
      </c>
      <c r="C5020" t="inlineStr">
        <is>
          <t>continuation</t>
        </is>
      </c>
      <c r="D5020" t="n">
        <v>1502</v>
      </c>
      <c r="E5020" t="n">
        <v>1576</v>
      </c>
      <c r="F5020" t="inlineStr">
        <is>
          <t xml:space="preserve">    532.</t>
        </is>
      </c>
      <c r="G5020">
        <f>HYPERLINK("https://images.diginfra.net/iiif/NL-HaNA_1.01.02/3780/NL-HaNA_1.01.02_3780_0025.jpg/1239,313,1081,3128/full/0/default.jpg", "iiif_url")</f>
        <v/>
      </c>
    </row>
    <row r="5021">
      <c r="A5021" t="inlineStr">
        <is>
          <t>NL-HaNA_1.01.02_3780_0025-page-48</t>
        </is>
      </c>
      <c r="B5021" t="inlineStr">
        <is>
          <t>NL-HaNA_1.01.02_3780_0025-column-1339-413-881-2928</t>
        </is>
      </c>
      <c r="C5021" t="inlineStr">
        <is>
          <t>non_index_line</t>
        </is>
      </c>
      <c r="D5021" t="n">
        <v>1533</v>
      </c>
      <c r="E5021" t="n">
        <v>1618</v>
      </c>
      <c r="F5021" t="inlineStr">
        <is>
          <t xml:space="preserve">        Consul Croesen Commissie als Consul</t>
        </is>
      </c>
      <c r="G5021">
        <f>HYPERLINK("https://images.diginfra.net/iiif/NL-HaNA_1.01.02/3780/NL-HaNA_1.01.02_3780_0025.jpg/1239,313,1081,3128/full/0/default.jpg", "iiif_url")</f>
        <v/>
      </c>
    </row>
    <row r="5022">
      <c r="A5022" t="inlineStr">
        <is>
          <t>NL-HaNA_1.01.02_3780_0025-page-48</t>
        </is>
      </c>
      <c r="B5022" t="inlineStr">
        <is>
          <t>NL-HaNA_1.01.02_3780_0025-column-1339-413-881-2928</t>
        </is>
      </c>
      <c r="C5022" t="inlineStr">
        <is>
          <t>lemma</t>
        </is>
      </c>
      <c r="D5022" t="n">
        <v>1396</v>
      </c>
      <c r="E5022" t="n">
        <v>1664</v>
      </c>
      <c r="F5022" t="inlineStr">
        <is>
          <t>in de Corunna en over bet Prinsdom van</t>
        </is>
      </c>
      <c r="G5022">
        <f>HYPERLINK("https://images.diginfra.net/iiif/NL-HaNA_1.01.02/3780/NL-HaNA_1.01.02_3780_0025.jpg/1239,313,1081,3128/full/0/default.jpg", "iiif_url")</f>
        <v/>
      </c>
    </row>
    <row r="5023">
      <c r="A5023" t="inlineStr">
        <is>
          <t>NL-HaNA_1.01.02_3780_0025-page-48</t>
        </is>
      </c>
      <c r="B5023" t="inlineStr">
        <is>
          <t>NL-HaNA_1.01.02_3780_0025-column-1339-413-881-2928</t>
        </is>
      </c>
      <c r="C5023" t="inlineStr">
        <is>
          <t>lemma</t>
        </is>
      </c>
      <c r="D5023" t="n">
        <v>1399</v>
      </c>
      <c r="E5023" t="n">
        <v>1710</v>
      </c>
      <c r="F5023" t="inlineStr">
        <is>
          <t>Asturien met magt om onder Consuls te stel-</t>
        </is>
      </c>
      <c r="G5023">
        <f>HYPERLINK("https://images.diginfra.net/iiif/NL-HaNA_1.01.02/3780/NL-HaNA_1.01.02_3780_0025.jpg/1239,313,1081,3128/full/0/default.jpg", "iiif_url")</f>
        <v/>
      </c>
    </row>
    <row r="5024">
      <c r="A5024" t="inlineStr">
        <is>
          <t>NL-HaNA_1.01.02_3780_0025-page-48</t>
        </is>
      </c>
      <c r="B5024" t="inlineStr">
        <is>
          <t>NL-HaNA_1.01.02_3780_0025-column-1339-413-881-2928</t>
        </is>
      </c>
      <c r="C5024" t="inlineStr">
        <is>
          <t>lemma</t>
        </is>
      </c>
      <c r="D5024" t="n">
        <v>1396</v>
      </c>
      <c r="E5024" t="n">
        <v>1760</v>
      </c>
      <c r="F5024" t="inlineStr">
        <is>
          <t>len. 595.</t>
        </is>
      </c>
      <c r="G5024">
        <f>HYPERLINK("https://images.diginfra.net/iiif/NL-HaNA_1.01.02/3780/NL-HaNA_1.01.02_3780_0025.jpg/1239,313,1081,3128/full/0/default.jpg", "iiif_url")</f>
        <v/>
      </c>
    </row>
    <row r="5025">
      <c r="A5025" t="inlineStr">
        <is>
          <t>NL-HaNA_1.01.02_3780_0025-page-48</t>
        </is>
      </c>
      <c r="B5025" t="inlineStr">
        <is>
          <t>NL-HaNA_1.01.02_3780_0025-column-1339-413-881-2928</t>
        </is>
      </c>
      <c r="C5025" t="inlineStr">
        <is>
          <t>repeat_lemma</t>
        </is>
      </c>
      <c r="D5025" t="n">
        <v>1515</v>
      </c>
      <c r="E5025" t="n">
        <v>1798</v>
      </c>
      <c r="F5025" t="inlineStr">
        <is>
          <t xml:space="preserve">        declaratie. 606.</t>
        </is>
      </c>
      <c r="G5025">
        <f>HYPERLINK("https://images.diginfra.net/iiif/NL-HaNA_1.01.02/3780/NL-HaNA_1.01.02_3780_0025.jpg/1239,313,1081,3128/full/0/default.jpg", "iiif_url")</f>
        <v/>
      </c>
    </row>
    <row r="5026">
      <c r="A5026" t="inlineStr">
        <is>
          <t>NL-HaNA_1.01.02_3780_0025-page-48</t>
        </is>
      </c>
      <c r="B5026" t="inlineStr">
        <is>
          <t>NL-HaNA_1.01.02_3780_0025-column-1339-413-881-2928</t>
        </is>
      </c>
      <c r="C5026" t="inlineStr">
        <is>
          <t>continuation</t>
        </is>
      </c>
      <c r="D5026" t="n">
        <v>1515</v>
      </c>
      <c r="E5026" t="n">
        <v>1856</v>
      </c>
      <c r="F5026" t="inlineStr">
        <is>
          <t xml:space="preserve">    devoir te doen, ten eynde Sabonadie-</t>
        </is>
      </c>
      <c r="G5026">
        <f>HYPERLINK("https://images.diginfra.net/iiif/NL-HaNA_1.01.02/3780/NL-HaNA_1.01.02_3780_0025.jpg/1239,313,1081,3128/full/0/default.jpg", "iiif_url")</f>
        <v/>
      </c>
    </row>
    <row r="5027">
      <c r="A5027" t="inlineStr">
        <is>
          <t>NL-HaNA_1.01.02_3780_0025-page-48</t>
        </is>
      </c>
      <c r="B5027" t="inlineStr">
        <is>
          <t>NL-HaNA_1.01.02_3780_0025-column-1339-413-881-2928</t>
        </is>
      </c>
      <c r="C5027" t="inlineStr">
        <is>
          <t>lemma</t>
        </is>
      </c>
      <c r="D5027" t="n">
        <v>1390</v>
      </c>
      <c r="E5027" t="n">
        <v>1907</v>
      </c>
      <c r="F5027" t="inlineStr">
        <is>
          <t>re aan haare pretensien geraake. 614.</t>
        </is>
      </c>
      <c r="G5027">
        <f>HYPERLINK("https://images.diginfra.net/iiif/NL-HaNA_1.01.02/3780/NL-HaNA_1.01.02_3780_0025.jpg/1239,313,1081,3128/full/0/default.jpg", "iiif_url")</f>
        <v/>
      </c>
    </row>
    <row r="5028">
      <c r="A5028" t="inlineStr">
        <is>
          <t>NL-HaNA_1.01.02_3780_0025-page-48</t>
        </is>
      </c>
      <c r="B5028" t="inlineStr">
        <is>
          <t>NL-HaNA_1.01.02_3780_0025-column-1339-413-881-2928</t>
        </is>
      </c>
      <c r="C5028" t="inlineStr">
        <is>
          <t>repeat_lemma</t>
        </is>
      </c>
      <c r="D5028" t="n">
        <v>1512</v>
      </c>
      <c r="E5028" t="n">
        <v>1955</v>
      </c>
      <c r="F5028" t="inlineStr">
        <is>
          <t xml:space="preserve">        klaghte over de Amsterdamsche Fran-</t>
        </is>
      </c>
      <c r="G5028">
        <f>HYPERLINK("https://images.diginfra.net/iiif/NL-HaNA_1.01.02/3780/NL-HaNA_1.01.02_3780_0025.jpg/1239,313,1081,3128/full/0/default.jpg", "iiif_url")</f>
        <v/>
      </c>
    </row>
    <row r="5029">
      <c r="A5029" t="inlineStr">
        <is>
          <t>NL-HaNA_1.01.02_3780_0025-page-48</t>
        </is>
      </c>
      <c r="B5029" t="inlineStr">
        <is>
          <t>NL-HaNA_1.01.02_3780_0025-column-1339-413-881-2928</t>
        </is>
      </c>
      <c r="C5029" t="inlineStr">
        <is>
          <t>lemma</t>
        </is>
      </c>
      <c r="D5029" t="n">
        <v>1387</v>
      </c>
      <c r="E5029" t="n">
        <v>1995</v>
      </c>
      <c r="F5029" t="inlineStr">
        <is>
          <t>sche Courant, de Provincie van Hollandt</t>
        </is>
      </c>
      <c r="G5029">
        <f>HYPERLINK("https://images.diginfra.net/iiif/NL-HaNA_1.01.02/3780/NL-HaNA_1.01.02_3780_0025.jpg/1239,313,1081,3128/full/0/default.jpg", "iiif_url")</f>
        <v/>
      </c>
    </row>
    <row r="5030">
      <c r="A5030" t="inlineStr">
        <is>
          <t>NL-HaNA_1.01.02_3780_0025-page-48</t>
        </is>
      </c>
      <c r="B5030" t="inlineStr">
        <is>
          <t>NL-HaNA_1.01.02_3780_0025-column-1339-413-881-2928</t>
        </is>
      </c>
      <c r="C5030" t="inlineStr">
        <is>
          <t>lemma</t>
        </is>
      </c>
      <c r="D5030" t="n">
        <v>1390</v>
      </c>
      <c r="E5030" t="n">
        <v>2049</v>
      </c>
      <c r="F5030" t="inlineStr">
        <is>
          <t>versogt voorsieninge te doen. 644.</t>
        </is>
      </c>
      <c r="G5030">
        <f>HYPERLINK("https://images.diginfra.net/iiif/NL-HaNA_1.01.02/3780/NL-HaNA_1.01.02_3780_0025.jpg/1239,313,1081,3128/full/0/default.jpg", "iiif_url")</f>
        <v/>
      </c>
    </row>
    <row r="5031">
      <c r="A5031" t="inlineStr">
        <is>
          <t>NL-HaNA_1.01.02_3780_0025-page-48</t>
        </is>
      </c>
      <c r="B5031" t="inlineStr">
        <is>
          <t>NL-HaNA_1.01.02_3780_0025-column-1339-413-881-2928</t>
        </is>
      </c>
      <c r="C5031" t="inlineStr">
        <is>
          <t>repeat_lemma</t>
        </is>
      </c>
      <c r="D5031" t="n">
        <v>1510</v>
      </c>
      <c r="E5031" t="n">
        <v>2097</v>
      </c>
      <c r="F5031" t="inlineStr">
        <is>
          <t xml:space="preserve">        devoir te doen in faveur van Amiot</t>
        </is>
      </c>
      <c r="G5031">
        <f>HYPERLINK("https://images.diginfra.net/iiif/NL-HaNA_1.01.02/3780/NL-HaNA_1.01.02_3780_0025.jpg/1239,313,1081,3128/full/0/default.jpg", "iiif_url")</f>
        <v/>
      </c>
    </row>
    <row r="5032">
      <c r="A5032" t="inlineStr">
        <is>
          <t>NL-HaNA_1.01.02_3780_0025-page-48</t>
        </is>
      </c>
      <c r="B5032" t="inlineStr">
        <is>
          <t>NL-HaNA_1.01.02_3780_0025-column-1339-413-881-2928</t>
        </is>
      </c>
      <c r="C5032" t="inlineStr">
        <is>
          <t>lemma</t>
        </is>
      </c>
      <c r="D5032" t="n">
        <v>1390</v>
      </c>
      <c r="E5032" t="n">
        <v>2144</v>
      </c>
      <c r="F5032" t="inlineStr">
        <is>
          <t>cum suis. 694.</t>
        </is>
      </c>
      <c r="G5032">
        <f>HYPERLINK("https://images.diginfra.net/iiif/NL-HaNA_1.01.02/3780/NL-HaNA_1.01.02_3780_0025.jpg/1239,313,1081,3128/full/0/default.jpg", "iiif_url")</f>
        <v/>
      </c>
    </row>
    <row r="5033">
      <c r="A5033" t="inlineStr">
        <is>
          <t>NL-HaNA_1.01.02_3780_0025-page-48</t>
        </is>
      </c>
      <c r="B5033" t="inlineStr">
        <is>
          <t>NL-HaNA_1.01.02_3780_0025-column-1339-413-881-2928</t>
        </is>
      </c>
      <c r="C5033" t="inlineStr">
        <is>
          <t>repeat_lemma</t>
        </is>
      </c>
      <c r="D5033" t="n">
        <v>1506</v>
      </c>
      <c r="E5033" t="n">
        <v>2189</v>
      </c>
      <c r="F5033" t="inlineStr">
        <is>
          <t xml:space="preserve">        gepermitteert voor seekere reyskosten</t>
        </is>
      </c>
      <c r="G5033">
        <f>HYPERLINK("https://images.diginfra.net/iiif/NL-HaNA_1.01.02/3780/NL-HaNA_1.01.02_3780_0025.jpg/1239,313,1081,3128/full/0/default.jpg", "iiif_url")</f>
        <v/>
      </c>
    </row>
    <row r="5034">
      <c r="A5034" t="inlineStr">
        <is>
          <t>NL-HaNA_1.01.02_3780_0025-page-48</t>
        </is>
      </c>
      <c r="B5034" t="inlineStr">
        <is>
          <t>NL-HaNA_1.01.02_3780_0025-column-1339-413-881-2928</t>
        </is>
      </c>
      <c r="C5034" t="inlineStr">
        <is>
          <t>lemma</t>
        </is>
      </c>
      <c r="D5034" t="n">
        <v>1385</v>
      </c>
      <c r="E5034" t="n">
        <v>2244</v>
      </c>
      <c r="F5034" t="inlineStr">
        <is>
          <t>naar St. lldefonse te mooge declareeren.</t>
        </is>
      </c>
      <c r="G5034">
        <f>HYPERLINK("https://images.diginfra.net/iiif/NL-HaNA_1.01.02/3780/NL-HaNA_1.01.02_3780_0025.jpg/1239,313,1081,3128/full/0/default.jpg", "iiif_url")</f>
        <v/>
      </c>
    </row>
    <row r="5035">
      <c r="A5035" t="inlineStr">
        <is>
          <t>NL-HaNA_1.01.02_3780_0025-page-48</t>
        </is>
      </c>
      <c r="B5035" t="inlineStr">
        <is>
          <t>NL-HaNA_1.01.02_3780_0025-column-1339-413-881-2928</t>
        </is>
      </c>
      <c r="C5035" t="inlineStr">
        <is>
          <t>continuation</t>
        </is>
      </c>
      <c r="D5035" t="n">
        <v>1383</v>
      </c>
      <c r="E5035" t="n">
        <v>2299</v>
      </c>
      <c r="F5035" t="inlineStr">
        <is>
          <t xml:space="preserve">    719.</t>
        </is>
      </c>
      <c r="G5035">
        <f>HYPERLINK("https://images.diginfra.net/iiif/NL-HaNA_1.01.02/3780/NL-HaNA_1.01.02_3780_0025.jpg/1239,313,1081,3128/full/0/default.jpg", "iiif_url")</f>
        <v/>
      </c>
    </row>
    <row r="5036">
      <c r="A5036" t="inlineStr">
        <is>
          <t>NL-HaNA_1.01.02_3780_0025-page-48</t>
        </is>
      </c>
      <c r="B5036" t="inlineStr">
        <is>
          <t>NL-HaNA_1.01.02_3780_0025-column-1339-413-881-2928</t>
        </is>
      </c>
      <c r="C5036" t="inlineStr">
        <is>
          <t>repeat_lemma</t>
        </is>
      </c>
      <c r="D5036" t="n">
        <v>1517</v>
      </c>
      <c r="E5036" t="n">
        <v>2335</v>
      </c>
      <c r="F5036" t="inlineStr">
        <is>
          <t xml:space="preserve">        Memorien wegens verscheyde onafge-</t>
        </is>
      </c>
      <c r="G5036">
        <f>HYPERLINK("https://images.diginfra.net/iiif/NL-HaNA_1.01.02/3780/NL-HaNA_1.01.02_3780_0025.jpg/1239,313,1081,3128/full/0/default.jpg", "iiif_url")</f>
        <v/>
      </c>
    </row>
    <row r="5037">
      <c r="A5037" t="inlineStr">
        <is>
          <t>NL-HaNA_1.01.02_3780_0025-page-48</t>
        </is>
      </c>
      <c r="B5037" t="inlineStr">
        <is>
          <t>NL-HaNA_1.01.02_3780_0025-column-1339-413-881-2928</t>
        </is>
      </c>
      <c r="C5037" t="inlineStr">
        <is>
          <t>lemma</t>
        </is>
      </c>
      <c r="D5037" t="n">
        <v>1383</v>
      </c>
      <c r="E5037" t="n">
        <v>2386</v>
      </c>
      <c r="F5037" t="inlineStr">
        <is>
          <t>dane saaken en antwoorden. 739.</t>
        </is>
      </c>
      <c r="G5037">
        <f>HYPERLINK("https://images.diginfra.net/iiif/NL-HaNA_1.01.02/3780/NL-HaNA_1.01.02_3780_0025.jpg/1239,313,1081,3128/full/0/default.jpg", "iiif_url")</f>
        <v/>
      </c>
    </row>
    <row r="5038">
      <c r="A5038" t="inlineStr">
        <is>
          <t>NL-HaNA_1.01.02_3780_0025-page-48</t>
        </is>
      </c>
      <c r="B5038" t="inlineStr">
        <is>
          <t>NL-HaNA_1.01.02_3780_0025-column-1339-413-881-2928</t>
        </is>
      </c>
      <c r="C5038" t="inlineStr">
        <is>
          <t>repeat_lemma</t>
        </is>
      </c>
      <c r="D5038" t="n">
        <v>1508</v>
      </c>
      <c r="E5038" t="n">
        <v>2433</v>
      </c>
      <c r="F5038" t="inlineStr">
        <is>
          <t xml:space="preserve">        toegesonden de representatien van de</t>
        </is>
      </c>
      <c r="G5038">
        <f>HYPERLINK("https://images.diginfra.net/iiif/NL-HaNA_1.01.02/3780/NL-HaNA_1.01.02_3780_0025.jpg/1239,313,1081,3128/full/0/default.jpg", "iiif_url")</f>
        <v/>
      </c>
    </row>
    <row r="5039">
      <c r="A5039" t="inlineStr">
        <is>
          <t>NL-HaNA_1.01.02_3780_0025-page-48</t>
        </is>
      </c>
      <c r="B5039" t="inlineStr">
        <is>
          <t>NL-HaNA_1.01.02_3780_0025-column-1339-413-881-2928</t>
        </is>
      </c>
      <c r="C5039" t="inlineStr">
        <is>
          <t>lemma</t>
        </is>
      </c>
      <c r="D5039" t="n">
        <v>1335</v>
      </c>
      <c r="E5039" t="n">
        <v>2477</v>
      </c>
      <c r="F5039" t="inlineStr">
        <is>
          <t>West-Indische Compagnie tegens het Tractaat</t>
        </is>
      </c>
      <c r="G5039">
        <f>HYPERLINK("https://images.diginfra.net/iiif/NL-HaNA_1.01.02/3780/NL-HaNA_1.01.02_3780_0025.jpg/1239,313,1081,3128/full/0/default.jpg", "iiif_url")</f>
        <v/>
      </c>
    </row>
    <row r="5040">
      <c r="A5040" t="inlineStr">
        <is>
          <t>NL-HaNA_1.01.02_3780_0025-page-48</t>
        </is>
      </c>
      <c r="B5040" t="inlineStr">
        <is>
          <t>NL-HaNA_1.01.02_3780_0025-column-1339-413-881-2928</t>
        </is>
      </c>
      <c r="C5040" t="inlineStr">
        <is>
          <t>continuation</t>
        </is>
      </c>
      <c r="D5040" t="n">
        <v>1383</v>
      </c>
      <c r="E5040" t="n">
        <v>2534</v>
      </c>
      <c r="F5040" t="inlineStr">
        <is>
          <t xml:space="preserve">    van Commercie. 7456.</t>
        </is>
      </c>
      <c r="G5040">
        <f>HYPERLINK("https://images.diginfra.net/iiif/NL-HaNA_1.01.02/3780/NL-HaNA_1.01.02_3780_0025.jpg/1239,313,1081,3128/full/0/default.jpg", "iiif_url")</f>
        <v/>
      </c>
    </row>
    <row r="5041">
      <c r="A5041" t="inlineStr">
        <is>
          <t>NL-HaNA_1.01.02_3780_0025-page-48</t>
        </is>
      </c>
      <c r="B5041" t="inlineStr">
        <is>
          <t>NL-HaNA_1.01.02_3780_0025-column-1339-413-881-2928</t>
        </is>
      </c>
      <c r="C5041" t="inlineStr">
        <is>
          <t>repeat_lemma</t>
        </is>
      </c>
      <c r="D5041" t="n">
        <v>1501</v>
      </c>
      <c r="E5041" t="n">
        <v>2577</v>
      </c>
      <c r="F5041" t="inlineStr">
        <is>
          <t xml:space="preserve">        wegens ordres gesonden aan den Gou-</t>
        </is>
      </c>
      <c r="G5041">
        <f>HYPERLINK("https://images.diginfra.net/iiif/NL-HaNA_1.01.02/3780/NL-HaNA_1.01.02_3780_0025.jpg/1239,313,1081,3128/full/0/default.jpg", "iiif_url")</f>
        <v/>
      </c>
    </row>
    <row r="5042">
      <c r="A5042" t="inlineStr">
        <is>
          <t>NL-HaNA_1.01.02_3780_0025-page-48</t>
        </is>
      </c>
      <c r="B5042" t="inlineStr">
        <is>
          <t>NL-HaNA_1.01.02_3780_0025-column-1339-413-881-2928</t>
        </is>
      </c>
      <c r="C5042" t="inlineStr">
        <is>
          <t>continuation</t>
        </is>
      </c>
      <c r="D5042" t="n">
        <v>1378</v>
      </c>
      <c r="E5042" t="n">
        <v>2620</v>
      </c>
      <c r="F5042" t="inlineStr">
        <is>
          <t xml:space="preserve">    verneur van Coro, en van de Canarische</t>
        </is>
      </c>
      <c r="G5042">
        <f>HYPERLINK("https://images.diginfra.net/iiif/NL-HaNA_1.01.02/3780/NL-HaNA_1.01.02_3780_0025.jpg/1239,313,1081,3128/full/0/default.jpg", "iiif_url")</f>
        <v/>
      </c>
    </row>
    <row r="5043">
      <c r="A5043" t="inlineStr">
        <is>
          <t>NL-HaNA_1.01.02_3780_0025-page-48</t>
        </is>
      </c>
      <c r="B5043" t="inlineStr">
        <is>
          <t>NL-HaNA_1.01.02_3780_0025-column-1339-413-881-2928</t>
        </is>
      </c>
      <c r="C5043" t="inlineStr">
        <is>
          <t>continuation</t>
        </is>
      </c>
      <c r="D5043" t="n">
        <v>1383</v>
      </c>
      <c r="E5043" t="n">
        <v>2676</v>
      </c>
      <c r="F5043" t="inlineStr">
        <is>
          <t xml:space="preserve">    Eylanden. 813.</t>
        </is>
      </c>
      <c r="G5043">
        <f>HYPERLINK("https://images.diginfra.net/iiif/NL-HaNA_1.01.02/3780/NL-HaNA_1.01.02_3780_0025.jpg/1239,313,1081,3128/full/0/default.jpg", "iiif_url")</f>
        <v/>
      </c>
    </row>
    <row r="5044">
      <c r="A5044" t="inlineStr">
        <is>
          <t>NL-HaNA_1.01.02_3780_0025-page-48</t>
        </is>
      </c>
      <c r="B5044" t="inlineStr">
        <is>
          <t>NL-HaNA_1.01.02_3780_0025-column-1339-413-881-2928</t>
        </is>
      </c>
      <c r="C5044" t="inlineStr">
        <is>
          <t>repeat_lemma</t>
        </is>
      </c>
      <c r="D5044" t="n">
        <v>1494</v>
      </c>
      <c r="E5044" t="n">
        <v>2727</v>
      </c>
      <c r="F5044" t="inlineStr">
        <is>
          <t xml:space="preserve">        gepermitteert den rouw te declareren</t>
        </is>
      </c>
      <c r="G5044">
        <f>HYPERLINK("https://images.diginfra.net/iiif/NL-HaNA_1.01.02/3780/NL-HaNA_1.01.02_3780_0025.jpg/1239,313,1081,3128/full/0/default.jpg", "iiif_url")</f>
        <v/>
      </c>
    </row>
    <row r="5045">
      <c r="A5045" t="inlineStr">
        <is>
          <t>NL-HaNA_1.01.02_3780_0025-page-48</t>
        </is>
      </c>
      <c r="B5045" t="inlineStr">
        <is>
          <t>NL-HaNA_1.01.02_3780_0025-column-1339-413-881-2928</t>
        </is>
      </c>
      <c r="C5045" t="inlineStr">
        <is>
          <t>continuation</t>
        </is>
      </c>
      <c r="D5045" t="n">
        <v>1376</v>
      </c>
      <c r="E5045" t="n">
        <v>2770</v>
      </c>
      <c r="F5045" t="inlineStr">
        <is>
          <t xml:space="preserve">    over den Hertogh van Aosta. 839.</t>
        </is>
      </c>
      <c r="G5045">
        <f>HYPERLINK("https://images.diginfra.net/iiif/NL-HaNA_1.01.02/3780/NL-HaNA_1.01.02_3780_0025.jpg/1239,313,1081,3128/full/0/default.jpg", "iiif_url")</f>
        <v/>
      </c>
    </row>
    <row r="5046">
      <c r="A5046" t="inlineStr">
        <is>
          <t>NL-HaNA_1.01.02_3780_0025-page-48</t>
        </is>
      </c>
      <c r="B5046" t="inlineStr">
        <is>
          <t>NL-HaNA_1.01.02_3780_0025-column-1339-413-881-2928</t>
        </is>
      </c>
      <c r="C5046" t="inlineStr">
        <is>
          <t>repeat_lemma</t>
        </is>
      </c>
      <c r="D5046" t="n">
        <v>1496</v>
      </c>
      <c r="E5046" t="n">
        <v>2821</v>
      </c>
      <c r="F5046" t="inlineStr">
        <is>
          <t xml:space="preserve">        notificeerende, dat den Koningh pijn</t>
        </is>
      </c>
      <c r="G5046">
        <f>HYPERLINK("https://images.diginfra.net/iiif/NL-HaNA_1.01.02/3780/NL-HaNA_1.01.02_3780_0025.jpg/1239,313,1081,3128/full/0/default.jpg", "iiif_url")</f>
        <v/>
      </c>
    </row>
    <row r="5047">
      <c r="A5047" t="inlineStr">
        <is>
          <t>NL-HaNA_1.01.02_3780_0025-page-48</t>
        </is>
      </c>
      <c r="B5047" t="inlineStr">
        <is>
          <t>NL-HaNA_1.01.02_3780_0025-column-1339-413-881-2928</t>
        </is>
      </c>
      <c r="C5047" t="inlineStr">
        <is>
          <t>continuation</t>
        </is>
      </c>
      <c r="D5047" t="n">
        <v>1376</v>
      </c>
      <c r="E5047" t="n">
        <v>2868</v>
      </c>
      <c r="F5047" t="inlineStr">
        <is>
          <t xml:space="preserve">    klaghten badt doen senden na St. Domingo,</t>
        </is>
      </c>
      <c r="G5047">
        <f>HYPERLINK("https://images.diginfra.net/iiif/NL-HaNA_1.01.02/3780/NL-HaNA_1.01.02_3780_0025.jpg/1239,313,1081,3128/full/0/default.jpg", "iiif_url")</f>
        <v/>
      </c>
    </row>
    <row r="5048">
      <c r="A5048" t="inlineStr">
        <is>
          <t>NL-HaNA_1.01.02_3780_0025-page-48</t>
        </is>
      </c>
      <c r="B5048" t="inlineStr">
        <is>
          <t>NL-HaNA_1.01.02_3780_0025-column-1339-413-881-2928</t>
        </is>
      </c>
      <c r="C5048" t="inlineStr">
        <is>
          <t>continuation</t>
        </is>
      </c>
      <c r="D5048" t="n">
        <v>1376</v>
      </c>
      <c r="E5048" t="n">
        <v>2916</v>
      </c>
      <c r="F5048" t="inlineStr">
        <is>
          <t xml:space="preserve">    Hanena, Porto Rio, Cartagena en Panar-</t>
        </is>
      </c>
      <c r="G5048">
        <f>HYPERLINK("https://images.diginfra.net/iiif/NL-HaNA_1.01.02/3780/NL-HaNA_1.01.02_3780_0025.jpg/1239,313,1081,3128/full/0/default.jpg", "iiif_url")</f>
        <v/>
      </c>
    </row>
    <row r="5049">
      <c r="A5049" t="inlineStr">
        <is>
          <t>NL-HaNA_1.01.02_3780_0025-page-48</t>
        </is>
      </c>
      <c r="B5049" t="inlineStr">
        <is>
          <t>NL-HaNA_1.01.02_3780_0025-column-1339-413-881-2928</t>
        </is>
      </c>
      <c r="C5049" t="inlineStr">
        <is>
          <t>continuation</t>
        </is>
      </c>
      <c r="D5049" t="n">
        <v>1374</v>
      </c>
      <c r="E5049" t="n">
        <v>2965</v>
      </c>
      <c r="F5049" t="inlineStr">
        <is>
          <t xml:space="preserve">    cea om te insormeeren wat van die saken is.</t>
        </is>
      </c>
      <c r="G5049">
        <f>HYPERLINK("https://images.diginfra.net/iiif/NL-HaNA_1.01.02/3780/NL-HaNA_1.01.02_3780_0025.jpg/1239,313,1081,3128/full/0/default.jpg", "iiif_url")</f>
        <v/>
      </c>
    </row>
    <row r="5050">
      <c r="A5050" t="inlineStr">
        <is>
          <t>NL-HaNA_1.01.02_3780_0025-page-48</t>
        </is>
      </c>
      <c r="B5050" t="inlineStr">
        <is>
          <t>NL-HaNA_1.01.02_3780_0025-column-1339-413-881-2928</t>
        </is>
      </c>
      <c r="C5050" t="inlineStr">
        <is>
          <t>continuation</t>
        </is>
      </c>
      <c r="D5050" t="n">
        <v>1376</v>
      </c>
      <c r="E5050" t="n">
        <v>3017</v>
      </c>
      <c r="F5050" t="inlineStr">
        <is>
          <t xml:space="preserve">    839.</t>
        </is>
      </c>
      <c r="G5050">
        <f>HYPERLINK("https://images.diginfra.net/iiif/NL-HaNA_1.01.02/3780/NL-HaNA_1.01.02_3780_0025.jpg/1239,313,1081,3128/full/0/default.jpg", "iiif_url")</f>
        <v/>
      </c>
    </row>
    <row r="5051">
      <c r="A5051" t="inlineStr">
        <is>
          <t>NL-HaNA_1.01.02_3780_0025-page-48</t>
        </is>
      </c>
      <c r="B5051" t="inlineStr">
        <is>
          <t>NL-HaNA_1.01.02_3780_0025-column-1339-413-881-2928</t>
        </is>
      </c>
      <c r="C5051" t="inlineStr">
        <is>
          <t>repeat_lemma</t>
        </is>
      </c>
      <c r="D5051" t="n">
        <v>1494</v>
      </c>
      <c r="E5051" t="n">
        <v>3056</v>
      </c>
      <c r="F5051" t="inlineStr">
        <is>
          <t xml:space="preserve">        notificeerende dat den Heer Stanhope</t>
        </is>
      </c>
      <c r="G5051">
        <f>HYPERLINK("https://images.diginfra.net/iiif/NL-HaNA_1.01.02/3780/NL-HaNA_1.01.02_3780_0025.jpg/1239,313,1081,3128/full/0/default.jpg", "iiif_url")</f>
        <v/>
      </c>
    </row>
    <row r="5052">
      <c r="A5052" t="inlineStr">
        <is>
          <t>NL-HaNA_1.01.02_3780_0025-page-48</t>
        </is>
      </c>
      <c r="B5052" t="inlineStr">
        <is>
          <t>NL-HaNA_1.01.02_3780_0025-column-1339-413-881-2928</t>
        </is>
      </c>
      <c r="C5052" t="inlineStr">
        <is>
          <t>continuation</t>
        </is>
      </c>
      <c r="D5052" t="n">
        <v>1371</v>
      </c>
      <c r="E5052" t="n">
        <v>3106</v>
      </c>
      <c r="F5052" t="inlineStr">
        <is>
          <t xml:space="preserve">    hem geseghi hadt ordre te hebbon om sigh</t>
        </is>
      </c>
      <c r="G5052">
        <f>HYPERLINK("https://images.diginfra.net/iiif/NL-HaNA_1.01.02/3780/NL-HaNA_1.01.02_3780_0025.jpg/1239,313,1081,3128/full/0/default.jpg", "iiif_url")</f>
        <v/>
      </c>
    </row>
    <row r="5053">
      <c r="A5053" t="inlineStr">
        <is>
          <t>NL-HaNA_1.01.02_3780_0025-page-48</t>
        </is>
      </c>
      <c r="B5053" t="inlineStr">
        <is>
          <t>NL-HaNA_1.01.02_3780_0025-column-1339-413-881-2928</t>
        </is>
      </c>
      <c r="C5053" t="inlineStr">
        <is>
          <t>continuation</t>
        </is>
      </c>
      <c r="D5053" t="n">
        <v>1369</v>
      </c>
      <c r="E5053" t="n">
        <v>3155</v>
      </c>
      <c r="F5053" t="inlineStr">
        <is>
          <t xml:space="preserve">    met hem te voegen tot het doen van Re-</t>
        </is>
      </c>
      <c r="G5053">
        <f>HYPERLINK("https://images.diginfra.net/iiif/NL-HaNA_1.01.02/3780/NL-HaNA_1.01.02_3780_0025.jpg/1239,313,1081,3128/full/0/default.jpg", "iiif_url")</f>
        <v/>
      </c>
    </row>
    <row r="5054">
      <c r="A5054" t="inlineStr">
        <is>
          <t>NL-HaNA_1.01.02_3780_0025-page-48</t>
        </is>
      </c>
      <c r="B5054" t="inlineStr">
        <is>
          <t>NL-HaNA_1.01.02_3780_0025-column-1339-413-881-2928</t>
        </is>
      </c>
      <c r="C5054" t="inlineStr">
        <is>
          <t>continuation</t>
        </is>
      </c>
      <c r="D5054" t="n">
        <v>1369</v>
      </c>
      <c r="E5054" t="n">
        <v>3204</v>
      </c>
      <c r="F5054" t="inlineStr">
        <is>
          <t xml:space="preserve">    monstrantien wegens Oost- en West-Inaische</t>
        </is>
      </c>
      <c r="G5054">
        <f>HYPERLINK("https://images.diginfra.net/iiif/NL-HaNA_1.01.02/3780/NL-HaNA_1.01.02_3780_0025.jpg/1239,313,1081,3128/full/0/default.jpg", "iiif_url")</f>
        <v/>
      </c>
    </row>
    <row r="5055">
      <c r="A5055" t="inlineStr">
        <is>
          <t>NL-HaNA_1.01.02_3780_0025-page-48</t>
        </is>
      </c>
      <c r="B5055" t="inlineStr">
        <is>
          <t>NL-HaNA_1.01.02_3780_0025-column-1339-413-881-2928</t>
        </is>
      </c>
      <c r="C5055" t="inlineStr">
        <is>
          <t>continuation</t>
        </is>
      </c>
      <c r="D5055" t="n">
        <v>1369</v>
      </c>
      <c r="E5055" t="n">
        <v>3250</v>
      </c>
      <c r="F5055" t="inlineStr">
        <is>
          <t xml:space="preserve">    Compagnie. 839.</t>
        </is>
      </c>
      <c r="G5055">
        <f>HYPERLINK("https://images.diginfra.net/iiif/NL-HaNA_1.01.02/3780/NL-HaNA_1.01.02_3780_0025.jpg/1239,313,1081,3128/full/0/default.jpg", "iiif_url")</f>
        <v/>
      </c>
    </row>
    <row r="5056">
      <c r="A5056" t="inlineStr">
        <is>
          <t>NL-HaNA_1.01.02_3780_0025-page-48</t>
        </is>
      </c>
      <c r="B5056" t="inlineStr">
        <is>
          <t>NL-HaNA_1.01.02_3780_0025-column-1339-413-881-2928</t>
        </is>
      </c>
      <c r="C5056" t="inlineStr">
        <is>
          <t>repeat_lemma</t>
        </is>
      </c>
      <c r="D5056" t="n">
        <v>1485</v>
      </c>
      <c r="E5056" t="n">
        <v>3292</v>
      </c>
      <c r="F5056" t="inlineStr">
        <is>
          <t xml:space="preserve">        devoir te doen, ten eynde op de in-</t>
        </is>
      </c>
      <c r="G5056">
        <f>HYPERLINK("https://images.diginfra.net/iiif/NL-HaNA_1.01.02/3780/NL-HaNA_1.01.02_3780_0025.jpg/1239,313,1081,3128/full/0/default.jpg", "iiif_url")</f>
        <v/>
      </c>
    </row>
    <row r="5060">
      <c r="A5060" t="inlineStr">
        <is>
          <t>NL-HaNA_1.01.02_3780_0025-page-49</t>
        </is>
      </c>
      <c r="B5060" t="inlineStr">
        <is>
          <t>NL-HaNA_1.01.02_3780_0025-column-2475-413-864-2940</t>
        </is>
      </c>
      <c r="C5060" t="inlineStr">
        <is>
          <t>non_index_line</t>
        </is>
      </c>
      <c r="D5060" t="n">
        <v>3089</v>
      </c>
      <c r="E5060" t="n">
        <v>335</v>
      </c>
      <c r="F5060" t="inlineStr">
        <is>
          <t xml:space="preserve">        NN</t>
        </is>
      </c>
      <c r="G5060">
        <f>HYPERLINK("https://images.diginfra.net/iiif/NL-HaNA_1.01.02/3780/NL-HaNA_1.01.02_3780_0025.jpg/2375,313,1064,3140/full/0/default.jpg", "iiif_url")</f>
        <v/>
      </c>
    </row>
    <row r="5061">
      <c r="A5061" t="inlineStr">
        <is>
          <t>NL-HaNA_1.01.02_3780_0025-page-49</t>
        </is>
      </c>
      <c r="B5061" t="inlineStr">
        <is>
          <t>NL-HaNA_1.01.02_3780_0025-column-2475-413-864-2940</t>
        </is>
      </c>
      <c r="C5061" t="inlineStr">
        <is>
          <t>lemma</t>
        </is>
      </c>
      <c r="D5061" t="n">
        <v>2513</v>
      </c>
      <c r="E5061" t="n">
        <v>401</v>
      </c>
      <c r="F5061" t="inlineStr">
        <is>
          <t>stantien van den Staat finale resolutien ge-</t>
        </is>
      </c>
      <c r="G5061">
        <f>HYPERLINK("https://images.diginfra.net/iiif/NL-HaNA_1.01.02/3780/NL-HaNA_1.01.02_3780_0025.jpg/2375,313,1064,3140/full/0/default.jpg", "iiif_url")</f>
        <v/>
      </c>
    </row>
    <row r="5062">
      <c r="A5062" t="inlineStr">
        <is>
          <t>NL-HaNA_1.01.02_3780_0025-page-49</t>
        </is>
      </c>
      <c r="B5062" t="inlineStr">
        <is>
          <t>NL-HaNA_1.01.02_3780_0025-column-2475-413-864-2940</t>
        </is>
      </c>
      <c r="C5062" t="inlineStr">
        <is>
          <t>lemma</t>
        </is>
      </c>
      <c r="D5062" t="n">
        <v>2513</v>
      </c>
      <c r="E5062" t="n">
        <v>466</v>
      </c>
      <c r="F5062" t="inlineStr">
        <is>
          <t>nomen mogen werden. 849.</t>
        </is>
      </c>
      <c r="G5062">
        <f>HYPERLINK("https://images.diginfra.net/iiif/NL-HaNA_1.01.02/3780/NL-HaNA_1.01.02_3780_0025.jpg/2375,313,1064,3140/full/0/default.jpg", "iiif_url")</f>
        <v/>
      </c>
    </row>
    <row r="5063">
      <c r="A5063" t="inlineStr">
        <is>
          <t>NL-HaNA_1.01.02_3780_0025-page-49</t>
        </is>
      </c>
      <c r="B5063" t="inlineStr">
        <is>
          <t>NL-HaNA_1.01.02_3780_0025-column-2475-413-864-2940</t>
        </is>
      </c>
      <c r="C5063" t="inlineStr">
        <is>
          <t>continuation</t>
        </is>
      </c>
      <c r="D5063" t="n">
        <v>2636</v>
      </c>
      <c r="E5063" t="n">
        <v>499</v>
      </c>
      <c r="F5063" t="inlineStr">
        <is>
          <t xml:space="preserve">    devoir aangewendt in faveur van de</t>
        </is>
      </c>
      <c r="G5063">
        <f>HYPERLINK("https://images.diginfra.net/iiif/NL-HaNA_1.01.02/3780/NL-HaNA_1.01.02_3780_0025.jpg/2375,313,1064,3140/full/0/default.jpg", "iiif_url")</f>
        <v/>
      </c>
    </row>
    <row r="5064">
      <c r="A5064" t="inlineStr">
        <is>
          <t>NL-HaNA_1.01.02_3780_0025-page-49</t>
        </is>
      </c>
      <c r="B5064" t="inlineStr">
        <is>
          <t>NL-HaNA_1.01.02_3780_0025-column-2475-413-864-2940</t>
        </is>
      </c>
      <c r="C5064" t="inlineStr">
        <is>
          <t>lemma</t>
        </is>
      </c>
      <c r="D5064" t="n">
        <v>2516</v>
      </c>
      <c r="E5064" t="n">
        <v>559</v>
      </c>
      <c r="F5064" t="inlineStr">
        <is>
          <t>Oost- en West-Indische Compagnie wegens</t>
        </is>
      </c>
      <c r="G5064">
        <f>HYPERLINK("https://images.diginfra.net/iiif/NL-HaNA_1.01.02/3780/NL-HaNA_1.01.02_3780_0025.jpg/2375,313,1064,3140/full/0/default.jpg", "iiif_url")</f>
        <v/>
      </c>
    </row>
    <row r="5065">
      <c r="A5065" t="inlineStr">
        <is>
          <t>NL-HaNA_1.01.02_3780_0025-page-49</t>
        </is>
      </c>
      <c r="B5065" t="inlineStr">
        <is>
          <t>NL-HaNA_1.01.02_3780_0025-column-2475-413-864-2940</t>
        </is>
      </c>
      <c r="C5065" t="inlineStr">
        <is>
          <t>lemma</t>
        </is>
      </c>
      <c r="D5065" t="n">
        <v>2513</v>
      </c>
      <c r="E5065" t="n">
        <v>610</v>
      </c>
      <c r="F5065" t="inlineStr">
        <is>
          <t>het Tractaat van Commercie. 881.</t>
        </is>
      </c>
      <c r="G5065">
        <f>HYPERLINK("https://images.diginfra.net/iiif/NL-HaNA_1.01.02/3780/NL-HaNA_1.01.02_3780_0025.jpg/2375,313,1064,3140/full/0/default.jpg", "iiif_url")</f>
        <v/>
      </c>
    </row>
    <row r="5066">
      <c r="A5066" t="inlineStr">
        <is>
          <t>NL-HaNA_1.01.02_3780_0025-page-49</t>
        </is>
      </c>
      <c r="B5066" t="inlineStr">
        <is>
          <t>NL-HaNA_1.01.02_3780_0025-column-2475-413-864-2940</t>
        </is>
      </c>
      <c r="C5066" t="inlineStr">
        <is>
          <t>repeat_lemma</t>
        </is>
      </c>
      <c r="D5066" t="n">
        <v>2634</v>
      </c>
      <c r="E5066" t="n">
        <v>648</v>
      </c>
      <c r="F5066" t="inlineStr">
        <is>
          <t xml:space="preserve">        antwoordt op verscheyde pointen waar</t>
        </is>
      </c>
      <c r="G5066">
        <f>HYPERLINK("https://images.diginfra.net/iiif/NL-HaNA_1.01.02/3780/NL-HaNA_1.01.02_3780_0025.jpg/2375,313,1064,3140/full/0/default.jpg", "iiif_url")</f>
        <v/>
      </c>
    </row>
    <row r="5067">
      <c r="A5067" t="inlineStr">
        <is>
          <t>NL-HaNA_1.01.02_3780_0025-page-49</t>
        </is>
      </c>
      <c r="B5067" t="inlineStr">
        <is>
          <t>NL-HaNA_1.01.02_3780_0025-column-2475-413-864-2940</t>
        </is>
      </c>
      <c r="C5067" t="inlineStr">
        <is>
          <t>lemma</t>
        </is>
      </c>
      <c r="D5067" t="n">
        <v>2518</v>
      </c>
      <c r="E5067" t="n">
        <v>707</v>
      </c>
      <c r="F5067" t="inlineStr">
        <is>
          <t>over geklaaght hadde, by Hollandt overge-</t>
        </is>
      </c>
      <c r="G5067">
        <f>HYPERLINK("https://images.diginfra.net/iiif/NL-HaNA_1.01.02/3780/NL-HaNA_1.01.02_3780_0025.jpg/2375,313,1064,3140/full/0/default.jpg", "iiif_url")</f>
        <v/>
      </c>
    </row>
    <row r="5068">
      <c r="A5068" t="inlineStr">
        <is>
          <t>NL-HaNA_1.01.02_3780_0025-page-49</t>
        </is>
      </c>
      <c r="B5068" t="inlineStr">
        <is>
          <t>NL-HaNA_1.01.02_3780_0025-column-2475-413-864-2940</t>
        </is>
      </c>
      <c r="C5068" t="inlineStr">
        <is>
          <t>lemma</t>
        </is>
      </c>
      <c r="D5068" t="n">
        <v>2513</v>
      </c>
      <c r="E5068" t="n">
        <v>758</v>
      </c>
      <c r="F5068" t="inlineStr">
        <is>
          <t>noomen. 881.</t>
        </is>
      </c>
      <c r="G5068">
        <f>HYPERLINK("https://images.diginfra.net/iiif/NL-HaNA_1.01.02/3780/NL-HaNA_1.01.02_3780_0025.jpg/2375,313,1064,3140/full/0/default.jpg", "iiif_url")</f>
        <v/>
      </c>
    </row>
    <row r="5069">
      <c r="A5069" t="inlineStr">
        <is>
          <t>NL-HaNA_1.01.02_3780_0025-page-49</t>
        </is>
      </c>
      <c r="B5069" t="inlineStr">
        <is>
          <t>NL-HaNA_1.01.02_3780_0025-column-2475-413-864-2940</t>
        </is>
      </c>
      <c r="C5069" t="inlineStr">
        <is>
          <t>lemma</t>
        </is>
      </c>
      <c r="D5069" t="n">
        <v>2468</v>
      </c>
      <c r="E5069" t="n">
        <v>803</v>
      </c>
      <c r="F5069" t="inlineStr">
        <is>
          <t>Memorien van Grijs tot voortsettinge van de</t>
        </is>
      </c>
      <c r="G5069">
        <f>HYPERLINK("https://images.diginfra.net/iiif/NL-HaNA_1.01.02/3780/NL-HaNA_1.01.02_3780_0025.jpg/2375,313,1064,3140/full/0/default.jpg", "iiif_url")</f>
        <v/>
      </c>
    </row>
    <row r="5070">
      <c r="A5070" t="inlineStr">
        <is>
          <t>NL-HaNA_1.01.02_3780_0025-page-49</t>
        </is>
      </c>
      <c r="B5070" t="inlineStr">
        <is>
          <t>NL-HaNA_1.01.02_3780_0025-column-2475-413-864-2940</t>
        </is>
      </c>
      <c r="C5070" t="inlineStr">
        <is>
          <t>lemma</t>
        </is>
      </c>
      <c r="D5070" t="n">
        <v>2511</v>
      </c>
      <c r="E5070" t="n">
        <v>851</v>
      </c>
      <c r="F5070" t="inlineStr">
        <is>
          <t>negotiatie over disserenten. 14.</t>
        </is>
      </c>
      <c r="G5070">
        <f>HYPERLINK("https://images.diginfra.net/iiif/NL-HaNA_1.01.02/3780/NL-HaNA_1.01.02_3780_0025.jpg/2375,313,1064,3140/full/0/default.jpg", "iiif_url")</f>
        <v/>
      </c>
    </row>
    <row r="5071">
      <c r="A5071" t="inlineStr">
        <is>
          <t>NL-HaNA_1.01.02_3780_0025-page-49</t>
        </is>
      </c>
      <c r="B5071" t="inlineStr">
        <is>
          <t>NL-HaNA_1.01.02_3780_0025-column-2475-413-864-2940</t>
        </is>
      </c>
      <c r="C5071" t="inlineStr">
        <is>
          <t>repeat_lemma</t>
        </is>
      </c>
      <c r="D5071" t="n">
        <v>2634</v>
      </c>
      <c r="E5071" t="n">
        <v>891</v>
      </c>
      <c r="F5071" t="inlineStr">
        <is>
          <t xml:space="preserve">        van Pfau om achterstallige subsidien,</t>
        </is>
      </c>
      <c r="G5071">
        <f>HYPERLINK("https://images.diginfra.net/iiif/NL-HaNA_1.01.02/3780/NL-HaNA_1.01.02_3780_0025.jpg/2375,313,1064,3140/full/0/default.jpg", "iiif_url")</f>
        <v/>
      </c>
    </row>
    <row r="5072">
      <c r="A5072" t="inlineStr">
        <is>
          <t>NL-HaNA_1.01.02_3780_0025-page-49</t>
        </is>
      </c>
      <c r="B5072" t="inlineStr">
        <is>
          <t>NL-HaNA_1.01.02_3780_0025-column-2475-413-864-2940</t>
        </is>
      </c>
      <c r="C5072" t="inlineStr">
        <is>
          <t>lemma</t>
        </is>
      </c>
      <c r="D5072" t="n">
        <v>2518</v>
      </c>
      <c r="E5072" t="n">
        <v>946</v>
      </c>
      <c r="F5072" t="inlineStr">
        <is>
          <t>Provincien versogt te consenteren. 44.</t>
        </is>
      </c>
      <c r="G5072">
        <f>HYPERLINK("https://images.diginfra.net/iiif/NL-HaNA_1.01.02/3780/NL-HaNA_1.01.02_3780_0025.jpg/2375,313,1064,3140/full/0/default.jpg", "iiif_url")</f>
        <v/>
      </c>
    </row>
    <row r="5073">
      <c r="A5073" t="inlineStr">
        <is>
          <t>NL-HaNA_1.01.02_3780_0025-page-49</t>
        </is>
      </c>
      <c r="B5073" t="inlineStr">
        <is>
          <t>NL-HaNA_1.01.02_3780_0025-column-2475-413-864-2940</t>
        </is>
      </c>
      <c r="C5073" t="inlineStr">
        <is>
          <t>repeat_lemma</t>
        </is>
      </c>
      <c r="D5073" t="n">
        <v>2636</v>
      </c>
      <c r="E5073" t="n">
        <v>993</v>
      </c>
      <c r="F5073" t="inlineStr">
        <is>
          <t xml:space="preserve">        wan Meynertshagen om extraditie van</t>
        </is>
      </c>
      <c r="G5073">
        <f>HYPERLINK("https://images.diginfra.net/iiif/NL-HaNA_1.01.02/3780/NL-HaNA_1.01.02_3780_0025.jpg/2375,313,1064,3140/full/0/default.jpg", "iiif_url")</f>
        <v/>
      </c>
    </row>
    <row r="5074">
      <c r="A5074" t="inlineStr">
        <is>
          <t>NL-HaNA_1.01.02_3780_0025-page-49</t>
        </is>
      </c>
      <c r="B5074" t="inlineStr">
        <is>
          <t>NL-HaNA_1.01.02_3780_0025-column-2475-413-864-2940</t>
        </is>
      </c>
      <c r="C5074" t="inlineStr">
        <is>
          <t>lemma</t>
        </is>
      </c>
      <c r="D5074" t="n">
        <v>2516</v>
      </c>
      <c r="E5074" t="n">
        <v>1040</v>
      </c>
      <c r="F5074" t="inlineStr">
        <is>
          <t>Reyners tot Venlo geditineert, te examinee-</t>
        </is>
      </c>
      <c r="G5074">
        <f>HYPERLINK("https://images.diginfra.net/iiif/NL-HaNA_1.01.02/3780/NL-HaNA_1.01.02_3780_0025.jpg/2375,313,1064,3140/full/0/default.jpg", "iiif_url")</f>
        <v/>
      </c>
    </row>
    <row r="5075">
      <c r="A5075" t="inlineStr">
        <is>
          <t>NL-HaNA_1.01.02_3780_0025-page-49</t>
        </is>
      </c>
      <c r="B5075" t="inlineStr">
        <is>
          <t>NL-HaNA_1.01.02_3780_0025-column-2475-413-864-2940</t>
        </is>
      </c>
      <c r="C5075" t="inlineStr">
        <is>
          <t>lemma</t>
        </is>
      </c>
      <c r="D5075" t="n">
        <v>2513</v>
      </c>
      <c r="E5075" t="n">
        <v>1107</v>
      </c>
      <c r="F5075" t="inlineStr">
        <is>
          <t>ren 59.</t>
        </is>
      </c>
      <c r="G5075">
        <f>HYPERLINK("https://images.diginfra.net/iiif/NL-HaNA_1.01.02/3780/NL-HaNA_1.01.02_3780_0025.jpg/2375,313,1064,3140/full/0/default.jpg", "iiif_url")</f>
        <v/>
      </c>
    </row>
    <row r="5076">
      <c r="A5076" t="inlineStr">
        <is>
          <t>NL-HaNA_1.01.02_3780_0025-page-49</t>
        </is>
      </c>
      <c r="B5076" t="inlineStr">
        <is>
          <t>NL-HaNA_1.01.02_3780_0025-column-2475-413-864-2940</t>
        </is>
      </c>
      <c r="C5076" t="inlineStr">
        <is>
          <t>repeat_lemma</t>
        </is>
      </c>
      <c r="D5076" t="n">
        <v>2638</v>
      </c>
      <c r="E5076" t="n">
        <v>1127</v>
      </c>
      <c r="F5076" t="inlineStr">
        <is>
          <t xml:space="preserve">        van Hulst reclamerende twee Kinde-</t>
        </is>
      </c>
      <c r="G5076">
        <f>HYPERLINK("https://images.diginfra.net/iiif/NL-HaNA_1.01.02/3780/NL-HaNA_1.01.02_3780_0025.jpg/2375,313,1064,3140/full/0/default.jpg", "iiif_url")</f>
        <v/>
      </c>
    </row>
    <row r="5077">
      <c r="A5077" t="inlineStr">
        <is>
          <t>NL-HaNA_1.01.02_3780_0025-page-49</t>
        </is>
      </c>
      <c r="B5077" t="inlineStr">
        <is>
          <t>NL-HaNA_1.01.02_3780_0025-column-2475-413-864-2940</t>
        </is>
      </c>
      <c r="C5077" t="inlineStr">
        <is>
          <t>lemma</t>
        </is>
      </c>
      <c r="D5077" t="n">
        <v>2513</v>
      </c>
      <c r="E5077" t="n">
        <v>1186</v>
      </c>
      <c r="F5077" t="inlineStr">
        <is>
          <t>ren van den Cornet Pitsch. 86.</t>
        </is>
      </c>
      <c r="G5077">
        <f>HYPERLINK("https://images.diginfra.net/iiif/NL-HaNA_1.01.02/3780/NL-HaNA_1.01.02_3780_0025.jpg/2375,313,1064,3140/full/0/default.jpg", "iiif_url")</f>
        <v/>
      </c>
    </row>
    <row r="5078">
      <c r="A5078" t="inlineStr">
        <is>
          <t>NL-HaNA_1.01.02_3780_0025-page-49</t>
        </is>
      </c>
      <c r="B5078" t="inlineStr">
        <is>
          <t>NL-HaNA_1.01.02_3780_0025-column-2475-413-864-2940</t>
        </is>
      </c>
      <c r="C5078" t="inlineStr">
        <is>
          <t>repeat_lemma</t>
        </is>
      </c>
      <c r="D5078" t="n">
        <v>2636</v>
      </c>
      <c r="E5078" t="n">
        <v>1229</v>
      </c>
      <c r="F5078" t="inlineStr">
        <is>
          <t xml:space="preserve">        wan Ganzinut om betalinge van sub-</t>
        </is>
      </c>
      <c r="G5078">
        <f>HYPERLINK("https://images.diginfra.net/iiif/NL-HaNA_1.01.02/3780/NL-HaNA_1.01.02_3780_0025.jpg/2375,313,1064,3140/full/0/default.jpg", "iiif_url")</f>
        <v/>
      </c>
    </row>
    <row r="5079">
      <c r="A5079" t="inlineStr">
        <is>
          <t>NL-HaNA_1.01.02_3780_0025-page-49</t>
        </is>
      </c>
      <c r="B5079" t="inlineStr">
        <is>
          <t>NL-HaNA_1.01.02_3780_0025-column-2475-413-864-2940</t>
        </is>
      </c>
      <c r="C5079" t="inlineStr">
        <is>
          <t>lemma</t>
        </is>
      </c>
      <c r="D5079" t="n">
        <v>2513</v>
      </c>
      <c r="E5079" t="n">
        <v>1285</v>
      </c>
      <c r="F5079" t="inlineStr">
        <is>
          <t>sidien, te examineeren. 122.</t>
        </is>
      </c>
      <c r="G5079">
        <f>HYPERLINK("https://images.diginfra.net/iiif/NL-HaNA_1.01.02/3780/NL-HaNA_1.01.02_3780_0025.jpg/2375,313,1064,3140/full/0/default.jpg", "iiif_url")</f>
        <v/>
      </c>
    </row>
    <row r="5080">
      <c r="A5080" t="inlineStr">
        <is>
          <t>NL-HaNA_1.01.02_3780_0025-page-49</t>
        </is>
      </c>
      <c r="B5080" t="inlineStr">
        <is>
          <t>NL-HaNA_1.01.02_3780_0025-column-2475-413-864-2940</t>
        </is>
      </c>
      <c r="C5080" t="inlineStr">
        <is>
          <t>repeat_lemma</t>
        </is>
      </c>
      <c r="D5080" t="n">
        <v>2641</v>
      </c>
      <c r="E5080" t="n">
        <v>1326</v>
      </c>
      <c r="F5080" t="inlineStr">
        <is>
          <t xml:space="preserve">        van Hulft om elucidatie op het se-</t>
        </is>
      </c>
      <c r="G5080">
        <f>HYPERLINK("https://images.diginfra.net/iiif/NL-HaNA_1.01.02/3780/NL-HaNA_1.01.02_3780_0025.jpg/2375,313,1064,3140/full/0/default.jpg", "iiif_url")</f>
        <v/>
      </c>
    </row>
    <row r="5081">
      <c r="A5081" t="inlineStr">
        <is>
          <t>NL-HaNA_1.01.02_3780_0025-page-49</t>
        </is>
      </c>
      <c r="B5081" t="inlineStr">
        <is>
          <t>NL-HaNA_1.01.02_3780_0025-column-2475-413-864-2940</t>
        </is>
      </c>
      <c r="C5081" t="inlineStr">
        <is>
          <t>lemma</t>
        </is>
      </c>
      <c r="D5081" t="n">
        <v>2513</v>
      </c>
      <c r="E5081" t="n">
        <v>1376</v>
      </c>
      <c r="F5081" t="inlineStr">
        <is>
          <t>wende Articul van de Conventie, regulee-</t>
        </is>
      </c>
      <c r="G5081">
        <f>HYPERLINK("https://images.diginfra.net/iiif/NL-HaNA_1.01.02/3780/NL-HaNA_1.01.02_3780_0025.jpg/2375,313,1064,3140/full/0/default.jpg", "iiif_url")</f>
        <v/>
      </c>
    </row>
    <row r="5082">
      <c r="A5082" t="inlineStr">
        <is>
          <t>NL-HaNA_1.01.02_3780_0025-page-49</t>
        </is>
      </c>
      <c r="B5082" t="inlineStr">
        <is>
          <t>NL-HaNA_1.01.02_3780_0025-column-2475-413-864-2940</t>
        </is>
      </c>
      <c r="C5082" t="inlineStr">
        <is>
          <t>lemma</t>
        </is>
      </c>
      <c r="D5082" t="n">
        <v>2513</v>
      </c>
      <c r="E5082" t="n">
        <v>1427</v>
      </c>
      <c r="F5082" t="inlineStr">
        <is>
          <t>rende den doormarsch, te examineeren.</t>
        </is>
      </c>
      <c r="G5082">
        <f>HYPERLINK("https://images.diginfra.net/iiif/NL-HaNA_1.01.02/3780/NL-HaNA_1.01.02_3780_0025.jpg/2375,313,1064,3140/full/0/default.jpg", "iiif_url")</f>
        <v/>
      </c>
    </row>
    <row r="5083">
      <c r="A5083" t="inlineStr">
        <is>
          <t>NL-HaNA_1.01.02_3780_0025-page-49</t>
        </is>
      </c>
      <c r="B5083" t="inlineStr">
        <is>
          <t>NL-HaNA_1.01.02_3780_0025-column-2475-413-864-2940</t>
        </is>
      </c>
      <c r="C5083" t="inlineStr">
        <is>
          <t>continuation</t>
        </is>
      </c>
      <c r="D5083" t="n">
        <v>2522</v>
      </c>
      <c r="E5083" t="n">
        <v>1482</v>
      </c>
      <c r="F5083" t="inlineStr">
        <is>
          <t xml:space="preserve">    183.</t>
        </is>
      </c>
      <c r="G5083">
        <f>HYPERLINK("https://images.diginfra.net/iiif/NL-HaNA_1.01.02/3780/NL-HaNA_1.01.02_3780_0025.jpg/2375,313,1064,3140/full/0/default.jpg", "iiif_url")</f>
        <v/>
      </c>
    </row>
    <row r="5084">
      <c r="A5084" t="inlineStr">
        <is>
          <t>NL-HaNA_1.01.02_3780_0025-page-49</t>
        </is>
      </c>
      <c r="B5084" t="inlineStr">
        <is>
          <t>NL-HaNA_1.01.02_3780_0025-column-2475-413-864-2940</t>
        </is>
      </c>
      <c r="C5084" t="inlineStr">
        <is>
          <t>repeat_lemma</t>
        </is>
      </c>
      <c r="D5084" t="n">
        <v>2641</v>
      </c>
      <c r="E5084" t="n">
        <v>1505</v>
      </c>
      <c r="F5084" t="inlineStr">
        <is>
          <t xml:space="preserve">        van Spurcken om achterstallen, te exa-</t>
        </is>
      </c>
      <c r="G5084">
        <f>HYPERLINK("https://images.diginfra.net/iiif/NL-HaNA_1.01.02/3780/NL-HaNA_1.01.02_3780_0025.jpg/2375,313,1064,3140/full/0/default.jpg", "iiif_url")</f>
        <v/>
      </c>
    </row>
    <row r="5085">
      <c r="A5085" t="inlineStr">
        <is>
          <t>NL-HaNA_1.01.02_3780_0025-page-49</t>
        </is>
      </c>
      <c r="B5085" t="inlineStr">
        <is>
          <t>NL-HaNA_1.01.02_3780_0025-column-2475-413-864-2940</t>
        </is>
      </c>
      <c r="C5085" t="inlineStr">
        <is>
          <t>lemma</t>
        </is>
      </c>
      <c r="D5085" t="n">
        <v>2518</v>
      </c>
      <c r="E5085" t="n">
        <v>1571</v>
      </c>
      <c r="F5085" t="inlineStr">
        <is>
          <t>mineeren. 262.</t>
        </is>
      </c>
      <c r="G5085">
        <f>HYPERLINK("https://images.diginfra.net/iiif/NL-HaNA_1.01.02/3780/NL-HaNA_1.01.02_3780_0025.jpg/2375,313,1064,3140/full/0/default.jpg", "iiif_url")</f>
        <v/>
      </c>
    </row>
    <row r="5086">
      <c r="A5086" t="inlineStr">
        <is>
          <t>NL-HaNA_1.01.02_3780_0025-page-49</t>
        </is>
      </c>
      <c r="B5086" t="inlineStr">
        <is>
          <t>NL-HaNA_1.01.02_3780_0025-column-2475-413-864-2940</t>
        </is>
      </c>
      <c r="C5086" t="inlineStr">
        <is>
          <t>repeat_lemma</t>
        </is>
      </c>
      <c r="D5086" t="n">
        <v>2641</v>
      </c>
      <c r="E5086" t="n">
        <v>1611</v>
      </c>
      <c r="F5086" t="inlineStr">
        <is>
          <t xml:space="preserve">        van Meynertsbagen, klagten over het</t>
        </is>
      </c>
      <c r="G5086">
        <f>HYPERLINK("https://images.diginfra.net/iiif/NL-HaNA_1.01.02/3780/NL-HaNA_1.01.02_3780_0025.jpg/2375,313,1064,3140/full/0/default.jpg", "iiif_url")</f>
        <v/>
      </c>
    </row>
    <row r="5087">
      <c r="A5087" t="inlineStr">
        <is>
          <t>NL-HaNA_1.01.02_3780_0025-page-49</t>
        </is>
      </c>
      <c r="B5087" t="inlineStr">
        <is>
          <t>NL-HaNA_1.01.02_3780_0025-column-2475-413-864-2940</t>
        </is>
      </c>
      <c r="C5087" t="inlineStr">
        <is>
          <t>lemma</t>
        </is>
      </c>
      <c r="D5087" t="n">
        <v>2516</v>
      </c>
      <c r="E5087" t="n">
        <v>1669</v>
      </c>
      <c r="F5087" t="inlineStr">
        <is>
          <t>aanhouden van vier hondert vyf en dertigh</t>
        </is>
      </c>
      <c r="G5087">
        <f>HYPERLINK("https://images.diginfra.net/iiif/NL-HaNA_1.01.02/3780/NL-HaNA_1.01.02_3780_0025.jpg/2375,313,1064,3140/full/0/default.jpg", "iiif_url")</f>
        <v/>
      </c>
    </row>
    <row r="5088">
      <c r="A5088" t="inlineStr">
        <is>
          <t>NL-HaNA_1.01.02_3780_0025-page-49</t>
        </is>
      </c>
      <c r="B5088" t="inlineStr">
        <is>
          <t>NL-HaNA_1.01.02_3780_0025-column-2475-413-864-2940</t>
        </is>
      </c>
      <c r="C5088" t="inlineStr">
        <is>
          <t>lemma</t>
        </is>
      </c>
      <c r="D5088" t="n">
        <v>2513</v>
      </c>
      <c r="E5088" t="n">
        <v>1717</v>
      </c>
      <c r="F5088" t="inlineStr">
        <is>
          <t>stucken Noteboomen Hout, de Admiraliteyt</t>
        </is>
      </c>
      <c r="G5088">
        <f>HYPERLINK("https://images.diginfra.net/iiif/NL-HaNA_1.01.02/3780/NL-HaNA_1.01.02_3780_0025.jpg/2375,313,1064,3140/full/0/default.jpg", "iiif_url")</f>
        <v/>
      </c>
    </row>
    <row r="5089">
      <c r="A5089" t="inlineStr">
        <is>
          <t>NL-HaNA_1.01.02_3780_0025-page-49</t>
        </is>
      </c>
      <c r="B5089" t="inlineStr">
        <is>
          <t>NL-HaNA_1.01.02_3780_0025-column-2475-413-864-2940</t>
        </is>
      </c>
      <c r="C5089" t="inlineStr">
        <is>
          <t>lemma</t>
        </is>
      </c>
      <c r="D5089" t="n">
        <v>2516</v>
      </c>
      <c r="E5089" t="n">
        <v>1763</v>
      </c>
      <c r="F5089" t="inlineStr">
        <is>
          <t>in Vrieslandt te berigten. 313.</t>
        </is>
      </c>
      <c r="G5089">
        <f>HYPERLINK("https://images.diginfra.net/iiif/NL-HaNA_1.01.02/3780/NL-HaNA_1.01.02_3780_0025.jpg/2375,313,1064,3140/full/0/default.jpg", "iiif_url")</f>
        <v/>
      </c>
    </row>
    <row r="5090">
      <c r="A5090" t="inlineStr">
        <is>
          <t>NL-HaNA_1.01.02_3780_0025-page-49</t>
        </is>
      </c>
      <c r="B5090" t="inlineStr">
        <is>
          <t>NL-HaNA_1.01.02_3780_0025-column-2475-413-864-2940</t>
        </is>
      </c>
      <c r="C5090" t="inlineStr">
        <is>
          <t>repeat_lemma</t>
        </is>
      </c>
      <c r="D5090" t="n">
        <v>2654</v>
      </c>
      <c r="E5090" t="n">
        <v>1813</v>
      </c>
      <c r="F5090" t="inlineStr">
        <is>
          <t xml:space="preserve">        van Siegman om restitutie van een</t>
        </is>
      </c>
      <c r="G5090">
        <f>HYPERLINK("https://images.diginfra.net/iiif/NL-HaNA_1.01.02/3780/NL-HaNA_1.01.02_3780_0025.jpg/2375,313,1064,3140/full/0/default.jpg", "iiif_url")</f>
        <v/>
      </c>
    </row>
    <row r="5091">
      <c r="A5091" t="inlineStr">
        <is>
          <t>NL-HaNA_1.01.02_3780_0025-page-49</t>
        </is>
      </c>
      <c r="B5091" t="inlineStr">
        <is>
          <t>NL-HaNA_1.01.02_3780_0025-column-2475-413-864-2940</t>
        </is>
      </c>
      <c r="C5091" t="inlineStr">
        <is>
          <t>lemma</t>
        </is>
      </c>
      <c r="D5091" t="n">
        <v>2516</v>
      </c>
      <c r="E5091" t="n">
        <v>1851</v>
      </c>
      <c r="F5091" t="inlineStr">
        <is>
          <t>Obligatie van een millioen galdens, den Ont-</t>
        </is>
      </c>
      <c r="G5091">
        <f>HYPERLINK("https://images.diginfra.net/iiif/NL-HaNA_1.01.02/3780/NL-HaNA_1.01.02_3780_0025.jpg/2375,313,1064,3140/full/0/default.jpg", "iiif_url")</f>
        <v/>
      </c>
    </row>
    <row r="5092">
      <c r="A5092" t="inlineStr">
        <is>
          <t>NL-HaNA_1.01.02_3780_0025-page-49</t>
        </is>
      </c>
      <c r="B5092" t="inlineStr">
        <is>
          <t>NL-HaNA_1.01.02_3780_0025-column-2475-413-864-2940</t>
        </is>
      </c>
      <c r="C5092" t="inlineStr">
        <is>
          <t>lemma</t>
        </is>
      </c>
      <c r="D5092" t="n">
        <v>2511</v>
      </c>
      <c r="E5092" t="n">
        <v>1906</v>
      </c>
      <c r="F5092" t="inlineStr">
        <is>
          <t>fanger Hogendorp te berigten. 345.</t>
        </is>
      </c>
      <c r="G5092">
        <f>HYPERLINK("https://images.diginfra.net/iiif/NL-HaNA_1.01.02/3780/NL-HaNA_1.01.02_3780_0025.jpg/2375,313,1064,3140/full/0/default.jpg", "iiif_url")</f>
        <v/>
      </c>
    </row>
    <row r="5093">
      <c r="A5093" t="inlineStr">
        <is>
          <t>NL-HaNA_1.01.02_3780_0025-page-49</t>
        </is>
      </c>
      <c r="B5093" t="inlineStr">
        <is>
          <t>NL-HaNA_1.01.02_3780_0025-column-2475-413-864-2940</t>
        </is>
      </c>
      <c r="C5093" t="inlineStr">
        <is>
          <t>repeat_lemma</t>
        </is>
      </c>
      <c r="D5093" t="n">
        <v>2643</v>
      </c>
      <c r="E5093" t="n">
        <v>1955</v>
      </c>
      <c r="F5093" t="inlineStr">
        <is>
          <t xml:space="preserve">        van Meynertshagen insteerende op de</t>
        </is>
      </c>
      <c r="G5093">
        <f>HYPERLINK("https://images.diginfra.net/iiif/NL-HaNA_1.01.02/3780/NL-HaNA_1.01.02_3780_0025.jpg/2375,313,1064,3140/full/0/default.jpg", "iiif_url")</f>
        <v/>
      </c>
    </row>
    <row r="5094">
      <c r="A5094" t="inlineStr">
        <is>
          <t>NL-HaNA_1.01.02_3780_0025-page-49</t>
        </is>
      </c>
      <c r="B5094" t="inlineStr">
        <is>
          <t>NL-HaNA_1.01.02_3780_0025-column-2475-413-864-2940</t>
        </is>
      </c>
      <c r="C5094" t="inlineStr">
        <is>
          <t>lemma</t>
        </is>
      </c>
      <c r="D5094" t="n">
        <v>2516</v>
      </c>
      <c r="E5094" t="n">
        <v>1996</v>
      </c>
      <c r="F5094" t="inlineStr">
        <is>
          <t>betalinge van een rente van duysent guldens</t>
        </is>
      </c>
      <c r="G5094">
        <f>HYPERLINK("https://images.diginfra.net/iiif/NL-HaNA_1.01.02/3780/NL-HaNA_1.01.02_3780_0025.jpg/2375,313,1064,3140/full/0/default.jpg", "iiif_url")</f>
        <v/>
      </c>
    </row>
    <row r="5095">
      <c r="A5095" t="inlineStr">
        <is>
          <t>NL-HaNA_1.01.02_3780_0025-page-49</t>
        </is>
      </c>
      <c r="B5095" t="inlineStr">
        <is>
          <t>NL-HaNA_1.01.02_3780_0025-column-2475-413-864-2940</t>
        </is>
      </c>
      <c r="C5095" t="inlineStr">
        <is>
          <t>lemma</t>
        </is>
      </c>
      <c r="D5095" t="n">
        <v>2525</v>
      </c>
      <c r="E5095" t="n">
        <v>2048</v>
      </c>
      <c r="F5095" t="inlineStr">
        <is>
          <t>'sjaars, de Raaden tot de Nalatenschap te</t>
        </is>
      </c>
      <c r="G5095">
        <f>HYPERLINK("https://images.diginfra.net/iiif/NL-HaNA_1.01.02/3780/NL-HaNA_1.01.02_3780_0025.jpg/2375,313,1064,3140/full/0/default.jpg", "iiif_url")</f>
        <v/>
      </c>
    </row>
    <row r="5096">
      <c r="A5096" t="inlineStr">
        <is>
          <t>NL-HaNA_1.01.02_3780_0025-page-49</t>
        </is>
      </c>
      <c r="B5096" t="inlineStr">
        <is>
          <t>NL-HaNA_1.01.02_3780_0025-column-2475-413-864-2940</t>
        </is>
      </c>
      <c r="C5096" t="inlineStr">
        <is>
          <t>lemma</t>
        </is>
      </c>
      <c r="D5096" t="n">
        <v>2520</v>
      </c>
      <c r="E5096" t="n">
        <v>2102</v>
      </c>
      <c r="F5096" t="inlineStr">
        <is>
          <t>berigten. 379.</t>
        </is>
      </c>
      <c r="G5096">
        <f>HYPERLINK("https://images.diginfra.net/iiif/NL-HaNA_1.01.02/3780/NL-HaNA_1.01.02_3780_0025.jpg/2375,313,1064,3140/full/0/default.jpg", "iiif_url")</f>
        <v/>
      </c>
    </row>
    <row r="5097">
      <c r="A5097" t="inlineStr">
        <is>
          <t>NL-HaNA_1.01.02_3780_0025-page-49</t>
        </is>
      </c>
      <c r="B5097" t="inlineStr">
        <is>
          <t>NL-HaNA_1.01.02_3780_0025-column-2475-413-864-2940</t>
        </is>
      </c>
      <c r="C5097" t="inlineStr">
        <is>
          <t>repeat_lemma</t>
        </is>
      </c>
      <c r="D5097" t="n">
        <v>2645</v>
      </c>
      <c r="E5097" t="n">
        <v>2135</v>
      </c>
      <c r="F5097" t="inlineStr">
        <is>
          <t xml:space="preserve">        wan den selven, raakende de novale</t>
        </is>
      </c>
      <c r="G5097">
        <f>HYPERLINK("https://images.diginfra.net/iiif/NL-HaNA_1.01.02/3780/NL-HaNA_1.01.02_3780_0025.jpg/2375,313,1064,3140/full/0/default.jpg", "iiif_url")</f>
        <v/>
      </c>
    </row>
    <row r="5098">
      <c r="A5098" t="inlineStr">
        <is>
          <t>NL-HaNA_1.01.02_3780_0025-page-49</t>
        </is>
      </c>
      <c r="B5098" t="inlineStr">
        <is>
          <t>NL-HaNA_1.01.02_3780_0025-column-2475-413-864-2940</t>
        </is>
      </c>
      <c r="C5098" t="inlineStr">
        <is>
          <t>lemma</t>
        </is>
      </c>
      <c r="D5098" t="n">
        <v>2520</v>
      </c>
      <c r="E5098" t="n">
        <v>2189</v>
      </c>
      <c r="F5098" t="inlineStr">
        <is>
          <t>Jienden van Montfort. 401.</t>
        </is>
      </c>
      <c r="G5098">
        <f>HYPERLINK("https://images.diginfra.net/iiif/NL-HaNA_1.01.02/3780/NL-HaNA_1.01.02_3780_0025.jpg/2375,313,1064,3140/full/0/default.jpg", "iiif_url")</f>
        <v/>
      </c>
    </row>
    <row r="5099">
      <c r="A5099" t="inlineStr">
        <is>
          <t>NL-HaNA_1.01.02_3780_0025-page-49</t>
        </is>
      </c>
      <c r="B5099" t="inlineStr">
        <is>
          <t>NL-HaNA_1.01.02_3780_0025-column-2475-413-864-2940</t>
        </is>
      </c>
      <c r="C5099" t="inlineStr">
        <is>
          <t>repeat_lemma</t>
        </is>
      </c>
      <c r="D5099" t="n">
        <v>2645</v>
      </c>
      <c r="E5099" t="n">
        <v>2242</v>
      </c>
      <c r="F5099" t="inlineStr">
        <is>
          <t xml:space="preserve">        van Vultejus, raakende de renten van</t>
        </is>
      </c>
      <c r="G5099">
        <f>HYPERLINK("https://images.diginfra.net/iiif/NL-HaNA_1.01.02/3780/NL-HaNA_1.01.02_3780_0025.jpg/2375,313,1064,3140/full/0/default.jpg", "iiif_url")</f>
        <v/>
      </c>
    </row>
    <row r="5100">
      <c r="A5100" t="inlineStr">
        <is>
          <t>NL-HaNA_1.01.02_3780_0025-page-49</t>
        </is>
      </c>
      <c r="B5100" t="inlineStr">
        <is>
          <t>NL-HaNA_1.01.02_3780_0025-column-2475-413-864-2940</t>
        </is>
      </c>
      <c r="C5100" t="inlineStr">
        <is>
          <t>lemma</t>
        </is>
      </c>
      <c r="D5100" t="n">
        <v>2520</v>
      </c>
      <c r="E5100" t="n">
        <v>2286</v>
      </c>
      <c r="F5100" t="inlineStr">
        <is>
          <t>duysent guldens 'sjaars op de inkomsten van</t>
        </is>
      </c>
      <c r="G5100">
        <f>HYPERLINK("https://images.diginfra.net/iiif/NL-HaNA_1.01.02/3780/NL-HaNA_1.01.02_3780_0025.jpg/2375,313,1064,3140/full/0/default.jpg", "iiif_url")</f>
        <v/>
      </c>
    </row>
    <row r="5101">
      <c r="A5101" t="inlineStr">
        <is>
          <t>NL-HaNA_1.01.02_3780_0025-page-49</t>
        </is>
      </c>
      <c r="B5101" t="inlineStr">
        <is>
          <t>NL-HaNA_1.01.02_3780_0025-column-2475-413-864-2940</t>
        </is>
      </c>
      <c r="C5101" t="inlineStr">
        <is>
          <t>lemma</t>
        </is>
      </c>
      <c r="D5101" t="n">
        <v>2522</v>
      </c>
      <c r="E5101" t="n">
        <v>2338</v>
      </c>
      <c r="F5101" t="inlineStr">
        <is>
          <t>Sevenbergen. 402.</t>
        </is>
      </c>
      <c r="G5101">
        <f>HYPERLINK("https://images.diginfra.net/iiif/NL-HaNA_1.01.02/3780/NL-HaNA_1.01.02_3780_0025.jpg/2375,313,1064,3140/full/0/default.jpg", "iiif_url")</f>
        <v/>
      </c>
    </row>
    <row r="5102">
      <c r="A5102" t="inlineStr">
        <is>
          <t>NL-HaNA_1.01.02_3780_0025-page-49</t>
        </is>
      </c>
      <c r="B5102" t="inlineStr">
        <is>
          <t>NL-HaNA_1.01.02_3780_0025-column-2475-413-864-2940</t>
        </is>
      </c>
      <c r="C5102" t="inlineStr">
        <is>
          <t>repeat_lemma</t>
        </is>
      </c>
      <c r="D5102" t="n">
        <v>2650</v>
      </c>
      <c r="E5102" t="n">
        <v>2380</v>
      </c>
      <c r="F5102" t="inlineStr">
        <is>
          <t xml:space="preserve">        van Fenelon, houdende klagten over</t>
        </is>
      </c>
      <c r="G5102">
        <f>HYPERLINK("https://images.diginfra.net/iiif/NL-HaNA_1.01.02/3780/NL-HaNA_1.01.02_3780_0025.jpg/2375,313,1064,3140/full/0/default.jpg", "iiif_url")</f>
        <v/>
      </c>
    </row>
    <row r="5103">
      <c r="A5103" t="inlineStr">
        <is>
          <t>NL-HaNA_1.01.02_3780_0025-page-49</t>
        </is>
      </c>
      <c r="B5103" t="inlineStr">
        <is>
          <t>NL-HaNA_1.01.02_3780_0025-column-2475-413-864-2940</t>
        </is>
      </c>
      <c r="C5103" t="inlineStr">
        <is>
          <t>lemma</t>
        </is>
      </c>
      <c r="D5103" t="n">
        <v>2509</v>
      </c>
      <c r="E5103" t="n">
        <v>2431</v>
      </c>
      <c r="F5103" t="inlineStr">
        <is>
          <t>-het attacqueeren van een Frans Schip door</t>
        </is>
      </c>
      <c r="G5103">
        <f>HYPERLINK("https://images.diginfra.net/iiif/NL-HaNA_1.01.02/3780/NL-HaNA_1.01.02_3780_0025.jpg/2375,313,1064,3140/full/0/default.jpg", "iiif_url")</f>
        <v/>
      </c>
    </row>
    <row r="5104">
      <c r="A5104" t="inlineStr">
        <is>
          <t>NL-HaNA_1.01.02_3780_0025-page-49</t>
        </is>
      </c>
      <c r="B5104" t="inlineStr">
        <is>
          <t>NL-HaNA_1.01.02_3780_0025-column-2475-413-864-2940</t>
        </is>
      </c>
      <c r="C5104" t="inlineStr">
        <is>
          <t>lemma</t>
        </is>
      </c>
      <c r="D5104" t="n">
        <v>2525</v>
      </c>
      <c r="E5104" t="n">
        <v>2480</v>
      </c>
      <c r="F5104" t="inlineStr">
        <is>
          <t>twee Stbeepen van Oorlogh van den Staat.</t>
        </is>
      </c>
      <c r="G5104">
        <f>HYPERLINK("https://images.diginfra.net/iiif/NL-HaNA_1.01.02/3780/NL-HaNA_1.01.02_3780_0025.jpg/2375,313,1064,3140/full/0/default.jpg", "iiif_url")</f>
        <v/>
      </c>
    </row>
    <row r="5105">
      <c r="A5105" t="inlineStr">
        <is>
          <t>NL-HaNA_1.01.02_3780_0025-page-49</t>
        </is>
      </c>
      <c r="B5105" t="inlineStr">
        <is>
          <t>NL-HaNA_1.01.02_3780_0025-column-2475-413-864-2940</t>
        </is>
      </c>
      <c r="C5105" t="inlineStr">
        <is>
          <t>continuation</t>
        </is>
      </c>
      <c r="D5105" t="n">
        <v>2525</v>
      </c>
      <c r="E5105" t="n">
        <v>2540</v>
      </c>
      <c r="F5105" t="inlineStr">
        <is>
          <t xml:space="preserve">    412.</t>
        </is>
      </c>
      <c r="G5105">
        <f>HYPERLINK("https://images.diginfra.net/iiif/NL-HaNA_1.01.02/3780/NL-HaNA_1.01.02_3780_0025.jpg/2375,313,1064,3140/full/0/default.jpg", "iiif_url")</f>
        <v/>
      </c>
    </row>
    <row r="5106">
      <c r="A5106" t="inlineStr">
        <is>
          <t>NL-HaNA_1.01.02_3780_0025-page-49</t>
        </is>
      </c>
      <c r="B5106" t="inlineStr">
        <is>
          <t>NL-HaNA_1.01.02_3780_0025-column-2475-413-864-2940</t>
        </is>
      </c>
      <c r="C5106" t="inlineStr">
        <is>
          <t>repeat_lemma</t>
        </is>
      </c>
      <c r="D5106" t="n">
        <v>2645</v>
      </c>
      <c r="E5106" t="n">
        <v>2573</v>
      </c>
      <c r="F5106" t="inlineStr">
        <is>
          <t xml:space="preserve">        van d'Olivier, houdende klagten over</t>
        </is>
      </c>
      <c r="G5106">
        <f>HYPERLINK("https://images.diginfra.net/iiif/NL-HaNA_1.01.02/3780/NL-HaNA_1.01.02_3780_0025.jpg/2375,313,1064,3140/full/0/default.jpg", "iiif_url")</f>
        <v/>
      </c>
    </row>
    <row r="5107">
      <c r="A5107" t="inlineStr">
        <is>
          <t>NL-HaNA_1.01.02_3780_0025-page-49</t>
        </is>
      </c>
      <c r="B5107" t="inlineStr">
        <is>
          <t>NL-HaNA_1.01.02_3780_0025-column-2475-413-864-2940</t>
        </is>
      </c>
      <c r="C5107" t="inlineStr">
        <is>
          <t>continuation</t>
        </is>
      </c>
      <c r="D5107" t="n">
        <v>2541</v>
      </c>
      <c r="E5107" t="n">
        <v>2623</v>
      </c>
      <c r="F5107" t="inlineStr">
        <is>
          <t xml:space="preserve">    de Amsterdamsche Fransche Courant.</t>
        </is>
      </c>
      <c r="G5107">
        <f>HYPERLINK("https://images.diginfra.net/iiif/NL-HaNA_1.01.02/3780/NL-HaNA_1.01.02_3780_0025.jpg/2375,313,1064,3140/full/0/default.jpg", "iiif_url")</f>
        <v/>
      </c>
    </row>
    <row r="5108">
      <c r="A5108" t="inlineStr">
        <is>
          <t>NL-HaNA_1.01.02_3780_0025-page-49</t>
        </is>
      </c>
      <c r="B5108" t="inlineStr">
        <is>
          <t>NL-HaNA_1.01.02_3780_0025-column-2475-413-864-2940</t>
        </is>
      </c>
      <c r="C5108" t="inlineStr">
        <is>
          <t>continuation</t>
        </is>
      </c>
      <c r="D5108" t="n">
        <v>2545</v>
      </c>
      <c r="E5108" t="n">
        <v>2680</v>
      </c>
      <c r="F5108" t="inlineStr">
        <is>
          <t xml:space="preserve">    651.</t>
        </is>
      </c>
      <c r="G5108">
        <f>HYPERLINK("https://images.diginfra.net/iiif/NL-HaNA_1.01.02/3780/NL-HaNA_1.01.02_3780_0025.jpg/2375,313,1064,3140/full/0/default.jpg", "iiif_url")</f>
        <v/>
      </c>
    </row>
    <row r="5109">
      <c r="A5109" t="inlineStr">
        <is>
          <t>NL-HaNA_1.01.02_3780_0025-page-49</t>
        </is>
      </c>
      <c r="B5109" t="inlineStr">
        <is>
          <t>NL-HaNA_1.01.02_3780_0025-column-2475-413-864-2940</t>
        </is>
      </c>
      <c r="C5109" t="inlineStr">
        <is>
          <t>repeat_lemma</t>
        </is>
      </c>
      <c r="D5109" t="n">
        <v>2650</v>
      </c>
      <c r="E5109" t="n">
        <v>2711</v>
      </c>
      <c r="F5109" t="inlineStr">
        <is>
          <t xml:space="preserve">        van Osorio om agterstallen , te exa-</t>
        </is>
      </c>
      <c r="G5109">
        <f>HYPERLINK("https://images.diginfra.net/iiif/NL-HaNA_1.01.02/3780/NL-HaNA_1.01.02_3780_0025.jpg/2375,313,1064,3140/full/0/default.jpg", "iiif_url")</f>
        <v/>
      </c>
    </row>
    <row r="5110">
      <c r="A5110" t="inlineStr">
        <is>
          <t>NL-HaNA_1.01.02_3780_0025-page-49</t>
        </is>
      </c>
      <c r="B5110" t="inlineStr">
        <is>
          <t>NL-HaNA_1.01.02_3780_0025-column-2475-413-864-2940</t>
        </is>
      </c>
      <c r="C5110" t="inlineStr">
        <is>
          <t>continuation</t>
        </is>
      </c>
      <c r="D5110" t="n">
        <v>2529</v>
      </c>
      <c r="E5110" t="n">
        <v>2774</v>
      </c>
      <c r="F5110" t="inlineStr">
        <is>
          <t xml:space="preserve">    mineeren. 890.</t>
        </is>
      </c>
      <c r="G5110">
        <f>HYPERLINK("https://images.diginfra.net/iiif/NL-HaNA_1.01.02/3780/NL-HaNA_1.01.02_3780_0025.jpg/2375,313,1064,3140/full/0/default.jpg", "iiif_url")</f>
        <v/>
      </c>
    </row>
    <row r="5111">
      <c r="A5111" t="inlineStr">
        <is>
          <t>NL-HaNA_1.01.02_3780_0025-page-49</t>
        </is>
      </c>
      <c r="B5111" t="inlineStr">
        <is>
          <t>NL-HaNA_1.01.02_3780_0025-column-2475-413-864-2940</t>
        </is>
      </c>
      <c r="C5111" t="inlineStr">
        <is>
          <t>repeat_lemma</t>
        </is>
      </c>
      <c r="D5111" t="n">
        <v>2654</v>
      </c>
      <c r="E5111" t="n">
        <v>2809</v>
      </c>
      <c r="F5111" t="inlineStr">
        <is>
          <t xml:space="preserve">        van de Montelion tot afscbeydt , en</t>
        </is>
      </c>
      <c r="G5111">
        <f>HYPERLINK("https://images.diginfra.net/iiif/NL-HaNA_1.01.02/3780/NL-HaNA_1.01.02_3780_0025.jpg/2375,313,1064,3140/full/0/default.jpg", "iiif_url")</f>
        <v/>
      </c>
    </row>
    <row r="5112">
      <c r="A5112" t="inlineStr">
        <is>
          <t>NL-HaNA_1.01.02_3780_0025-page-49</t>
        </is>
      </c>
      <c r="B5112" t="inlineStr">
        <is>
          <t>NL-HaNA_1.01.02_3780_0025-column-2475-413-864-2940</t>
        </is>
      </c>
      <c r="C5112" t="inlineStr">
        <is>
          <t>continuation</t>
        </is>
      </c>
      <c r="D5112" t="n">
        <v>2536</v>
      </c>
      <c r="E5112" t="n">
        <v>2863</v>
      </c>
      <c r="F5112" t="inlineStr">
        <is>
          <t xml:space="preserve">    Brieven van recredentie. 925.</t>
        </is>
      </c>
      <c r="G5112">
        <f>HYPERLINK("https://images.diginfra.net/iiif/NL-HaNA_1.01.02/3780/NL-HaNA_1.01.02_3780_0025.jpg/2375,313,1064,3140/full/0/default.jpg", "iiif_url")</f>
        <v/>
      </c>
    </row>
    <row r="5113">
      <c r="A5113" t="inlineStr">
        <is>
          <t>NL-HaNA_1.01.02_3780_0025-page-49</t>
        </is>
      </c>
      <c r="B5113" t="inlineStr">
        <is>
          <t>NL-HaNA_1.01.02_3780_0025-column-2475-413-864-2940</t>
        </is>
      </c>
      <c r="C5113" t="inlineStr">
        <is>
          <t>continuation</t>
        </is>
      </c>
      <c r="D5113" t="n">
        <v>2659</v>
      </c>
      <c r="E5113" t="n">
        <v>2902</v>
      </c>
      <c r="F5113" t="inlineStr">
        <is>
          <t xml:space="preserve">    wan den Marquis de Fenelon in de</t>
        </is>
      </c>
      <c r="G5113">
        <f>HYPERLINK("https://images.diginfra.net/iiif/NL-HaNA_1.01.02/3780/NL-HaNA_1.01.02_3780_0025.jpg/2375,313,1064,3140/full/0/default.jpg", "iiif_url")</f>
        <v/>
      </c>
    </row>
    <row r="5114">
      <c r="A5114" t="inlineStr">
        <is>
          <t>NL-HaNA_1.01.02_3780_0025-page-49</t>
        </is>
      </c>
      <c r="B5114" t="inlineStr">
        <is>
          <t>NL-HaNA_1.01.02_3780_0025-column-2475-413-864-2940</t>
        </is>
      </c>
      <c r="C5114" t="inlineStr">
        <is>
          <t>continuation</t>
        </is>
      </c>
      <c r="D5114" t="n">
        <v>2534</v>
      </c>
      <c r="E5114" t="n">
        <v>2962</v>
      </c>
      <c r="F5114" t="inlineStr">
        <is>
          <t xml:space="preserve">    zake van de Broeders Rigail. 928.</t>
        </is>
      </c>
      <c r="G5114">
        <f>HYPERLINK("https://images.diginfra.net/iiif/NL-HaNA_1.01.02/3780/NL-HaNA_1.01.02_3780_0025.jpg/2375,313,1064,3140/full/0/default.jpg", "iiif_url")</f>
        <v/>
      </c>
    </row>
    <row r="5115">
      <c r="A5115" t="inlineStr">
        <is>
          <t>NL-HaNA_1.01.02_3780_0025-page-49</t>
        </is>
      </c>
      <c r="B5115" t="inlineStr">
        <is>
          <t>NL-HaNA_1.01.02_3780_0025-column-2475-413-864-2940</t>
        </is>
      </c>
      <c r="C5115" t="inlineStr">
        <is>
          <t>repeat_lemma</t>
        </is>
      </c>
      <c r="D5115" t="n">
        <v>2654</v>
      </c>
      <c r="E5115" t="n">
        <v>2993</v>
      </c>
      <c r="F5115" t="inlineStr">
        <is>
          <t xml:space="preserve">        van den Grave van Kûnigsegg om te</t>
        </is>
      </c>
      <c r="G5115">
        <f>HYPERLINK("https://images.diginfra.net/iiif/NL-HaNA_1.01.02/3780/NL-HaNA_1.01.02_3780_0025.jpg/2375,313,1064,3140/full/0/default.jpg", "iiif_url")</f>
        <v/>
      </c>
    </row>
    <row r="5116">
      <c r="A5116" t="inlineStr">
        <is>
          <t>NL-HaNA_1.01.02_3780_0025-page-49</t>
        </is>
      </c>
      <c r="B5116" t="inlineStr">
        <is>
          <t>NL-HaNA_1.01.02_3780_0025-column-2475-413-864-2940</t>
        </is>
      </c>
      <c r="C5116" t="inlineStr">
        <is>
          <t>continuation</t>
        </is>
      </c>
      <c r="D5116" t="n">
        <v>2534</v>
      </c>
      <c r="E5116" t="n">
        <v>3058</v>
      </c>
      <c r="F5116" t="inlineStr">
        <is>
          <t xml:space="preserve">    handelen, raakende de Gompagnié van Gom-</t>
        </is>
      </c>
      <c r="G5116">
        <f>HYPERLINK("https://images.diginfra.net/iiif/NL-HaNA_1.01.02/3780/NL-HaNA_1.01.02_3780_0025.jpg/2375,313,1064,3140/full/0/default.jpg", "iiif_url")</f>
        <v/>
      </c>
    </row>
    <row r="5117">
      <c r="A5117" t="inlineStr">
        <is>
          <t>NL-HaNA_1.01.02_3780_0025-page-49</t>
        </is>
      </c>
      <c r="B5117" t="inlineStr">
        <is>
          <t>NL-HaNA_1.01.02_3780_0025-column-2475-413-864-2940</t>
        </is>
      </c>
      <c r="C5117" t="inlineStr">
        <is>
          <t>continuation</t>
        </is>
      </c>
      <c r="D5117" t="n">
        <v>2532</v>
      </c>
      <c r="E5117" t="n">
        <v>3104</v>
      </c>
      <c r="F5117" t="inlineStr">
        <is>
          <t xml:space="preserve">    mercie in de Oostenrijcksche Nederlanden,</t>
        </is>
      </c>
      <c r="G5117">
        <f>HYPERLINK("https://images.diginfra.net/iiif/NL-HaNA_1.01.02/3780/NL-HaNA_1.01.02_3780_0025.jpg/2375,313,1064,3140/full/0/default.jpg", "iiif_url")</f>
        <v/>
      </c>
    </row>
    <row r="5118">
      <c r="A5118" t="inlineStr">
        <is>
          <t>NL-HaNA_1.01.02_3780_0025-page-49</t>
        </is>
      </c>
      <c r="B5118" t="inlineStr">
        <is>
          <t>NL-HaNA_1.01.02_3780_0025-column-2475-413-864-2940</t>
        </is>
      </c>
      <c r="C5118" t="inlineStr">
        <is>
          <t>continuation</t>
        </is>
      </c>
      <c r="D5118" t="n">
        <v>2532</v>
      </c>
      <c r="E5118" t="n">
        <v>3155</v>
      </c>
      <c r="F5118" t="inlineStr">
        <is>
          <t xml:space="preserve">    en haar Hoog Mog. deborterende van de</t>
        </is>
      </c>
      <c r="G5118">
        <f>HYPERLINK("https://images.diginfra.net/iiif/NL-HaNA_1.01.02/3780/NL-HaNA_1.01.02_3780_0025.jpg/2375,313,1064,3140/full/0/default.jpg", "iiif_url")</f>
        <v/>
      </c>
    </row>
    <row r="5119">
      <c r="A5119" t="inlineStr">
        <is>
          <t>NL-HaNA_1.01.02_3780_0025-page-49</t>
        </is>
      </c>
      <c r="B5119" t="inlineStr">
        <is>
          <t>NL-HaNA_1.01.02_3780_0025-column-2475-413-864-2940</t>
        </is>
      </c>
      <c r="C5119" t="inlineStr">
        <is>
          <t>continuation</t>
        </is>
      </c>
      <c r="D5119" t="n">
        <v>2536</v>
      </c>
      <c r="E5119" t="n">
        <v>3201</v>
      </c>
      <c r="F5119" t="inlineStr">
        <is>
          <t xml:space="preserve">    accessie aan het Tractaat van Hanover.</t>
        </is>
      </c>
      <c r="G5119">
        <f>HYPERLINK("https://images.diginfra.net/iiif/NL-HaNA_1.01.02/3780/NL-HaNA_1.01.02_3780_0025.jpg/2375,313,1064,3140/full/0/default.jpg", "iiif_url")</f>
        <v/>
      </c>
    </row>
    <row r="5120">
      <c r="A5120" t="inlineStr">
        <is>
          <t>NL-HaNA_1.01.02_3780_0025-page-49</t>
        </is>
      </c>
      <c r="B5120" t="inlineStr">
        <is>
          <t>NL-HaNA_1.01.02_3780_0025-column-2475-413-864-2940</t>
        </is>
      </c>
      <c r="C5120" t="inlineStr">
        <is>
          <t>continuation</t>
        </is>
      </c>
      <c r="D5120" t="n">
        <v>2541</v>
      </c>
      <c r="E5120" t="n">
        <v>3252</v>
      </c>
      <c r="F5120" t="inlineStr">
        <is>
          <t xml:space="preserve">    928.</t>
        </is>
      </c>
      <c r="G5120">
        <f>HYPERLINK("https://images.diginfra.net/iiif/NL-HaNA_1.01.02/3780/NL-HaNA_1.01.02_3780_0025.jpg/2375,313,1064,3140/full/0/default.jpg", "iiif_url")</f>
        <v/>
      </c>
    </row>
    <row r="5121">
      <c r="A5121" t="inlineStr">
        <is>
          <t>NL-HaNA_1.01.02_3780_0025-page-49</t>
        </is>
      </c>
      <c r="B5121" t="inlineStr">
        <is>
          <t>NL-HaNA_1.01.02_3780_0025-column-2475-413-864-2940</t>
        </is>
      </c>
      <c r="C5121" t="inlineStr">
        <is>
          <t>repeat_lemma</t>
        </is>
      </c>
      <c r="D5121" t="n">
        <v>2664</v>
      </c>
      <c r="E5121" t="n">
        <v>3280</v>
      </c>
      <c r="F5121" t="inlineStr">
        <is>
          <t xml:space="preserve">        van Olivier, ten eynde haar Hoogh</t>
        </is>
      </c>
      <c r="G5121">
        <f>HYPERLINK("https://images.diginfra.net/iiif/NL-HaNA_1.01.02/3780/NL-HaNA_1.01.02_3780_0025.jpg/2375,313,1064,3140/full/0/default.jpg", "iiif_url")</f>
        <v/>
      </c>
    </row>
    <row r="5123">
      <c r="A5123" t="inlineStr">
        <is>
          <t>NL-HaNA_1.01.02_3780_0025-page-49</t>
        </is>
      </c>
      <c r="B5123" t="inlineStr">
        <is>
          <t>NL-HaNA_1.01.02_3780_0025-column-3419-418-889-2915</t>
        </is>
      </c>
      <c r="C5123" t="inlineStr">
        <is>
          <t>continuation</t>
        </is>
      </c>
      <c r="D5123" t="n">
        <v>3487</v>
      </c>
      <c r="E5123" t="n">
        <v>407</v>
      </c>
      <c r="F5123" t="inlineStr">
        <is>
          <t xml:space="preserve">    Mog. met haar deliberatien gelieven te sur</t>
        </is>
      </c>
      <c r="G5123">
        <f>HYPERLINK("https://images.diginfra.net/iiif/NL-HaNA_1.01.02/3780/NL-HaNA_1.01.02_3780_0025.jpg/3319,318,1089,3115/full/0/default.jpg", "iiif_url")</f>
        <v/>
      </c>
    </row>
    <row r="5124">
      <c r="A5124" t="inlineStr">
        <is>
          <t>NL-HaNA_1.01.02_3780_0025-page-49</t>
        </is>
      </c>
      <c r="B5124" t="inlineStr">
        <is>
          <t>NL-HaNA_1.01.02_3780_0025-column-3419-418-889-2915</t>
        </is>
      </c>
      <c r="C5124" t="inlineStr">
        <is>
          <t>continuation</t>
        </is>
      </c>
      <c r="D5124" t="n">
        <v>3482</v>
      </c>
      <c r="E5124" t="n">
        <v>464</v>
      </c>
      <c r="F5124" t="inlineStr">
        <is>
          <t xml:space="preserve">    percedeeren tot de aankomste van den Mar-</t>
        </is>
      </c>
      <c r="G5124">
        <f>HYPERLINK("https://images.diginfra.net/iiif/NL-HaNA_1.01.02/3780/NL-HaNA_1.01.02_3780_0025.jpg/3319,318,1089,3115/full/0/default.jpg", "iiif_url")</f>
        <v/>
      </c>
    </row>
    <row r="5125">
      <c r="A5125" t="inlineStr">
        <is>
          <t>NL-HaNA_1.01.02_3780_0025-page-49</t>
        </is>
      </c>
      <c r="B5125" t="inlineStr">
        <is>
          <t>NL-HaNA_1.01.02_3780_0025-column-3419-418-889-2915</t>
        </is>
      </c>
      <c r="C5125" t="inlineStr">
        <is>
          <t>continuation</t>
        </is>
      </c>
      <c r="D5125" t="n">
        <v>3482</v>
      </c>
      <c r="E5125" t="n">
        <v>511</v>
      </c>
      <c r="F5125" t="inlineStr">
        <is>
          <t xml:space="preserve">    quis de St. Philippe en antwoordt. 948.</t>
        </is>
      </c>
      <c r="G5125">
        <f>HYPERLINK("https://images.diginfra.net/iiif/NL-HaNA_1.01.02/3780/NL-HaNA_1.01.02_3780_0025.jpg/3319,318,1089,3115/full/0/default.jpg", "iiif_url")</f>
        <v/>
      </c>
    </row>
    <row r="5126">
      <c r="A5126" t="inlineStr">
        <is>
          <t>NL-HaNA_1.01.02_3780_0025-page-49</t>
        </is>
      </c>
      <c r="B5126" t="inlineStr">
        <is>
          <t>NL-HaNA_1.01.02_3780_0025-column-3419-418-889-2915</t>
        </is>
      </c>
      <c r="C5126" t="inlineStr">
        <is>
          <t>repeat_lemma</t>
        </is>
      </c>
      <c r="D5126" t="n">
        <v>3601</v>
      </c>
      <c r="E5126" t="n">
        <v>561</v>
      </c>
      <c r="F5126" t="inlineStr">
        <is>
          <t xml:space="preserve">        wan Kûnigsegg wegens de differenten</t>
        </is>
      </c>
      <c r="G5126">
        <f>HYPERLINK("https://images.diginfra.net/iiif/NL-HaNA_1.01.02/3780/NL-HaNA_1.01.02_3780_0025.jpg/3319,318,1089,3115/full/0/default.jpg", "iiif_url")</f>
        <v/>
      </c>
    </row>
    <row r="5127">
      <c r="A5127" t="inlineStr">
        <is>
          <t>NL-HaNA_1.01.02_3780_0025-page-49</t>
        </is>
      </c>
      <c r="B5127" t="inlineStr">
        <is>
          <t>NL-HaNA_1.01.02_3780_0025-column-3419-418-889-2915</t>
        </is>
      </c>
      <c r="C5127" t="inlineStr">
        <is>
          <t>continuation</t>
        </is>
      </c>
      <c r="D5127" t="n">
        <v>3482</v>
      </c>
      <c r="E5127" t="n">
        <v>607</v>
      </c>
      <c r="F5127" t="inlineStr">
        <is>
          <t xml:space="preserve">    avegens de Oostenrijckse Nederlanden, te exa-</t>
        </is>
      </c>
      <c r="G5127">
        <f>HYPERLINK("https://images.diginfra.net/iiif/NL-HaNA_1.01.02/3780/NL-HaNA_1.01.02_3780_0025.jpg/3319,318,1089,3115/full/0/default.jpg", "iiif_url")</f>
        <v/>
      </c>
    </row>
    <row r="5128">
      <c r="A5128" t="inlineStr">
        <is>
          <t>NL-HaNA_1.01.02_3780_0025-page-49</t>
        </is>
      </c>
      <c r="B5128" t="inlineStr">
        <is>
          <t>NL-HaNA_1.01.02_3780_0025-column-3419-418-889-2915</t>
        </is>
      </c>
      <c r="C5128" t="inlineStr">
        <is>
          <t>continuation</t>
        </is>
      </c>
      <c r="D5128" t="n">
        <v>3482</v>
      </c>
      <c r="E5128" t="n">
        <v>654</v>
      </c>
      <c r="F5128" t="inlineStr">
        <is>
          <t xml:space="preserve">    mineeren. 9F9.</t>
        </is>
      </c>
      <c r="G5128">
        <f>HYPERLINK("https://images.diginfra.net/iiif/NL-HaNA_1.01.02/3780/NL-HaNA_1.01.02_3780_0025.jpg/3319,318,1089,3115/full/0/default.jpg", "iiif_url")</f>
        <v/>
      </c>
    </row>
    <row r="5129">
      <c r="A5129" t="inlineStr">
        <is>
          <t>NL-HaNA_1.01.02_3780_0025-page-49</t>
        </is>
      </c>
      <c r="B5129" t="inlineStr">
        <is>
          <t>NL-HaNA_1.01.02_3780_0025-column-3419-418-889-2915</t>
        </is>
      </c>
      <c r="C5129" t="inlineStr">
        <is>
          <t>repeat_lemma</t>
        </is>
      </c>
      <c r="D5129" t="n">
        <v>3605</v>
      </c>
      <c r="E5129" t="n">
        <v>698</v>
      </c>
      <c r="F5129" t="inlineStr">
        <is>
          <t xml:space="preserve">        van d' Ayrolles om escortes voor fijne</t>
        </is>
      </c>
      <c r="G5129">
        <f>HYPERLINK("https://images.diginfra.net/iiif/NL-HaNA_1.01.02/3780/NL-HaNA_1.01.02_3780_0025.jpg/3319,318,1089,3115/full/0/default.jpg", "iiif_url")</f>
        <v/>
      </c>
    </row>
    <row r="5130">
      <c r="A5130" t="inlineStr">
        <is>
          <t>NL-HaNA_1.01.02_3780_0025-page-49</t>
        </is>
      </c>
      <c r="B5130" t="inlineStr">
        <is>
          <t>NL-HaNA_1.01.02_3780_0025-column-3419-418-889-2915</t>
        </is>
      </c>
      <c r="C5130" t="inlineStr">
        <is>
          <t>continuation</t>
        </is>
      </c>
      <c r="D5130" t="n">
        <v>3485</v>
      </c>
      <c r="E5130" t="n">
        <v>748</v>
      </c>
      <c r="F5130" t="inlineStr">
        <is>
          <t xml:space="preserve">    Majesteyt en geaccordeert. 962.</t>
        </is>
      </c>
      <c r="G5130">
        <f>HYPERLINK("https://images.diginfra.net/iiif/NL-HaNA_1.01.02/3780/NL-HaNA_1.01.02_3780_0025.jpg/3319,318,1089,3115/full/0/default.jpg", "iiif_url")</f>
        <v/>
      </c>
    </row>
    <row r="5131">
      <c r="A5131" t="inlineStr">
        <is>
          <t>NL-HaNA_1.01.02_3780_0025-page-49</t>
        </is>
      </c>
      <c r="B5131" t="inlineStr">
        <is>
          <t>NL-HaNA_1.01.02_3780_0025-column-3419-418-889-2915</t>
        </is>
      </c>
      <c r="C5131" t="inlineStr">
        <is>
          <t>repeat_lemma</t>
        </is>
      </c>
      <c r="D5131" t="n">
        <v>3603</v>
      </c>
      <c r="E5131" t="n">
        <v>800</v>
      </c>
      <c r="F5131" t="inlineStr">
        <is>
          <t xml:space="preserve">        van Konigsegg om haar Hvogb Mo-</t>
        </is>
      </c>
      <c r="G5131">
        <f>HYPERLINK("https://images.diginfra.net/iiif/NL-HaNA_1.01.02/3780/NL-HaNA_1.01.02_3780_0025.jpg/3319,318,1089,3115/full/0/default.jpg", "iiif_url")</f>
        <v/>
      </c>
    </row>
    <row r="5132">
      <c r="A5132" t="inlineStr">
        <is>
          <t>NL-HaNA_1.01.02_3780_0025-page-49</t>
        </is>
      </c>
      <c r="B5132" t="inlineStr">
        <is>
          <t>NL-HaNA_1.01.02_3780_0025-column-3419-418-889-2915</t>
        </is>
      </c>
      <c r="C5132" t="inlineStr">
        <is>
          <t>continuation</t>
        </is>
      </c>
      <c r="D5132" t="n">
        <v>3482</v>
      </c>
      <c r="E5132" t="n">
        <v>840</v>
      </c>
      <c r="F5132" t="inlineStr">
        <is>
          <t xml:space="preserve">    gende te deborteren van de accessie aan</t>
        </is>
      </c>
      <c r="G5132">
        <f>HYPERLINK("https://images.diginfra.net/iiif/NL-HaNA_1.01.02/3780/NL-HaNA_1.01.02_3780_0025.jpg/3319,318,1089,3115/full/0/default.jpg", "iiif_url")</f>
        <v/>
      </c>
    </row>
    <row r="5133">
      <c r="A5133" t="inlineStr">
        <is>
          <t>NL-HaNA_1.01.02_3780_0025-page-49</t>
        </is>
      </c>
      <c r="B5133" t="inlineStr">
        <is>
          <t>NL-HaNA_1.01.02_3780_0025-column-3419-418-889-2915</t>
        </is>
      </c>
      <c r="C5133" t="inlineStr">
        <is>
          <t>continuation</t>
        </is>
      </c>
      <c r="D5133" t="n">
        <v>3482</v>
      </c>
      <c r="E5133" t="n">
        <v>894</v>
      </c>
      <c r="F5133" t="inlineStr">
        <is>
          <t xml:space="preserve">    de Hanoversche alliantie , te examineeren.</t>
        </is>
      </c>
      <c r="G5133">
        <f>HYPERLINK("https://images.diginfra.net/iiif/NL-HaNA_1.01.02/3780/NL-HaNA_1.01.02_3780_0025.jpg/3319,318,1089,3115/full/0/default.jpg", "iiif_url")</f>
        <v/>
      </c>
    </row>
    <row r="5134">
      <c r="A5134" t="inlineStr">
        <is>
          <t>NL-HaNA_1.01.02_3780_0025-page-49</t>
        </is>
      </c>
      <c r="B5134" t="inlineStr">
        <is>
          <t>NL-HaNA_1.01.02_3780_0025-column-3419-418-889-2915</t>
        </is>
      </c>
      <c r="C5134" t="inlineStr">
        <is>
          <t>continuation</t>
        </is>
      </c>
      <c r="D5134" t="n">
        <v>3482</v>
      </c>
      <c r="E5134" t="n">
        <v>942</v>
      </c>
      <c r="F5134" t="inlineStr">
        <is>
          <t xml:space="preserve">    968.</t>
        </is>
      </c>
      <c r="G5134">
        <f>HYPERLINK("https://images.diginfra.net/iiif/NL-HaNA_1.01.02/3780/NL-HaNA_1.01.02_3780_0025.jpg/3319,318,1089,3115/full/0/default.jpg", "iiif_url")</f>
        <v/>
      </c>
    </row>
    <row r="5135">
      <c r="A5135" t="inlineStr">
        <is>
          <t>NL-HaNA_1.01.02_3780_0025-page-49</t>
        </is>
      </c>
      <c r="B5135" t="inlineStr">
        <is>
          <t>NL-HaNA_1.01.02_3780_0025-column-3419-418-889-2915</t>
        </is>
      </c>
      <c r="C5135" t="inlineStr">
        <is>
          <t>lemma</t>
        </is>
      </c>
      <c r="D5135" t="n">
        <v>3435</v>
      </c>
      <c r="E5135" t="n">
        <v>980</v>
      </c>
      <c r="F5135" t="inlineStr">
        <is>
          <t>Messemakers en Castel, het Hof van 't Over-</t>
        </is>
      </c>
      <c r="G5135">
        <f>HYPERLINK("https://images.diginfra.net/iiif/NL-HaNA_1.01.02/3780/NL-HaNA_1.01.02_3780_0025.jpg/3319,318,1089,3115/full/0/default.jpg", "iiif_url")</f>
        <v/>
      </c>
    </row>
    <row r="5136">
      <c r="A5136" t="inlineStr">
        <is>
          <t>NL-HaNA_1.01.02_3780_0025-page-49</t>
        </is>
      </c>
      <c r="B5136" t="inlineStr">
        <is>
          <t>NL-HaNA_1.01.02_3780_0025-column-3419-418-889-2915</t>
        </is>
      </c>
      <c r="C5136" t="inlineStr">
        <is>
          <t>continuation</t>
        </is>
      </c>
      <c r="D5136" t="n">
        <v>3482</v>
      </c>
      <c r="E5136" t="n">
        <v>1038</v>
      </c>
      <c r="F5136" t="inlineStr">
        <is>
          <t xml:space="preserve">    quartier gelast haar Sportulen te taxeren en</t>
        </is>
      </c>
      <c r="G5136">
        <f>HYPERLINK("https://images.diginfra.net/iiif/NL-HaNA_1.01.02/3780/NL-HaNA_1.01.02_3780_0025.jpg/3319,318,1089,3115/full/0/default.jpg", "iiif_url")</f>
        <v/>
      </c>
    </row>
    <row r="5137">
      <c r="A5137" t="inlineStr">
        <is>
          <t>NL-HaNA_1.01.02_3780_0025-page-49</t>
        </is>
      </c>
      <c r="B5137" t="inlineStr">
        <is>
          <t>NL-HaNA_1.01.02_3780_0025-column-3419-418-889-2915</t>
        </is>
      </c>
      <c r="C5137" t="inlineStr">
        <is>
          <t>continuation</t>
        </is>
      </c>
      <c r="D5137" t="n">
        <v>3482</v>
      </c>
      <c r="E5137" t="n">
        <v>1090</v>
      </c>
      <c r="F5137" t="inlineStr">
        <is>
          <t xml:space="preserve">    te voldoen. 325.</t>
        </is>
      </c>
      <c r="G5137">
        <f>HYPERLINK("https://images.diginfra.net/iiif/NL-HaNA_1.01.02/3780/NL-HaNA_1.01.02_3780_0025.jpg/3319,318,1089,3115/full/0/default.jpg", "iiif_url")</f>
        <v/>
      </c>
    </row>
    <row r="5138">
      <c r="A5138" t="inlineStr">
        <is>
          <t>NL-HaNA_1.01.02_3780_0025-page-49</t>
        </is>
      </c>
      <c r="B5138" t="inlineStr">
        <is>
          <t>NL-HaNA_1.01.02_3780_0025-column-3419-418-889-2915</t>
        </is>
      </c>
      <c r="C5138" t="inlineStr">
        <is>
          <t>lemma</t>
        </is>
      </c>
      <c r="D5138" t="n">
        <v>3432</v>
      </c>
      <c r="E5138" t="n">
        <v>1130</v>
      </c>
      <c r="F5138" t="inlineStr">
        <is>
          <t>Mestral om een Compagnie , te examineeren</t>
        </is>
      </c>
      <c r="G5138">
        <f>HYPERLINK("https://images.diginfra.net/iiif/NL-HaNA_1.01.02/3780/NL-HaNA_1.01.02_3780_0025.jpg/3319,318,1089,3115/full/0/default.jpg", "iiif_url")</f>
        <v/>
      </c>
    </row>
    <row r="5139">
      <c r="A5139" t="inlineStr">
        <is>
          <t>NL-HaNA_1.01.02_3780_0025-page-49</t>
        </is>
      </c>
      <c r="B5139" t="inlineStr">
        <is>
          <t>NL-HaNA_1.01.02_3780_0025-column-3419-418-889-2915</t>
        </is>
      </c>
      <c r="C5139" t="inlineStr">
        <is>
          <t>non_index_line</t>
        </is>
      </c>
      <c r="D5139" t="n">
        <v>4272</v>
      </c>
      <c r="E5139" t="n">
        <v>1155</v>
      </c>
      <c r="F5139" t="inlineStr">
        <is>
          <t xml:space="preserve">        .</t>
        </is>
      </c>
      <c r="G5139">
        <f>HYPERLINK("https://images.diginfra.net/iiif/NL-HaNA_1.01.02/3780/NL-HaNA_1.01.02_3780_0025.jpg/3319,318,1089,3115/full/0/default.jpg", "iiif_url")</f>
        <v/>
      </c>
    </row>
    <row r="5140">
      <c r="A5140" t="inlineStr">
        <is>
          <t>NL-HaNA_1.01.02_3780_0025-page-49</t>
        </is>
      </c>
      <c r="B5140" t="inlineStr">
        <is>
          <t>NL-HaNA_1.01.02_3780_0025-column-3419-418-889-2915</t>
        </is>
      </c>
      <c r="C5140" t="inlineStr">
        <is>
          <t>continuation</t>
        </is>
      </c>
      <c r="D5140" t="n">
        <v>3487</v>
      </c>
      <c r="E5140" t="n">
        <v>1187</v>
      </c>
      <c r="F5140" t="inlineStr">
        <is>
          <t xml:space="preserve">    228.</t>
        </is>
      </c>
      <c r="G5140">
        <f>HYPERLINK("https://images.diginfra.net/iiif/NL-HaNA_1.01.02/3780/NL-HaNA_1.01.02_3780_0025.jpg/3319,318,1089,3115/full/0/default.jpg", "iiif_url")</f>
        <v/>
      </c>
    </row>
    <row r="5141">
      <c r="A5141" t="inlineStr">
        <is>
          <t>NL-HaNA_1.01.02_3780_0025-page-49</t>
        </is>
      </c>
      <c r="B5141" t="inlineStr">
        <is>
          <t>NL-HaNA_1.01.02_3780_0025-column-3419-418-889-2915</t>
        </is>
      </c>
      <c r="C5141" t="inlineStr">
        <is>
          <t>lemma</t>
        </is>
      </c>
      <c r="D5141" t="n">
        <v>3435</v>
      </c>
      <c r="E5141" t="n">
        <v>1223</v>
      </c>
      <c r="F5141" t="inlineStr">
        <is>
          <t>vander Meulen aangesteldt tot Commis Gene-</t>
        </is>
      </c>
      <c r="G5141">
        <f>HYPERLINK("https://images.diginfra.net/iiif/NL-HaNA_1.01.02/3780/NL-HaNA_1.01.02_3780_0025.jpg/3319,318,1089,3115/full/0/default.jpg", "iiif_url")</f>
        <v/>
      </c>
    </row>
    <row r="5142">
      <c r="A5142" t="inlineStr">
        <is>
          <t>NL-HaNA_1.01.02_3780_0025-page-49</t>
        </is>
      </c>
      <c r="B5142" t="inlineStr">
        <is>
          <t>NL-HaNA_1.01.02_3780_0025-column-3419-418-889-2915</t>
        </is>
      </c>
      <c r="C5142" t="inlineStr">
        <is>
          <t>continuation</t>
        </is>
      </c>
      <c r="D5142" t="n">
        <v>3496</v>
      </c>
      <c r="E5142" t="n">
        <v>1277</v>
      </c>
      <c r="F5142" t="inlineStr">
        <is>
          <t xml:space="preserve">    raal ter Admiraliteyt tot Amsterdam.</t>
        </is>
      </c>
      <c r="G5142">
        <f>HYPERLINK("https://images.diginfra.net/iiif/NL-HaNA_1.01.02/3780/NL-HaNA_1.01.02_3780_0025.jpg/3319,318,1089,3115/full/0/default.jpg", "iiif_url")</f>
        <v/>
      </c>
    </row>
    <row r="5143">
      <c r="A5143" t="inlineStr">
        <is>
          <t>NL-HaNA_1.01.02_3780_0025-page-49</t>
        </is>
      </c>
      <c r="B5143" t="inlineStr">
        <is>
          <t>NL-HaNA_1.01.02_3780_0025-column-3419-418-889-2915</t>
        </is>
      </c>
      <c r="C5143" t="inlineStr">
        <is>
          <t>continuation</t>
        </is>
      </c>
      <c r="D5143" t="n">
        <v>3496</v>
      </c>
      <c r="E5143" t="n">
        <v>1335</v>
      </c>
      <c r="F5143" t="inlineStr">
        <is>
          <t xml:space="preserve">    0639.</t>
        </is>
      </c>
      <c r="G5143">
        <f>HYPERLINK("https://images.diginfra.net/iiif/NL-HaNA_1.01.02/3780/NL-HaNA_1.01.02_3780_0025.jpg/3319,318,1089,3115/full/0/default.jpg", "iiif_url")</f>
        <v/>
      </c>
    </row>
    <row r="5144">
      <c r="A5144" t="inlineStr">
        <is>
          <t>NL-HaNA_1.01.02_3780_0025-page-49</t>
        </is>
      </c>
      <c r="B5144" t="inlineStr">
        <is>
          <t>NL-HaNA_1.01.02_3780_0025-column-3419-418-889-2915</t>
        </is>
      </c>
      <c r="C5144" t="inlineStr">
        <is>
          <t>lemma</t>
        </is>
      </c>
      <c r="D5144" t="n">
        <v>3435</v>
      </c>
      <c r="E5144" t="n">
        <v>1364</v>
      </c>
      <c r="F5144" t="inlineStr">
        <is>
          <t>Meyburgh, Pasport om sijn Goederen na Phi-</t>
        </is>
      </c>
      <c r="G5144">
        <f>HYPERLINK("https://images.diginfra.net/iiif/NL-HaNA_1.01.02/3780/NL-HaNA_1.01.02_3780_0025.jpg/3319,318,1089,3115/full/0/default.jpg", "iiif_url")</f>
        <v/>
      </c>
    </row>
    <row r="5145">
      <c r="A5145" t="inlineStr">
        <is>
          <t>NL-HaNA_1.01.02_3780_0025-page-49</t>
        </is>
      </c>
      <c r="B5145" t="inlineStr">
        <is>
          <t>NL-HaNA_1.01.02_3780_0025-column-3419-418-889-2915</t>
        </is>
      </c>
      <c r="C5145" t="inlineStr">
        <is>
          <t>continuation</t>
        </is>
      </c>
      <c r="D5145" t="n">
        <v>3482</v>
      </c>
      <c r="E5145" t="n">
        <v>1421</v>
      </c>
      <c r="F5145" t="inlineStr">
        <is>
          <t xml:space="preserve">    lippine te transporteren. 7234.</t>
        </is>
      </c>
      <c r="G5145">
        <f>HYPERLINK("https://images.diginfra.net/iiif/NL-HaNA_1.01.02/3780/NL-HaNA_1.01.02_3780_0025.jpg/3319,318,1089,3115/full/0/default.jpg", "iiif_url")</f>
        <v/>
      </c>
    </row>
    <row r="5146">
      <c r="A5146" t="inlineStr">
        <is>
          <t>NL-HaNA_1.01.02_3780_0025-page-49</t>
        </is>
      </c>
      <c r="B5146" t="inlineStr">
        <is>
          <t>NL-HaNA_1.01.02_3780_0025-column-3419-418-889-2915</t>
        </is>
      </c>
      <c r="C5146" t="inlineStr">
        <is>
          <t>lemma</t>
        </is>
      </c>
      <c r="D5146" t="n">
        <v>3435</v>
      </c>
      <c r="E5146" t="n">
        <v>1467</v>
      </c>
      <c r="F5146" t="inlineStr">
        <is>
          <t>vander Meyde, Brieven van voorschrijvens</t>
        </is>
      </c>
      <c r="G5146">
        <f>HYPERLINK("https://images.diginfra.net/iiif/NL-HaNA_1.01.02/3780/NL-HaNA_1.01.02_3780_0025.jpg/3319,318,1089,3115/full/0/default.jpg", "iiif_url")</f>
        <v/>
      </c>
    </row>
    <row r="5147">
      <c r="A5147" t="inlineStr">
        <is>
          <t>NL-HaNA_1.01.02_3780_0025-page-49</t>
        </is>
      </c>
      <c r="B5147" t="inlineStr">
        <is>
          <t>NL-HaNA_1.01.02_3780_0025-column-3419-418-889-2915</t>
        </is>
      </c>
      <c r="C5147" t="inlineStr">
        <is>
          <t>continuation</t>
        </is>
      </c>
      <c r="D5147" t="n">
        <v>3482</v>
      </c>
      <c r="E5147" t="n">
        <v>1516</v>
      </c>
      <c r="F5147" t="inlineStr">
        <is>
          <t xml:space="preserve">    aan 't Hof van Spaigne. 20.</t>
        </is>
      </c>
      <c r="G5147">
        <f>HYPERLINK("https://images.diginfra.net/iiif/NL-HaNA_1.01.02/3780/NL-HaNA_1.01.02_3780_0025.jpg/3319,318,1089,3115/full/0/default.jpg", "iiif_url")</f>
        <v/>
      </c>
    </row>
    <row r="5148">
      <c r="A5148" t="inlineStr">
        <is>
          <t>NL-HaNA_1.01.02_3780_0025-page-49</t>
        </is>
      </c>
      <c r="B5148" t="inlineStr">
        <is>
          <t>NL-HaNA_1.01.02_3780_0025-column-3419-418-889-2915</t>
        </is>
      </c>
      <c r="C5148" t="inlineStr">
        <is>
          <t>lemma</t>
        </is>
      </c>
      <c r="D5148" t="n">
        <v>3432</v>
      </c>
      <c r="E5148" t="n">
        <v>1560</v>
      </c>
      <c r="F5148" t="inlineStr">
        <is>
          <t>de Mey d'Hautage te berichten op de klag-</t>
        </is>
      </c>
      <c r="G5148">
        <f>HYPERLINK("https://images.diginfra.net/iiif/NL-HaNA_1.01.02/3780/NL-HaNA_1.01.02_3780_0025.jpg/3319,318,1089,3115/full/0/default.jpg", "iiif_url")</f>
        <v/>
      </c>
    </row>
    <row r="5149">
      <c r="A5149" t="inlineStr">
        <is>
          <t>NL-HaNA_1.01.02_3780_0025-page-49</t>
        </is>
      </c>
      <c r="B5149" t="inlineStr">
        <is>
          <t>NL-HaNA_1.01.02_3780_0025-column-3419-418-889-2915</t>
        </is>
      </c>
      <c r="C5149" t="inlineStr">
        <is>
          <t>continuation</t>
        </is>
      </c>
      <c r="D5149" t="n">
        <v>3482</v>
      </c>
      <c r="E5149" t="n">
        <v>1615</v>
      </c>
      <c r="F5149" t="inlineStr">
        <is>
          <t xml:space="preserve">    ten van Regenten van den Vrye te Sluys</t>
        </is>
      </c>
      <c r="G5149">
        <f>HYPERLINK("https://images.diginfra.net/iiif/NL-HaNA_1.01.02/3780/NL-HaNA_1.01.02_3780_0025.jpg/3319,318,1089,3115/full/0/default.jpg", "iiif_url")</f>
        <v/>
      </c>
    </row>
    <row r="5150">
      <c r="A5150" t="inlineStr">
        <is>
          <t>NL-HaNA_1.01.02_3780_0025-page-49</t>
        </is>
      </c>
      <c r="B5150" t="inlineStr">
        <is>
          <t>NL-HaNA_1.01.02_3780_0025-column-3419-418-889-2915</t>
        </is>
      </c>
      <c r="C5150" t="inlineStr">
        <is>
          <t>continuation</t>
        </is>
      </c>
      <c r="D5150" t="n">
        <v>3482</v>
      </c>
      <c r="E5150" t="n">
        <v>1660</v>
      </c>
      <c r="F5150" t="inlineStr">
        <is>
          <t xml:space="preserve">    over sijn aamstellinge van Paapse Regenten.</t>
        </is>
      </c>
      <c r="G5150">
        <f>HYPERLINK("https://images.diginfra.net/iiif/NL-HaNA_1.01.02/3780/NL-HaNA_1.01.02_3780_0025.jpg/3319,318,1089,3115/full/0/default.jpg", "iiif_url")</f>
        <v/>
      </c>
    </row>
    <row r="5151">
      <c r="A5151" t="inlineStr">
        <is>
          <t>NL-HaNA_1.01.02_3780_0025-page-49</t>
        </is>
      </c>
      <c r="B5151" t="inlineStr">
        <is>
          <t>NL-HaNA_1.01.02_3780_0025-column-3419-418-889-2915</t>
        </is>
      </c>
      <c r="C5151" t="inlineStr">
        <is>
          <t>continuation</t>
        </is>
      </c>
      <c r="D5151" t="n">
        <v>3487</v>
      </c>
      <c r="E5151" t="n">
        <v>1713</v>
      </c>
      <c r="F5151" t="inlineStr">
        <is>
          <t xml:space="preserve">    348. 789.</t>
        </is>
      </c>
      <c r="G5151">
        <f>HYPERLINK("https://images.diginfra.net/iiif/NL-HaNA_1.01.02/3780/NL-HaNA_1.01.02_3780_0025.jpg/3319,318,1089,3115/full/0/default.jpg", "iiif_url")</f>
        <v/>
      </c>
    </row>
    <row r="5152">
      <c r="A5152" t="inlineStr">
        <is>
          <t>NL-HaNA_1.01.02_3780_0025-page-49</t>
        </is>
      </c>
      <c r="B5152" t="inlineStr">
        <is>
          <t>NL-HaNA_1.01.02_3780_0025-column-3419-418-889-2915</t>
        </is>
      </c>
      <c r="C5152" t="inlineStr">
        <is>
          <t>lemma</t>
        </is>
      </c>
      <c r="D5152" t="n">
        <v>3435</v>
      </c>
      <c r="E5152" t="n">
        <v>1750</v>
      </c>
      <c r="F5152" t="inlineStr">
        <is>
          <t>Meyer om recognitie wegens slaan van de Ke-</t>
        </is>
      </c>
      <c r="G5152">
        <f>HYPERLINK("https://images.diginfra.net/iiif/NL-HaNA_1.01.02/3780/NL-HaNA_1.01.02_3780_0025.jpg/3319,318,1089,3115/full/0/default.jpg", "iiif_url")</f>
        <v/>
      </c>
    </row>
    <row r="5153">
      <c r="A5153" t="inlineStr">
        <is>
          <t>NL-HaNA_1.01.02_3780_0025-page-49</t>
        </is>
      </c>
      <c r="B5153" t="inlineStr">
        <is>
          <t>NL-HaNA_1.01.02_3780_0025-column-3419-418-889-2915</t>
        </is>
      </c>
      <c r="C5153" t="inlineStr">
        <is>
          <t>continuation</t>
        </is>
      </c>
      <c r="D5153" t="n">
        <v>3482</v>
      </c>
      <c r="E5153" t="n">
        <v>1805</v>
      </c>
      <c r="F5153" t="inlineStr">
        <is>
          <t xml:space="preserve">    teltrom op het defroyement van den Mar-</t>
        </is>
      </c>
      <c r="G5153">
        <f>HYPERLINK("https://images.diginfra.net/iiif/NL-HaNA_1.01.02/3780/NL-HaNA_1.01.02_3780_0025.jpg/3319,318,1089,3115/full/0/default.jpg", "iiif_url")</f>
        <v/>
      </c>
    </row>
    <row r="5154">
      <c r="A5154" t="inlineStr">
        <is>
          <t>NL-HaNA_1.01.02_3780_0025-page-49</t>
        </is>
      </c>
      <c r="B5154" t="inlineStr">
        <is>
          <t>NL-HaNA_1.01.02_3780_0025-column-3419-418-889-2915</t>
        </is>
      </c>
      <c r="C5154" t="inlineStr">
        <is>
          <t>continuation</t>
        </is>
      </c>
      <c r="D5154" t="n">
        <v>3482</v>
      </c>
      <c r="E5154" t="n">
        <v>1853</v>
      </c>
      <c r="F5154" t="inlineStr">
        <is>
          <t xml:space="preserve">    quis de Fenelon en vysf en twintigh guldens</t>
        </is>
      </c>
      <c r="G5154">
        <f>HYPERLINK("https://images.diginfra.net/iiif/NL-HaNA_1.01.02/3780/NL-HaNA_1.01.02_3780_0025.jpg/3319,318,1089,3115/full/0/default.jpg", "iiif_url")</f>
        <v/>
      </c>
    </row>
    <row r="5155">
      <c r="A5155" t="inlineStr">
        <is>
          <t>NL-HaNA_1.01.02_3780_0025-page-49</t>
        </is>
      </c>
      <c r="B5155" t="inlineStr">
        <is>
          <t>NL-HaNA_1.01.02_3780_0025-column-3419-418-889-2915</t>
        </is>
      </c>
      <c r="C5155" t="inlineStr">
        <is>
          <t>continuation</t>
        </is>
      </c>
      <c r="D5155" t="n">
        <v>3482</v>
      </c>
      <c r="E5155" t="n">
        <v>1906</v>
      </c>
      <c r="F5155" t="inlineStr">
        <is>
          <t xml:space="preserve">    toegelegbt. 341.</t>
        </is>
      </c>
      <c r="G5155">
        <f>HYPERLINK("https://images.diginfra.net/iiif/NL-HaNA_1.01.02/3780/NL-HaNA_1.01.02_3780_0025.jpg/3319,318,1089,3115/full/0/default.jpg", "iiif_url")</f>
        <v/>
      </c>
    </row>
    <row r="5156">
      <c r="A5156" t="inlineStr">
        <is>
          <t>NL-HaNA_1.01.02_3780_0025-page-49</t>
        </is>
      </c>
      <c r="B5156" t="inlineStr">
        <is>
          <t>NL-HaNA_1.01.02_3780_0025-column-3419-418-889-2915</t>
        </is>
      </c>
      <c r="C5156" t="inlineStr">
        <is>
          <t>lemma</t>
        </is>
      </c>
      <c r="D5156" t="n">
        <v>3437</v>
      </c>
      <c r="E5156" t="n">
        <v>1936</v>
      </c>
      <c r="F5156" t="inlineStr">
        <is>
          <t>Meynertshagen, Pasport om tien Paarden uyt</t>
        </is>
      </c>
      <c r="G5156">
        <f>HYPERLINK("https://images.diginfra.net/iiif/NL-HaNA_1.01.02/3780/NL-HaNA_1.01.02_3780_0025.jpg/3319,318,1089,3115/full/0/default.jpg", "iiif_url")</f>
        <v/>
      </c>
    </row>
    <row r="5157">
      <c r="A5157" t="inlineStr">
        <is>
          <t>NL-HaNA_1.01.02_3780_0025-page-49</t>
        </is>
      </c>
      <c r="B5157" t="inlineStr">
        <is>
          <t>NL-HaNA_1.01.02_3780_0025-column-3419-418-889-2915</t>
        </is>
      </c>
      <c r="C5157" t="inlineStr">
        <is>
          <t>continuation</t>
        </is>
      </c>
      <c r="D5157" t="n">
        <v>3485</v>
      </c>
      <c r="E5157" t="n">
        <v>1996</v>
      </c>
      <c r="F5157" t="inlineStr">
        <is>
          <t xml:space="preserve">    Engelandt na Perlijn te voeren. 25.</t>
        </is>
      </c>
      <c r="G5157">
        <f>HYPERLINK("https://images.diginfra.net/iiif/NL-HaNA_1.01.02/3780/NL-HaNA_1.01.02_3780_0025.jpg/3319,318,1089,3115/full/0/default.jpg", "iiif_url")</f>
        <v/>
      </c>
    </row>
    <row r="5158">
      <c r="A5158" t="inlineStr">
        <is>
          <t>NL-HaNA_1.01.02_3780_0025-page-49</t>
        </is>
      </c>
      <c r="B5158" t="inlineStr">
        <is>
          <t>NL-HaNA_1.01.02_3780_0025-column-3419-418-889-2915</t>
        </is>
      </c>
      <c r="C5158" t="inlineStr">
        <is>
          <t>non_index_line</t>
        </is>
      </c>
      <c r="D5158" t="n">
        <v>3613</v>
      </c>
      <c r="E5158" t="n">
        <v>2038</v>
      </c>
      <c r="F5158" t="inlineStr">
        <is>
          <t xml:space="preserve">        Memorie om extraditie van Rey-</t>
        </is>
      </c>
      <c r="G5158">
        <f>HYPERLINK("https://images.diginfra.net/iiif/NL-HaNA_1.01.02/3780/NL-HaNA_1.01.02_3780_0025.jpg/3319,318,1089,3115/full/0/default.jpg", "iiif_url")</f>
        <v/>
      </c>
    </row>
    <row r="5159">
      <c r="A5159" t="inlineStr">
        <is>
          <t>NL-HaNA_1.01.02_3780_0025-page-49</t>
        </is>
      </c>
      <c r="B5159" t="inlineStr">
        <is>
          <t>NL-HaNA_1.01.02_3780_0025-column-3419-418-889-2915</t>
        </is>
      </c>
      <c r="C5159" t="inlineStr">
        <is>
          <t>continuation</t>
        </is>
      </c>
      <c r="D5159" t="n">
        <v>3482</v>
      </c>
      <c r="E5159" t="n">
        <v>2093</v>
      </c>
      <c r="F5159" t="inlineStr">
        <is>
          <t xml:space="preserve">    ners tot Venlo gedetineert, te examineeren.</t>
        </is>
      </c>
      <c r="G5159">
        <f>HYPERLINK("https://images.diginfra.net/iiif/NL-HaNA_1.01.02/3780/NL-HaNA_1.01.02_3780_0025.jpg/3319,318,1089,3115/full/0/default.jpg", "iiif_url")</f>
        <v/>
      </c>
    </row>
    <row r="5160">
      <c r="A5160" t="inlineStr">
        <is>
          <t>NL-HaNA_1.01.02_3780_0025-page-49</t>
        </is>
      </c>
      <c r="B5160" t="inlineStr">
        <is>
          <t>NL-HaNA_1.01.02_3780_0025-column-3419-418-889-2915</t>
        </is>
      </c>
      <c r="C5160" t="inlineStr">
        <is>
          <t>continuation</t>
        </is>
      </c>
      <c r="D5160" t="n">
        <v>3489</v>
      </c>
      <c r="E5160" t="n">
        <v>2153</v>
      </c>
      <c r="F5160" t="inlineStr">
        <is>
          <t xml:space="preserve">    59.</t>
        </is>
      </c>
      <c r="G5160">
        <f>HYPERLINK("https://images.diginfra.net/iiif/NL-HaNA_1.01.02/3780/NL-HaNA_1.01.02_3780_0025.jpg/3319,318,1089,3115/full/0/default.jpg", "iiif_url")</f>
        <v/>
      </c>
    </row>
    <row r="5161">
      <c r="A5161" t="inlineStr">
        <is>
          <t>NL-HaNA_1.01.02_3780_0025-page-49</t>
        </is>
      </c>
      <c r="B5161" t="inlineStr">
        <is>
          <t>NL-HaNA_1.01.02_3780_0025-column-3419-418-889-2915</t>
        </is>
      </c>
      <c r="C5161" t="inlineStr">
        <is>
          <t>repeat_lemma</t>
        </is>
      </c>
      <c r="D5161" t="n">
        <v>3608</v>
      </c>
      <c r="E5161" t="n">
        <v>2168</v>
      </c>
      <c r="F5161" t="inlineStr">
        <is>
          <t xml:space="preserve">        rapport en resolutie. 105.</t>
        </is>
      </c>
      <c r="G5161">
        <f>HYPERLINK("https://images.diginfra.net/iiif/NL-HaNA_1.01.02/3780/NL-HaNA_1.01.02_3780_0025.jpg/3319,318,1089,3115/full/0/default.jpg", "iiif_url")</f>
        <v/>
      </c>
    </row>
    <row r="5162">
      <c r="A5162" t="inlineStr">
        <is>
          <t>NL-HaNA_1.01.02_3780_0025-page-49</t>
        </is>
      </c>
      <c r="B5162" t="inlineStr">
        <is>
          <t>NL-HaNA_1.01.02_3780_0025-column-3419-418-889-2915</t>
        </is>
      </c>
      <c r="C5162" t="inlineStr">
        <is>
          <t>non_index_line</t>
        </is>
      </c>
      <c r="D5162" t="n">
        <v>3614</v>
      </c>
      <c r="E5162" t="n">
        <v>2228</v>
      </c>
      <c r="F5162" t="inlineStr">
        <is>
          <t xml:space="preserve">        Pasport om twee duysent tonnen Meel</t>
        </is>
      </c>
      <c r="G5162">
        <f>HYPERLINK("https://images.diginfra.net/iiif/NL-HaNA_1.01.02/3780/NL-HaNA_1.01.02_3780_0025.jpg/3319,318,1089,3115/full/0/default.jpg", "iiif_url")</f>
        <v/>
      </c>
    </row>
    <row r="5163">
      <c r="A5163" t="inlineStr">
        <is>
          <t>NL-HaNA_1.01.02_3780_0025-page-49</t>
        </is>
      </c>
      <c r="B5163" t="inlineStr">
        <is>
          <t>NL-HaNA_1.01.02_3780_0025-column-3419-418-889-2915</t>
        </is>
      </c>
      <c r="C5163" t="inlineStr">
        <is>
          <t>continuation</t>
        </is>
      </c>
      <c r="D5163" t="n">
        <v>3489</v>
      </c>
      <c r="E5163" t="n">
        <v>2291</v>
      </c>
      <c r="F5163" t="inlineStr">
        <is>
          <t xml:space="preserve">    uyt te voeren. 160.</t>
        </is>
      </c>
      <c r="G5163">
        <f>HYPERLINK("https://images.diginfra.net/iiif/NL-HaNA_1.01.02/3780/NL-HaNA_1.01.02_3780_0025.jpg/3319,318,1089,3115/full/0/default.jpg", "iiif_url")</f>
        <v/>
      </c>
    </row>
    <row r="5164">
      <c r="A5164" t="inlineStr">
        <is>
          <t>NL-HaNA_1.01.02_3780_0025-page-49</t>
        </is>
      </c>
      <c r="B5164" t="inlineStr">
        <is>
          <t>NL-HaNA_1.01.02_3780_0025-column-3419-418-889-2915</t>
        </is>
      </c>
      <c r="C5164" t="inlineStr">
        <is>
          <t>non_index_line</t>
        </is>
      </c>
      <c r="D5164" t="n">
        <v>3610</v>
      </c>
      <c r="E5164" t="n">
        <v>2322</v>
      </c>
      <c r="F5164" t="inlineStr">
        <is>
          <t xml:space="preserve">        ordre wegens den doormarsch der Troup-</t>
        </is>
      </c>
      <c r="G5164">
        <f>HYPERLINK("https://images.diginfra.net/iiif/NL-HaNA_1.01.02/3780/NL-HaNA_1.01.02_3780_0025.jpg/3319,318,1089,3115/full/0/default.jpg", "iiif_url")</f>
        <v/>
      </c>
    </row>
    <row r="5165">
      <c r="A5165" t="inlineStr">
        <is>
          <t>NL-HaNA_1.01.02_3780_0025-page-49</t>
        </is>
      </c>
      <c r="B5165" t="inlineStr">
        <is>
          <t>NL-HaNA_1.01.02_3780_0025-column-3419-418-889-2915</t>
        </is>
      </c>
      <c r="C5165" t="inlineStr">
        <is>
          <t>continuation</t>
        </is>
      </c>
      <c r="D5165" t="n">
        <v>3492</v>
      </c>
      <c r="E5165" t="n">
        <v>2381</v>
      </c>
      <c r="F5165" t="inlineStr">
        <is>
          <t xml:space="preserve">    pes. 277.</t>
        </is>
      </c>
      <c r="G5165">
        <f>HYPERLINK("https://images.diginfra.net/iiif/NL-HaNA_1.01.02/3780/NL-HaNA_1.01.02_3780_0025.jpg/3319,318,1089,3115/full/0/default.jpg", "iiif_url")</f>
        <v/>
      </c>
    </row>
    <row r="5166">
      <c r="A5166" t="inlineStr">
        <is>
          <t>NL-HaNA_1.01.02_3780_0025-page-49</t>
        </is>
      </c>
      <c r="B5166" t="inlineStr">
        <is>
          <t>NL-HaNA_1.01.02_3780_0025-column-3419-418-889-2915</t>
        </is>
      </c>
      <c r="C5166" t="inlineStr">
        <is>
          <t>non_index_line</t>
        </is>
      </c>
      <c r="D5166" t="n">
        <v>3614</v>
      </c>
      <c r="E5166" t="n">
        <v>2417</v>
      </c>
      <c r="F5166" t="inlineStr">
        <is>
          <t xml:space="preserve">        Memorie, houdende klagten over aan-</t>
        </is>
      </c>
      <c r="G5166">
        <f>HYPERLINK("https://images.diginfra.net/iiif/NL-HaNA_1.01.02/3780/NL-HaNA_1.01.02_3780_0025.jpg/3319,318,1089,3115/full/0/default.jpg", "iiif_url")</f>
        <v/>
      </c>
    </row>
    <row r="5167">
      <c r="A5167" t="inlineStr">
        <is>
          <t>NL-HaNA_1.01.02_3780_0025-page-49</t>
        </is>
      </c>
      <c r="B5167" t="inlineStr">
        <is>
          <t>NL-HaNA_1.01.02_3780_0025-column-3419-418-889-2915</t>
        </is>
      </c>
      <c r="C5167" t="inlineStr">
        <is>
          <t>continuation</t>
        </is>
      </c>
      <c r="D5167" t="n">
        <v>3492</v>
      </c>
      <c r="E5167" t="n">
        <v>2471</v>
      </c>
      <c r="F5167" t="inlineStr">
        <is>
          <t xml:space="preserve">    houden van vier hondert vyf en dertigb stuc-</t>
        </is>
      </c>
      <c r="G5167">
        <f>HYPERLINK("https://images.diginfra.net/iiif/NL-HaNA_1.01.02/3780/NL-HaNA_1.01.02_3780_0025.jpg/3319,318,1089,3115/full/0/default.jpg", "iiif_url")</f>
        <v/>
      </c>
    </row>
    <row r="5168">
      <c r="A5168" t="inlineStr">
        <is>
          <t>NL-HaNA_1.01.02_3780_0025-page-49</t>
        </is>
      </c>
      <c r="B5168" t="inlineStr">
        <is>
          <t>NL-HaNA_1.01.02_3780_0025-column-3419-418-889-2915</t>
        </is>
      </c>
      <c r="C5168" t="inlineStr">
        <is>
          <t>continuation</t>
        </is>
      </c>
      <c r="D5168" t="n">
        <v>3494</v>
      </c>
      <c r="E5168" t="n">
        <v>2521</v>
      </c>
      <c r="F5168" t="inlineStr">
        <is>
          <t xml:space="preserve">    ken Noteboomen Hout, de Admiraliteyt in</t>
        </is>
      </c>
      <c r="G5168">
        <f>HYPERLINK("https://images.diginfra.net/iiif/NL-HaNA_1.01.02/3780/NL-HaNA_1.01.02_3780_0025.jpg/3319,318,1089,3115/full/0/default.jpg", "iiif_url")</f>
        <v/>
      </c>
    </row>
    <row r="5169">
      <c r="A5169" t="inlineStr">
        <is>
          <t>NL-HaNA_1.01.02_3780_0025-page-49</t>
        </is>
      </c>
      <c r="B5169" t="inlineStr">
        <is>
          <t>NL-HaNA_1.01.02_3780_0025-column-3419-418-889-2915</t>
        </is>
      </c>
      <c r="C5169" t="inlineStr">
        <is>
          <t>continuation</t>
        </is>
      </c>
      <c r="D5169" t="n">
        <v>3494</v>
      </c>
      <c r="E5169" t="n">
        <v>2570</v>
      </c>
      <c r="F5169" t="inlineStr">
        <is>
          <t xml:space="preserve">    Vrieslandt te berigten. 313.</t>
        </is>
      </c>
      <c r="G5169">
        <f>HYPERLINK("https://images.diginfra.net/iiif/NL-HaNA_1.01.02/3780/NL-HaNA_1.01.02_3780_0025.jpg/3319,318,1089,3115/full/0/default.jpg", "iiif_url")</f>
        <v/>
      </c>
    </row>
    <row r="5170">
      <c r="A5170" t="inlineStr">
        <is>
          <t>NL-HaNA_1.01.02_3780_0025-page-49</t>
        </is>
      </c>
      <c r="B5170" t="inlineStr">
        <is>
          <t>NL-HaNA_1.01.02_3780_0025-column-3419-418-889-2915</t>
        </is>
      </c>
      <c r="C5170" t="inlineStr">
        <is>
          <t>non_index_line</t>
        </is>
      </c>
      <c r="D5170" t="n">
        <v>3624</v>
      </c>
      <c r="E5170" t="n">
        <v>2620</v>
      </c>
      <c r="F5170" t="inlineStr">
        <is>
          <t xml:space="preserve">        item insteerende op de betalinge van</t>
        </is>
      </c>
      <c r="G5170">
        <f>HYPERLINK("https://images.diginfra.net/iiif/NL-HaNA_1.01.02/3780/NL-HaNA_1.01.02_3780_0025.jpg/3319,318,1089,3115/full/0/default.jpg", "iiif_url")</f>
        <v/>
      </c>
    </row>
    <row r="5171">
      <c r="A5171" t="inlineStr">
        <is>
          <t>NL-HaNA_1.01.02_3780_0025-page-49</t>
        </is>
      </c>
      <c r="B5171" t="inlineStr">
        <is>
          <t>NL-HaNA_1.01.02_3780_0025-column-3419-418-889-2915</t>
        </is>
      </c>
      <c r="C5171" t="inlineStr">
        <is>
          <t>continuation</t>
        </is>
      </c>
      <c r="D5171" t="n">
        <v>3496</v>
      </c>
      <c r="E5171" t="n">
        <v>2667</v>
      </c>
      <c r="F5171" t="inlineStr">
        <is>
          <t xml:space="preserve">    een rente van duysent guldens 'sjaars, de</t>
        </is>
      </c>
      <c r="G5171">
        <f>HYPERLINK("https://images.diginfra.net/iiif/NL-HaNA_1.01.02/3780/NL-HaNA_1.01.02_3780_0025.jpg/3319,318,1089,3115/full/0/default.jpg", "iiif_url")</f>
        <v/>
      </c>
    </row>
    <row r="5172">
      <c r="A5172" t="inlineStr">
        <is>
          <t>NL-HaNA_1.01.02_3780_0025-page-49</t>
        </is>
      </c>
      <c r="B5172" t="inlineStr">
        <is>
          <t>NL-HaNA_1.01.02_3780_0025-column-3419-418-889-2915</t>
        </is>
      </c>
      <c r="C5172" t="inlineStr">
        <is>
          <t>continuation</t>
        </is>
      </c>
      <c r="D5172" t="n">
        <v>3498</v>
      </c>
      <c r="E5172" t="n">
        <v>2714</v>
      </c>
      <c r="F5172" t="inlineStr">
        <is>
          <t xml:space="preserve">    Raden tot de Nalatenschap te berigten.</t>
        </is>
      </c>
      <c r="G5172">
        <f>HYPERLINK("https://images.diginfra.net/iiif/NL-HaNA_1.01.02/3780/NL-HaNA_1.01.02_3780_0025.jpg/3319,318,1089,3115/full/0/default.jpg", "iiif_url")</f>
        <v/>
      </c>
    </row>
    <row r="5173">
      <c r="A5173" t="inlineStr">
        <is>
          <t>NL-HaNA_1.01.02_3780_0025-page-49</t>
        </is>
      </c>
      <c r="B5173" t="inlineStr">
        <is>
          <t>NL-HaNA_1.01.02_3780_0025-column-3419-418-889-2915</t>
        </is>
      </c>
      <c r="C5173" t="inlineStr">
        <is>
          <t>continuation</t>
        </is>
      </c>
      <c r="D5173" t="n">
        <v>3505</v>
      </c>
      <c r="E5173" t="n">
        <v>2780</v>
      </c>
      <c r="F5173" t="inlineStr">
        <is>
          <t xml:space="preserve">    379.</t>
        </is>
      </c>
      <c r="G5173">
        <f>HYPERLINK("https://images.diginfra.net/iiif/NL-HaNA_1.01.02/3780/NL-HaNA_1.01.02_3780_0025.jpg/3319,318,1089,3115/full/0/default.jpg", "iiif_url")</f>
        <v/>
      </c>
    </row>
    <row r="5174">
      <c r="A5174" t="inlineStr">
        <is>
          <t>NL-HaNA_1.01.02_3780_0025-page-49</t>
        </is>
      </c>
      <c r="B5174" t="inlineStr">
        <is>
          <t>NL-HaNA_1.01.02_3780_0025-column-3419-418-889-2915</t>
        </is>
      </c>
      <c r="C5174" t="inlineStr">
        <is>
          <t>non_index_line</t>
        </is>
      </c>
      <c r="D5174" t="n">
        <v>3619</v>
      </c>
      <c r="E5174" t="n">
        <v>2787</v>
      </c>
      <c r="F5174" t="inlineStr">
        <is>
          <t xml:space="preserve">        bericht van de Admirallieyt in Vriess</t>
        </is>
      </c>
      <c r="G5174">
        <f>HYPERLINK("https://images.diginfra.net/iiif/NL-HaNA_1.01.02/3780/NL-HaNA_1.01.02_3780_0025.jpg/3319,318,1089,3115/full/0/default.jpg", "iiif_url")</f>
        <v/>
      </c>
    </row>
    <row r="5175">
      <c r="A5175" t="inlineStr">
        <is>
          <t>NL-HaNA_1.01.02_3780_0025-page-49</t>
        </is>
      </c>
      <c r="B5175" t="inlineStr">
        <is>
          <t>NL-HaNA_1.01.02_3780_0025-column-3419-418-889-2915</t>
        </is>
      </c>
      <c r="C5175" t="inlineStr">
        <is>
          <t>continuation</t>
        </is>
      </c>
      <c r="D5175" t="n">
        <v>3498</v>
      </c>
      <c r="E5175" t="n">
        <v>2857</v>
      </c>
      <c r="F5175" t="inlineStr">
        <is>
          <t xml:space="preserve">    landt, raakende het Noteboomen Hout , te</t>
        </is>
      </c>
      <c r="G5175">
        <f>HYPERLINK("https://images.diginfra.net/iiif/NL-HaNA_1.01.02/3780/NL-HaNA_1.01.02_3780_0025.jpg/3319,318,1089,3115/full/0/default.jpg", "iiif_url")</f>
        <v/>
      </c>
    </row>
    <row r="5176">
      <c r="A5176" t="inlineStr">
        <is>
          <t>NL-HaNA_1.01.02_3780_0025-page-49</t>
        </is>
      </c>
      <c r="B5176" t="inlineStr">
        <is>
          <t>NL-HaNA_1.01.02_3780_0025-column-3419-418-889-2915</t>
        </is>
      </c>
      <c r="C5176" t="inlineStr">
        <is>
          <t>continuation</t>
        </is>
      </c>
      <c r="D5176" t="n">
        <v>3498</v>
      </c>
      <c r="E5176" t="n">
        <v>2911</v>
      </c>
      <c r="F5176" t="inlineStr">
        <is>
          <t xml:space="preserve">    examineeren. 399.</t>
        </is>
      </c>
      <c r="G5176">
        <f>HYPERLINK("https://images.diginfra.net/iiif/NL-HaNA_1.01.02/3780/NL-HaNA_1.01.02_3780_0025.jpg/3319,318,1089,3115/full/0/default.jpg", "iiif_url")</f>
        <v/>
      </c>
    </row>
    <row r="5177">
      <c r="A5177" t="inlineStr">
        <is>
          <t>NL-HaNA_1.01.02_3780_0025-page-49</t>
        </is>
      </c>
      <c r="B5177" t="inlineStr">
        <is>
          <t>NL-HaNA_1.01.02_3780_0025-column-3419-418-889-2915</t>
        </is>
      </c>
      <c r="C5177" t="inlineStr">
        <is>
          <t>non_index_line</t>
        </is>
      </c>
      <c r="D5177" t="n">
        <v>3622</v>
      </c>
      <c r="E5177" t="n">
        <v>2946</v>
      </c>
      <c r="F5177" t="inlineStr">
        <is>
          <t xml:space="preserve">        Memorie op bet subject van de no-</t>
        </is>
      </c>
      <c r="G5177">
        <f>HYPERLINK("https://images.diginfra.net/iiif/NL-HaNA_1.01.02/3780/NL-HaNA_1.01.02_3780_0025.jpg/3319,318,1089,3115/full/0/default.jpg", "iiif_url")</f>
        <v/>
      </c>
    </row>
    <row r="5178">
      <c r="A5178" t="inlineStr">
        <is>
          <t>NL-HaNA_1.01.02_3780_0025-page-49</t>
        </is>
      </c>
      <c r="B5178" t="inlineStr">
        <is>
          <t>NL-HaNA_1.01.02_3780_0025-column-3419-418-889-2915</t>
        </is>
      </c>
      <c r="C5178" t="inlineStr">
        <is>
          <t>continuation</t>
        </is>
      </c>
      <c r="D5178" t="n">
        <v>3503</v>
      </c>
      <c r="E5178" t="n">
        <v>3001</v>
      </c>
      <c r="F5178" t="inlineStr">
        <is>
          <t xml:space="preserve">    vale Tienden van Montfort en resolutie.</t>
        </is>
      </c>
      <c r="G5178">
        <f>HYPERLINK("https://images.diginfra.net/iiif/NL-HaNA_1.01.02/3780/NL-HaNA_1.01.02_3780_0025.jpg/3319,318,1089,3115/full/0/default.jpg", "iiif_url")</f>
        <v/>
      </c>
    </row>
    <row r="5179">
      <c r="A5179" t="inlineStr">
        <is>
          <t>NL-HaNA_1.01.02_3780_0025-page-49</t>
        </is>
      </c>
      <c r="B5179" t="inlineStr">
        <is>
          <t>NL-HaNA_1.01.02_3780_0025-column-3419-418-889-2915</t>
        </is>
      </c>
      <c r="C5179" t="inlineStr">
        <is>
          <t>continuation</t>
        </is>
      </c>
      <c r="D5179" t="n">
        <v>3505</v>
      </c>
      <c r="E5179" t="n">
        <v>3066</v>
      </c>
      <c r="F5179" t="inlineStr">
        <is>
          <t xml:space="preserve">    401.</t>
        </is>
      </c>
      <c r="G5179">
        <f>HYPERLINK("https://images.diginfra.net/iiif/NL-HaNA_1.01.02/3780/NL-HaNA_1.01.02_3780_0025.jpg/3319,318,1089,3115/full/0/default.jpg", "iiif_url")</f>
        <v/>
      </c>
    </row>
    <row r="5180">
      <c r="A5180" t="inlineStr">
        <is>
          <t>NL-HaNA_1.01.02_3780_0025-page-49</t>
        </is>
      </c>
      <c r="B5180" t="inlineStr">
        <is>
          <t>NL-HaNA_1.01.02_3780_0025-column-3419-418-889-2915</t>
        </is>
      </c>
      <c r="C5180" t="inlineStr">
        <is>
          <t>non_index_line</t>
        </is>
      </c>
      <c r="D5180" t="n">
        <v>3626</v>
      </c>
      <c r="E5180" t="n">
        <v>3085</v>
      </c>
      <c r="F5180" t="inlineStr">
        <is>
          <t xml:space="preserve">        bericht op de Memorie om een rente</t>
        </is>
      </c>
      <c r="G5180">
        <f>HYPERLINK("https://images.diginfra.net/iiif/NL-HaNA_1.01.02/3780/NL-HaNA_1.01.02_3780_0025.jpg/3319,318,1089,3115/full/0/default.jpg", "iiif_url")</f>
        <v/>
      </c>
    </row>
    <row r="5181">
      <c r="A5181" t="inlineStr">
        <is>
          <t>NL-HaNA_1.01.02_3780_0025-page-49</t>
        </is>
      </c>
      <c r="B5181" t="inlineStr">
        <is>
          <t>NL-HaNA_1.01.02_3780_0025-column-3419-418-889-2915</t>
        </is>
      </c>
      <c r="C5181" t="inlineStr">
        <is>
          <t>continuation</t>
        </is>
      </c>
      <c r="D5181" t="n">
        <v>3505</v>
      </c>
      <c r="E5181" t="n">
        <v>3149</v>
      </c>
      <c r="F5181" t="inlineStr">
        <is>
          <t xml:space="preserve">    van duysent guldens 'sjaars. 401.</t>
        </is>
      </c>
      <c r="G5181">
        <f>HYPERLINK("https://images.diginfra.net/iiif/NL-HaNA_1.01.02/3780/NL-HaNA_1.01.02_3780_0025.jpg/3319,318,1089,3115/full/0/default.jpg", "iiif_url")</f>
        <v/>
      </c>
    </row>
    <row r="5182">
      <c r="A5182" t="inlineStr">
        <is>
          <t>NL-HaNA_1.01.02_3780_0025-page-49</t>
        </is>
      </c>
      <c r="B5182" t="inlineStr">
        <is>
          <t>NL-HaNA_1.01.02_3780_0025-column-3419-418-889-2915</t>
        </is>
      </c>
      <c r="C5182" t="inlineStr">
        <is>
          <t>non_index_line</t>
        </is>
      </c>
      <c r="D5182" t="n">
        <v>3622</v>
      </c>
      <c r="E5182" t="n">
        <v>3187</v>
      </c>
      <c r="F5182" t="inlineStr">
        <is>
          <t xml:space="preserve">        Pasport om aght en twintigh Paar-</t>
        </is>
      </c>
      <c r="G5182">
        <f>HYPERLINK("https://images.diginfra.net/iiif/NL-HaNA_1.01.02/3780/NL-HaNA_1.01.02_3780_0025.jpg/3319,318,1089,3115/full/0/default.jpg", "iiif_url")</f>
        <v/>
      </c>
    </row>
    <row r="5183">
      <c r="A5183" t="inlineStr">
        <is>
          <t>NL-HaNA_1.01.02_3780_0025-page-49</t>
        </is>
      </c>
      <c r="B5183" t="inlineStr">
        <is>
          <t>NL-HaNA_1.01.02_3780_0025-column-3419-418-889-2915</t>
        </is>
      </c>
      <c r="C5183" t="inlineStr">
        <is>
          <t>continuation</t>
        </is>
      </c>
      <c r="D5183" t="n">
        <v>3505</v>
      </c>
      <c r="E5183" t="n">
        <v>3241</v>
      </c>
      <c r="F5183" t="inlineStr">
        <is>
          <t xml:space="preserve">    den na Berlijn te voeren. 436.</t>
        </is>
      </c>
      <c r="G5183">
        <f>HYPERLINK("https://images.diginfra.net/iiif/NL-HaNA_1.01.02/3780/NL-HaNA_1.01.02_3780_0025.jpg/3319,318,1089,3115/full/0/default.jpg", "iiif_url")</f>
        <v/>
      </c>
    </row>
    <row r="5184">
      <c r="A5184" t="inlineStr">
        <is>
          <t>NL-HaNA_1.01.02_3780_0025-page-49</t>
        </is>
      </c>
      <c r="B5184" t="inlineStr">
        <is>
          <t>NL-HaNA_1.01.02_3780_0025-column-3419-418-889-2915</t>
        </is>
      </c>
      <c r="C5184" t="inlineStr">
        <is>
          <t>non_index_line</t>
        </is>
      </c>
      <c r="D5184" t="n">
        <v>3633</v>
      </c>
      <c r="E5184" t="n">
        <v>3278</v>
      </c>
      <c r="F5184" t="inlineStr">
        <is>
          <t xml:space="preserve">        Admiraliteyt in Vrieslandt gelast de</t>
        </is>
      </c>
      <c r="G5184">
        <f>HYPERLINK("https://images.diginfra.net/iiif/NL-HaNA_1.01.02/3780/NL-HaNA_1.01.02_3780_0025.jpg/3319,318,1089,3115/full/0/default.jpg", "iiif_url")</f>
        <v/>
      </c>
    </row>
    <row r="5188">
      <c r="A5188" t="inlineStr">
        <is>
          <t>NL-HaNA_1.01.02_3780_0026-page-50</t>
        </is>
      </c>
      <c r="B5188" t="inlineStr">
        <is>
          <t>NL-HaNA_1.01.02_3780_0026-column-372-401-908-2923</t>
        </is>
      </c>
      <c r="C5188" t="inlineStr">
        <is>
          <t>continuation</t>
        </is>
      </c>
      <c r="D5188" t="n">
        <v>452</v>
      </c>
      <c r="E5188" t="n">
        <v>389</v>
      </c>
      <c r="F5188" t="inlineStr">
        <is>
          <t xml:space="preserve">    stucken Nooteboomen Hout te ontslaan.</t>
        </is>
      </c>
      <c r="G5188">
        <f>HYPERLINK("https://images.diginfra.net/iiif/NL-HaNA_1.01.02/3780/NL-HaNA_1.01.02_3780_0026.jpg/272,301,1108,3123/full/0/default.jpg", "iiif_url")</f>
        <v/>
      </c>
    </row>
    <row r="5189">
      <c r="A5189" t="inlineStr">
        <is>
          <t>NL-HaNA_1.01.02_3780_0026-page-50</t>
        </is>
      </c>
      <c r="B5189" t="inlineStr">
        <is>
          <t>NL-HaNA_1.01.02_3780_0026-column-372-401-908-2923</t>
        </is>
      </c>
      <c r="C5189" t="inlineStr">
        <is>
          <t>repeat_lemma</t>
        </is>
      </c>
      <c r="D5189" t="n">
        <v>525</v>
      </c>
      <c r="E5189" t="n">
        <v>461</v>
      </c>
      <c r="F5189" t="inlineStr">
        <is>
          <t xml:space="preserve">        .</t>
        </is>
      </c>
      <c r="G5189">
        <f>HYPERLINK("https://images.diginfra.net/iiif/NL-HaNA_1.01.02/3780/NL-HaNA_1.01.02_3780_0026.jpg/272,301,1108,3123/full/0/default.jpg", "iiif_url")</f>
        <v/>
      </c>
    </row>
    <row r="5190">
      <c r="A5190" t="inlineStr">
        <is>
          <t>NL-HaNA_1.01.02_3780_0026-page-50</t>
        </is>
      </c>
      <c r="B5190" t="inlineStr">
        <is>
          <t>NL-HaNA_1.01.02_3780_0026-column-372-401-908-2923</t>
        </is>
      </c>
      <c r="C5190" t="inlineStr">
        <is>
          <t>continuation</t>
        </is>
      </c>
      <c r="D5190" t="n">
        <v>452</v>
      </c>
      <c r="E5190" t="n">
        <v>445</v>
      </c>
      <c r="F5190" t="inlineStr">
        <is>
          <t xml:space="preserve">    481</t>
        </is>
      </c>
      <c r="G5190">
        <f>HYPERLINK("https://images.diginfra.net/iiif/NL-HaNA_1.01.02/3780/NL-HaNA_1.01.02_3780_0026.jpg/272,301,1108,3123/full/0/default.jpg", "iiif_url")</f>
        <v/>
      </c>
    </row>
    <row r="5191">
      <c r="A5191" t="inlineStr">
        <is>
          <t>NL-HaNA_1.01.02_3780_0026-page-50</t>
        </is>
      </c>
      <c r="B5191" t="inlineStr">
        <is>
          <t>NL-HaNA_1.01.02_3780_0026-column-372-401-908-2923</t>
        </is>
      </c>
      <c r="C5191" t="inlineStr">
        <is>
          <t>non_index_line</t>
        </is>
      </c>
      <c r="D5191" t="n">
        <v>564</v>
      </c>
      <c r="E5191" t="n">
        <v>480</v>
      </c>
      <c r="F5191" t="inlineStr">
        <is>
          <t xml:space="preserve">        Pasport om een kist met provisie van</t>
        </is>
      </c>
      <c r="G5191">
        <f>HYPERLINK("https://images.diginfra.net/iiif/NL-HaNA_1.01.02/3780/NL-HaNA_1.01.02_3780_0026.jpg/272,301,1108,3123/full/0/default.jpg", "iiif_url")</f>
        <v/>
      </c>
    </row>
    <row r="5192">
      <c r="A5192" t="inlineStr">
        <is>
          <t>NL-HaNA_1.01.02_3780_0026-page-50</t>
        </is>
      </c>
      <c r="B5192" t="inlineStr">
        <is>
          <t>NL-HaNA_1.01.02_3780_0026-column-372-401-908-2923</t>
        </is>
      </c>
      <c r="C5192" t="inlineStr">
        <is>
          <t>continuation</t>
        </is>
      </c>
      <c r="D5192" t="n">
        <v>439</v>
      </c>
      <c r="E5192" t="n">
        <v>542</v>
      </c>
      <c r="F5192" t="inlineStr">
        <is>
          <t xml:space="preserve">    Hanover te mogen invoeren. 6o1.</t>
        </is>
      </c>
      <c r="G5192">
        <f>HYPERLINK("https://images.diginfra.net/iiif/NL-HaNA_1.01.02/3780/NL-HaNA_1.01.02_3780_0026.jpg/272,301,1108,3123/full/0/default.jpg", "iiif_url")</f>
        <v/>
      </c>
    </row>
    <row r="5193">
      <c r="A5193" t="inlineStr">
        <is>
          <t>NL-HaNA_1.01.02_3780_0026-page-50</t>
        </is>
      </c>
      <c r="B5193" t="inlineStr">
        <is>
          <t>NL-HaNA_1.01.02_3780_0026-column-372-401-908-2923</t>
        </is>
      </c>
      <c r="C5193" t="inlineStr">
        <is>
          <t>non_index_line</t>
        </is>
      </c>
      <c r="D5193" t="n">
        <v>564</v>
      </c>
      <c r="E5193" t="n">
        <v>585</v>
      </c>
      <c r="F5193" t="inlineStr">
        <is>
          <t xml:space="preserve">        Memorie , beswaar ovor proceduyress</t>
        </is>
      </c>
      <c r="G5193">
        <f>HYPERLINK("https://images.diginfra.net/iiif/NL-HaNA_1.01.02/3780/NL-HaNA_1.01.02_3780_0026.jpg/272,301,1108,3123/full/0/default.jpg", "iiif_url")</f>
        <v/>
      </c>
    </row>
    <row r="5194">
      <c r="A5194" t="inlineStr">
        <is>
          <t>NL-HaNA_1.01.02_3780_0026-page-50</t>
        </is>
      </c>
      <c r="B5194" t="inlineStr">
        <is>
          <t>NL-HaNA_1.01.02_3780_0026-column-372-401-908-2923</t>
        </is>
      </c>
      <c r="C5194" t="inlineStr">
        <is>
          <t>continuation</t>
        </is>
      </c>
      <c r="D5194" t="n">
        <v>439</v>
      </c>
      <c r="E5194" t="n">
        <v>634</v>
      </c>
      <c r="F5194" t="inlineStr">
        <is>
          <t xml:space="preserve">    wan het Hof van 't Overquartier over de</t>
        </is>
      </c>
      <c r="G5194">
        <f>HYPERLINK("https://images.diginfra.net/iiif/NL-HaNA_1.01.02/3780/NL-HaNA_1.01.02_3780_0026.jpg/272,301,1108,3123/full/0/default.jpg", "iiif_url")</f>
        <v/>
      </c>
    </row>
    <row r="5195">
      <c r="A5195" t="inlineStr">
        <is>
          <t>NL-HaNA_1.01.02_3780_0026-page-50</t>
        </is>
      </c>
      <c r="B5195" t="inlineStr">
        <is>
          <t>NL-HaNA_1.01.02_3780_0026-column-372-401-908-2923</t>
        </is>
      </c>
      <c r="C5195" t="inlineStr">
        <is>
          <t>continuation</t>
        </is>
      </c>
      <c r="D5195" t="n">
        <v>439</v>
      </c>
      <c r="E5195" t="n">
        <v>686</v>
      </c>
      <c r="F5195" t="inlineStr">
        <is>
          <t xml:space="preserve">    Jagt in Montfort. 731.</t>
        </is>
      </c>
      <c r="G5195">
        <f>HYPERLINK("https://images.diginfra.net/iiif/NL-HaNA_1.01.02/3780/NL-HaNA_1.01.02_3780_0026.jpg/272,301,1108,3123/full/0/default.jpg", "iiif_url")</f>
        <v/>
      </c>
    </row>
    <row r="5196">
      <c r="A5196" t="inlineStr">
        <is>
          <t>NL-HaNA_1.01.02_3780_0026-page-50</t>
        </is>
      </c>
      <c r="B5196" t="inlineStr">
        <is>
          <t>NL-HaNA_1.01.02_3780_0026-column-372-401-908-2923</t>
        </is>
      </c>
      <c r="C5196" t="inlineStr">
        <is>
          <t>continuation</t>
        </is>
      </c>
      <c r="D5196" t="n">
        <v>562</v>
      </c>
      <c r="E5196" t="n">
        <v>729</v>
      </c>
      <c r="F5196" t="inlineStr">
        <is>
          <t xml:space="preserve">    item rakende een rente van duysent</t>
        </is>
      </c>
      <c r="G5196">
        <f>HYPERLINK("https://images.diginfra.net/iiif/NL-HaNA_1.01.02/3780/NL-HaNA_1.01.02_3780_0026.jpg/272,301,1108,3123/full/0/default.jpg", "iiif_url")</f>
        <v/>
      </c>
    </row>
    <row r="5197">
      <c r="A5197" t="inlineStr">
        <is>
          <t>NL-HaNA_1.01.02_3780_0026-page-50</t>
        </is>
      </c>
      <c r="B5197" t="inlineStr">
        <is>
          <t>NL-HaNA_1.01.02_3780_0026-column-372-401-908-2923</t>
        </is>
      </c>
      <c r="C5197" t="inlineStr">
        <is>
          <t>continuation</t>
        </is>
      </c>
      <c r="D5197" t="n">
        <v>439</v>
      </c>
      <c r="E5197" t="n">
        <v>778</v>
      </c>
      <c r="F5197" t="inlineStr">
        <is>
          <t xml:space="preserve">    guldens 'sjaars op te brengen. 744.</t>
        </is>
      </c>
      <c r="G5197">
        <f>HYPERLINK("https://images.diginfra.net/iiif/NL-HaNA_1.01.02/3780/NL-HaNA_1.01.02_3780_0026.jpg/272,301,1108,3123/full/0/default.jpg", "iiif_url")</f>
        <v/>
      </c>
    </row>
    <row r="5198">
      <c r="A5198" t="inlineStr">
        <is>
          <t>NL-HaNA_1.01.02_3780_0026-page-50</t>
        </is>
      </c>
      <c r="B5198" t="inlineStr">
        <is>
          <t>NL-HaNA_1.01.02_3780_0026-column-372-401-908-2923</t>
        </is>
      </c>
      <c r="C5198" t="inlineStr">
        <is>
          <t>repeat_lemma</t>
        </is>
      </c>
      <c r="D5198" t="n">
        <v>560</v>
      </c>
      <c r="E5198" t="n">
        <v>827</v>
      </c>
      <c r="F5198" t="inlineStr">
        <is>
          <t xml:space="preserve">        om conferentie. 775.</t>
        </is>
      </c>
      <c r="G5198">
        <f>HYPERLINK("https://images.diginfra.net/iiif/NL-HaNA_1.01.02/3780/NL-HaNA_1.01.02_3780_0026.jpg/272,301,1108,3123/full/0/default.jpg", "iiif_url")</f>
        <v/>
      </c>
    </row>
    <row r="5199">
      <c r="A5199" t="inlineStr">
        <is>
          <t>NL-HaNA_1.01.02_3780_0026-page-50</t>
        </is>
      </c>
      <c r="B5199" t="inlineStr">
        <is>
          <t>NL-HaNA_1.01.02_3780_0026-column-372-401-908-2923</t>
        </is>
      </c>
      <c r="C5199" t="inlineStr">
        <is>
          <t>non_index_line</t>
        </is>
      </c>
      <c r="D5199" t="n">
        <v>576</v>
      </c>
      <c r="E5199" t="n">
        <v>869</v>
      </c>
      <c r="F5199" t="inlineStr">
        <is>
          <t xml:space="preserve">        Pasport om drie hondert tachtigh</t>
        </is>
      </c>
      <c r="G5199">
        <f>HYPERLINK("https://images.diginfra.net/iiif/NL-HaNA_1.01.02/3780/NL-HaNA_1.01.02_3780_0026.jpg/272,301,1108,3123/full/0/default.jpg", "iiif_url")</f>
        <v/>
      </c>
    </row>
    <row r="5200">
      <c r="A5200" t="inlineStr">
        <is>
          <t>NL-HaNA_1.01.02_3780_0026-page-50</t>
        </is>
      </c>
      <c r="B5200" t="inlineStr">
        <is>
          <t>NL-HaNA_1.01.02_3780_0026-column-372-401-908-2923</t>
        </is>
      </c>
      <c r="C5200" t="inlineStr">
        <is>
          <t>continuation</t>
        </is>
      </c>
      <c r="D5200" t="n">
        <v>436</v>
      </c>
      <c r="E5200" t="n">
        <v>923</v>
      </c>
      <c r="F5200" t="inlineStr">
        <is>
          <t xml:space="preserve">    lasten Rogge te mogen doorvoeren. 844.</t>
        </is>
      </c>
      <c r="G5200">
        <f>HYPERLINK("https://images.diginfra.net/iiif/NL-HaNA_1.01.02/3780/NL-HaNA_1.01.02_3780_0026.jpg/272,301,1108,3123/full/0/default.jpg", "iiif_url")</f>
        <v/>
      </c>
    </row>
    <row r="5201">
      <c r="A5201" t="inlineStr">
        <is>
          <t>NL-HaNA_1.01.02_3780_0026-page-50</t>
        </is>
      </c>
      <c r="B5201" t="inlineStr">
        <is>
          <t>NL-HaNA_1.01.02_3780_0026-column-372-401-908-2923</t>
        </is>
      </c>
      <c r="C5201" t="inlineStr">
        <is>
          <t>repeat_lemma</t>
        </is>
      </c>
      <c r="D5201" t="n">
        <v>555</v>
      </c>
      <c r="E5201" t="n">
        <v>971</v>
      </c>
      <c r="F5201" t="inlineStr">
        <is>
          <t xml:space="preserve">        item om negen Paarden uyt Engeland</t>
        </is>
      </c>
      <c r="G5201">
        <f>HYPERLINK("https://images.diginfra.net/iiif/NL-HaNA_1.01.02/3780/NL-HaNA_1.01.02_3780_0026.jpg/272,301,1108,3123/full/0/default.jpg", "iiif_url")</f>
        <v/>
      </c>
    </row>
    <row r="5202">
      <c r="A5202" t="inlineStr">
        <is>
          <t>NL-HaNA_1.01.02_3780_0026-page-50</t>
        </is>
      </c>
      <c r="B5202" t="inlineStr">
        <is>
          <t>NL-HaNA_1.01.02_3780_0026-column-372-401-908-2923</t>
        </is>
      </c>
      <c r="C5202" t="inlineStr">
        <is>
          <t>continuation</t>
        </is>
      </c>
      <c r="D5202" t="n">
        <v>436</v>
      </c>
      <c r="E5202" t="n">
        <v>1018</v>
      </c>
      <c r="F5202" t="inlineStr">
        <is>
          <t xml:space="preserve">    na Berlijn te transporteeren. 916.</t>
        </is>
      </c>
      <c r="G5202">
        <f>HYPERLINK("https://images.diginfra.net/iiif/NL-HaNA_1.01.02/3780/NL-HaNA_1.01.02_3780_0026.jpg/272,301,1108,3123/full/0/default.jpg", "iiif_url")</f>
        <v/>
      </c>
    </row>
    <row r="5203">
      <c r="A5203" t="inlineStr">
        <is>
          <t>NL-HaNA_1.01.02_3780_0026-page-50</t>
        </is>
      </c>
      <c r="B5203" t="inlineStr">
        <is>
          <t>NL-HaNA_1.01.02_3780_0026-column-372-401-908-2923</t>
        </is>
      </c>
      <c r="C5203" t="inlineStr">
        <is>
          <t>repeat_lemma</t>
        </is>
      </c>
      <c r="D5203" t="n">
        <v>558</v>
      </c>
      <c r="E5203" t="n">
        <v>1070</v>
      </c>
      <c r="F5203" t="inlineStr">
        <is>
          <t xml:space="preserve">        aangenoomen te sullen schrijven tot</t>
        </is>
      </c>
      <c r="G5203">
        <f>HYPERLINK("https://images.diginfra.net/iiif/NL-HaNA_1.01.02/3780/NL-HaNA_1.01.02_3780_0026.jpg/272,301,1108,3123/full/0/default.jpg", "iiif_url")</f>
        <v/>
      </c>
    </row>
    <row r="5204">
      <c r="A5204" t="inlineStr">
        <is>
          <t>NL-HaNA_1.01.02_3780_0026-page-50</t>
        </is>
      </c>
      <c r="B5204" t="inlineStr">
        <is>
          <t>NL-HaNA_1.01.02_3780_0026-column-372-401-908-2923</t>
        </is>
      </c>
      <c r="C5204" t="inlineStr">
        <is>
          <t>lemma</t>
        </is>
      </c>
      <c r="D5204" t="n">
        <v>436</v>
      </c>
      <c r="E5204" t="n">
        <v>1115</v>
      </c>
      <c r="F5204" t="inlineStr">
        <is>
          <t>ontslaginge van Schmidt. 935.</t>
        </is>
      </c>
      <c r="G5204">
        <f>HYPERLINK("https://images.diginfra.net/iiif/NL-HaNA_1.01.02/3780/NL-HaNA_1.01.02_3780_0026.jpg/272,301,1108,3123/full/0/default.jpg", "iiif_url")</f>
        <v/>
      </c>
    </row>
    <row r="5205">
      <c r="A5205" t="inlineStr">
        <is>
          <t>NL-HaNA_1.01.02_3780_0026-page-50</t>
        </is>
      </c>
      <c r="B5205" t="inlineStr">
        <is>
          <t>NL-HaNA_1.01.02_3780_0026-column-372-401-908-2923</t>
        </is>
      </c>
      <c r="C5205" t="inlineStr">
        <is>
          <t>lemma</t>
        </is>
      </c>
      <c r="D5205" t="n">
        <v>386</v>
      </c>
      <c r="E5205" t="n">
        <v>1161</v>
      </c>
      <c r="F5205" t="inlineStr">
        <is>
          <t>Middelen te water, rafport van Gedeputeer-</t>
        </is>
      </c>
      <c r="G5205">
        <f>HYPERLINK("https://images.diginfra.net/iiif/NL-HaNA_1.01.02/3780/NL-HaNA_1.01.02_3780_0026.jpg/272,301,1108,3123/full/0/default.jpg", "iiif_url")</f>
        <v/>
      </c>
    </row>
    <row r="5206">
      <c r="A5206" t="inlineStr">
        <is>
          <t>NL-HaNA_1.01.02_3780_0026-page-50</t>
        </is>
      </c>
      <c r="B5206" t="inlineStr">
        <is>
          <t>NL-HaNA_1.01.02_3780_0026-column-372-401-908-2923</t>
        </is>
      </c>
      <c r="C5206" t="inlineStr">
        <is>
          <t>continuation</t>
        </is>
      </c>
      <c r="D5206" t="n">
        <v>434</v>
      </c>
      <c r="E5206" t="n">
        <v>1210</v>
      </c>
      <c r="F5206" t="inlineStr">
        <is>
          <t xml:space="preserve">    den van Zeelandt dien aangaande, en ver-</t>
        </is>
      </c>
      <c r="G5206">
        <f>HYPERLINK("https://images.diginfra.net/iiif/NL-HaNA_1.01.02/3780/NL-HaNA_1.01.02_3780_0026.jpg/272,301,1108,3123/full/0/default.jpg", "iiif_url")</f>
        <v/>
      </c>
    </row>
    <row r="5207">
      <c r="A5207" t="inlineStr">
        <is>
          <t>NL-HaNA_1.01.02_3780_0026-page-50</t>
        </is>
      </c>
      <c r="B5207" t="inlineStr">
        <is>
          <t>NL-HaNA_1.01.02_3780_0026-column-372-401-908-2923</t>
        </is>
      </c>
      <c r="C5207" t="inlineStr">
        <is>
          <t>continuation</t>
        </is>
      </c>
      <c r="D5207" t="n">
        <v>450</v>
      </c>
      <c r="E5207" t="n">
        <v>1258</v>
      </c>
      <c r="F5207" t="inlineStr">
        <is>
          <t xml:space="preserve">    soght haar nmoghmaals te conformeeren.</t>
        </is>
      </c>
      <c r="G5207">
        <f>HYPERLINK("https://images.diginfra.net/iiif/NL-HaNA_1.01.02/3780/NL-HaNA_1.01.02_3780_0026.jpg/272,301,1108,3123/full/0/default.jpg", "iiif_url")</f>
        <v/>
      </c>
    </row>
    <row r="5208">
      <c r="A5208" t="inlineStr">
        <is>
          <t>NL-HaNA_1.01.02_3780_0026-page-50</t>
        </is>
      </c>
      <c r="B5208" t="inlineStr">
        <is>
          <t>NL-HaNA_1.01.02_3780_0026-column-372-401-908-2923</t>
        </is>
      </c>
      <c r="C5208" t="inlineStr">
        <is>
          <t>continuation</t>
        </is>
      </c>
      <c r="D5208" t="n">
        <v>452</v>
      </c>
      <c r="E5208" t="n">
        <v>1317</v>
      </c>
      <c r="F5208" t="inlineStr">
        <is>
          <t xml:space="preserve">    167.</t>
        </is>
      </c>
      <c r="G5208">
        <f>HYPERLINK("https://images.diginfra.net/iiif/NL-HaNA_1.01.02/3780/NL-HaNA_1.01.02_3780_0026.jpg/272,301,1108,3123/full/0/default.jpg", "iiif_url")</f>
        <v/>
      </c>
    </row>
    <row r="5209">
      <c r="A5209" t="inlineStr">
        <is>
          <t>NL-HaNA_1.01.02_3780_0026-page-50</t>
        </is>
      </c>
      <c r="B5209" t="inlineStr">
        <is>
          <t>NL-HaNA_1.01.02_3780_0026-column-372-401-908-2923</t>
        </is>
      </c>
      <c r="C5209" t="inlineStr">
        <is>
          <t>repeat_lemma</t>
        </is>
      </c>
      <c r="D5209" t="n">
        <v>555</v>
      </c>
      <c r="E5209" t="n">
        <v>1349</v>
      </c>
      <c r="F5209" t="inlineStr">
        <is>
          <t xml:space="preserve">        consideratien van Zeelandt dien aan-</t>
        </is>
      </c>
      <c r="G5209">
        <f>HYPERLINK("https://images.diginfra.net/iiif/NL-HaNA_1.01.02/3780/NL-HaNA_1.01.02_3780_0026.jpg/272,301,1108,3123/full/0/default.jpg", "iiif_url")</f>
        <v/>
      </c>
    </row>
    <row r="5210">
      <c r="A5210" t="inlineStr">
        <is>
          <t>NL-HaNA_1.01.02_3780_0026-page-50</t>
        </is>
      </c>
      <c r="B5210" t="inlineStr">
        <is>
          <t>NL-HaNA_1.01.02_3780_0026-column-372-401-908-2923</t>
        </is>
      </c>
      <c r="C5210" t="inlineStr">
        <is>
          <t>continuation</t>
        </is>
      </c>
      <c r="D5210" t="n">
        <v>432</v>
      </c>
      <c r="E5210" t="n">
        <v>1404</v>
      </c>
      <c r="F5210" t="inlineStr">
        <is>
          <t xml:space="preserve">    gaande, te examineeren. 259.</t>
        </is>
      </c>
      <c r="G5210">
        <f>HYPERLINK("https://images.diginfra.net/iiif/NL-HaNA_1.01.02/3780/NL-HaNA_1.01.02_3780_0026.jpg/272,301,1108,3123/full/0/default.jpg", "iiif_url")</f>
        <v/>
      </c>
    </row>
    <row r="5211">
      <c r="A5211" t="inlineStr">
        <is>
          <t>NL-HaNA_1.01.02_3780_0026-page-50</t>
        </is>
      </c>
      <c r="B5211" t="inlineStr">
        <is>
          <t>NL-HaNA_1.01.02_3780_0026-column-372-401-908-2923</t>
        </is>
      </c>
      <c r="C5211" t="inlineStr">
        <is>
          <t>repeat_lemma</t>
        </is>
      </c>
      <c r="D5211" t="n">
        <v>553</v>
      </c>
      <c r="E5211" t="n">
        <v>1448</v>
      </c>
      <c r="F5211" t="inlineStr">
        <is>
          <t xml:space="preserve">        rapport tot redres en resolutie, ende</t>
        </is>
      </c>
      <c r="G5211">
        <f>HYPERLINK("https://images.diginfra.net/iiif/NL-HaNA_1.01.02/3780/NL-HaNA_1.01.02_3780_0026.jpg/272,301,1108,3123/full/0/default.jpg", "iiif_url")</f>
        <v/>
      </c>
    </row>
    <row r="5212">
      <c r="A5212" t="inlineStr">
        <is>
          <t>NL-HaNA_1.01.02_3780_0026-page-50</t>
        </is>
      </c>
      <c r="B5212" t="inlineStr">
        <is>
          <t>NL-HaNA_1.01.02_3780_0026-column-372-401-908-2923</t>
        </is>
      </c>
      <c r="C5212" t="inlineStr">
        <is>
          <t>continuation</t>
        </is>
      </c>
      <c r="D5212" t="n">
        <v>432</v>
      </c>
      <c r="E5212" t="n">
        <v>1498</v>
      </c>
      <c r="F5212" t="inlineStr">
        <is>
          <t xml:space="preserve">    consent van Zeelandt tweo maanden af te</t>
        </is>
      </c>
      <c r="G5212">
        <f>HYPERLINK("https://images.diginfra.net/iiif/NL-HaNA_1.01.02/3780/NL-HaNA_1.01.02_3780_0026.jpg/272,301,1108,3123/full/0/default.jpg", "iiif_url")</f>
        <v/>
      </c>
    </row>
    <row r="5213">
      <c r="A5213" t="inlineStr">
        <is>
          <t>NL-HaNA_1.01.02_3780_0026-page-50</t>
        </is>
      </c>
      <c r="B5213" t="inlineStr">
        <is>
          <t>NL-HaNA_1.01.02_3780_0026-column-372-401-908-2923</t>
        </is>
      </c>
      <c r="C5213" t="inlineStr">
        <is>
          <t>continuation</t>
        </is>
      </c>
      <c r="D5213" t="n">
        <v>434</v>
      </c>
      <c r="E5213" t="n">
        <v>1557</v>
      </c>
      <c r="F5213" t="inlineStr">
        <is>
          <t xml:space="preserve">    wagten. 357.</t>
        </is>
      </c>
      <c r="G5213">
        <f>HYPERLINK("https://images.diginfra.net/iiif/NL-HaNA_1.01.02/3780/NL-HaNA_1.01.02_3780_0026.jpg/272,301,1108,3123/full/0/default.jpg", "iiif_url")</f>
        <v/>
      </c>
    </row>
    <row r="5214">
      <c r="A5214" t="inlineStr">
        <is>
          <t>NL-HaNA_1.01.02_3780_0026-page-50</t>
        </is>
      </c>
      <c r="B5214" t="inlineStr">
        <is>
          <t>NL-HaNA_1.01.02_3780_0026-column-372-401-908-2923</t>
        </is>
      </c>
      <c r="C5214" t="inlineStr">
        <is>
          <t>continuation</t>
        </is>
      </c>
      <c r="D5214" t="n">
        <v>551</v>
      </c>
      <c r="E5214" t="n">
        <v>1595</v>
      </c>
      <c r="F5214" t="inlineStr">
        <is>
          <t xml:space="preserve">    propositie van Hollandt en nieuw Pla-</t>
        </is>
      </c>
      <c r="G5214">
        <f>HYPERLINK("https://images.diginfra.net/iiif/NL-HaNA_1.01.02/3780/NL-HaNA_1.01.02_3780_0026.jpg/272,301,1108,3123/full/0/default.jpg", "iiif_url")</f>
        <v/>
      </c>
    </row>
    <row r="5215">
      <c r="A5215" t="inlineStr">
        <is>
          <t>NL-HaNA_1.01.02_3780_0026-page-50</t>
        </is>
      </c>
      <c r="B5215" t="inlineStr">
        <is>
          <t>NL-HaNA_1.01.02_3780_0026-column-372-401-908-2923</t>
        </is>
      </c>
      <c r="C5215" t="inlineStr">
        <is>
          <t>continuation</t>
        </is>
      </c>
      <c r="D5215" t="n">
        <v>427</v>
      </c>
      <c r="E5215" t="n">
        <v>1645</v>
      </c>
      <c r="F5215" t="inlineStr">
        <is>
          <t xml:space="preserve">    caat en Liste gearresteert buyten concurren-</t>
        </is>
      </c>
      <c r="G5215">
        <f>HYPERLINK("https://images.diginfra.net/iiif/NL-HaNA_1.01.02/3780/NL-HaNA_1.01.02_3780_0026.jpg/272,301,1108,3123/full/0/default.jpg", "iiif_url")</f>
        <v/>
      </c>
    </row>
    <row r="5216">
      <c r="A5216" t="inlineStr">
        <is>
          <t>NL-HaNA_1.01.02_3780_0026-page-50</t>
        </is>
      </c>
      <c r="B5216" t="inlineStr">
        <is>
          <t>NL-HaNA_1.01.02_3780_0026-column-372-401-908-2923</t>
        </is>
      </c>
      <c r="C5216" t="inlineStr">
        <is>
          <t>continuation</t>
        </is>
      </c>
      <c r="D5216" t="n">
        <v>427</v>
      </c>
      <c r="E5216" t="n">
        <v>1694</v>
      </c>
      <c r="F5216" t="inlineStr">
        <is>
          <t xml:space="preserve">    tie van Zeelandt. 5341.</t>
        </is>
      </c>
      <c r="G5216">
        <f>HYPERLINK("https://images.diginfra.net/iiif/NL-HaNA_1.01.02/3780/NL-HaNA_1.01.02_3780_0026.jpg/272,301,1108,3123/full/0/default.jpg", "iiif_url")</f>
        <v/>
      </c>
    </row>
    <row r="5217">
      <c r="A5217" t="inlineStr">
        <is>
          <t>NL-HaNA_1.01.02_3780_0026-page-50</t>
        </is>
      </c>
      <c r="B5217" t="inlineStr">
        <is>
          <t>NL-HaNA_1.01.02_3780_0026-column-372-401-908-2923</t>
        </is>
      </c>
      <c r="C5217" t="inlineStr">
        <is>
          <t>repeat_lemma</t>
        </is>
      </c>
      <c r="D5217" t="n">
        <v>555</v>
      </c>
      <c r="E5217" t="n">
        <v>1737</v>
      </c>
      <c r="F5217" t="inlineStr">
        <is>
          <t xml:space="preserve">        Resolutie van Zeelandt dien aangaan-</t>
        </is>
      </c>
      <c r="G5217">
        <f>HYPERLINK("https://images.diginfra.net/iiif/NL-HaNA_1.01.02/3780/NL-HaNA_1.01.02_3780_0026.jpg/272,301,1108,3123/full/0/default.jpg", "iiif_url")</f>
        <v/>
      </c>
    </row>
    <row r="5218">
      <c r="A5218" t="inlineStr">
        <is>
          <t>NL-HaNA_1.01.02_3780_0026-page-50</t>
        </is>
      </c>
      <c r="B5218" t="inlineStr">
        <is>
          <t>NL-HaNA_1.01.02_3780_0026-column-372-401-908-2923</t>
        </is>
      </c>
      <c r="C5218" t="inlineStr">
        <is>
          <t>continuation</t>
        </is>
      </c>
      <c r="D5218" t="n">
        <v>425</v>
      </c>
      <c r="E5218" t="n">
        <v>1787</v>
      </c>
      <c r="F5218" t="inlineStr">
        <is>
          <t xml:space="preserve">    de beantwoordt. 620. 735.</t>
        </is>
      </c>
      <c r="G5218">
        <f>HYPERLINK("https://images.diginfra.net/iiif/NL-HaNA_1.01.02/3780/NL-HaNA_1.01.02_3780_0026.jpg/272,301,1108,3123/full/0/default.jpg", "iiif_url")</f>
        <v/>
      </c>
    </row>
    <row r="5219">
      <c r="A5219" t="inlineStr">
        <is>
          <t>NL-HaNA_1.01.02_3780_0026-page-50</t>
        </is>
      </c>
      <c r="B5219" t="inlineStr">
        <is>
          <t>NL-HaNA_1.01.02_3780_0026-column-372-401-908-2923</t>
        </is>
      </c>
      <c r="C5219" t="inlineStr">
        <is>
          <t>non_index_line</t>
        </is>
      </c>
      <c r="D5219" t="n">
        <v>564</v>
      </c>
      <c r="E5219" t="n">
        <v>1832</v>
      </c>
      <c r="F5219" t="inlineStr">
        <is>
          <t xml:space="preserve">        Admiraliteyten te adviseeren op wat</t>
        </is>
      </c>
      <c r="G5219">
        <f>HYPERLINK("https://images.diginfra.net/iiif/NL-HaNA_1.01.02/3780/NL-HaNA_1.01.02_3780_0026.jpg/272,301,1108,3123/full/0/default.jpg", "iiif_url")</f>
        <v/>
      </c>
    </row>
    <row r="5220">
      <c r="A5220" t="inlineStr">
        <is>
          <t>NL-HaNA_1.01.02_3780_0026-page-50</t>
        </is>
      </c>
      <c r="B5220" t="inlineStr">
        <is>
          <t>NL-HaNA_1.01.02_3780_0026-column-372-401-908-2923</t>
        </is>
      </c>
      <c r="C5220" t="inlineStr">
        <is>
          <t>continuation</t>
        </is>
      </c>
      <c r="D5220" t="n">
        <v>427</v>
      </c>
      <c r="E5220" t="n">
        <v>1880</v>
      </c>
      <c r="F5220" t="inlineStr">
        <is>
          <t xml:space="preserve">    wijse bequaamst gemaakt soude kunnen wer-</t>
        </is>
      </c>
      <c r="G5220">
        <f>HYPERLINK("https://images.diginfra.net/iiif/NL-HaNA_1.01.02/3780/NL-HaNA_1.01.02_3780_0026.jpg/272,301,1108,3123/full/0/default.jpg", "iiif_url")</f>
        <v/>
      </c>
    </row>
    <row r="5221">
      <c r="A5221" t="inlineStr">
        <is>
          <t>NL-HaNA_1.01.02_3780_0026-page-50</t>
        </is>
      </c>
      <c r="B5221" t="inlineStr">
        <is>
          <t>NL-HaNA_1.01.02_3780_0026-column-372-401-908-2923</t>
        </is>
      </c>
      <c r="C5221" t="inlineStr">
        <is>
          <t>continuation</t>
        </is>
      </c>
      <c r="D5221" t="n">
        <v>423</v>
      </c>
      <c r="E5221" t="n">
        <v>1929</v>
      </c>
      <c r="F5221" t="inlineStr">
        <is>
          <t xml:space="preserve">    den een Reglement voor den JYckmeester ,</t>
        </is>
      </c>
      <c r="G5221">
        <f>HYPERLINK("https://images.diginfra.net/iiif/NL-HaNA_1.01.02/3780/NL-HaNA_1.01.02_3780_0026.jpg/272,301,1108,3123/full/0/default.jpg", "iiif_url")</f>
        <v/>
      </c>
    </row>
    <row r="5222">
      <c r="A5222" t="inlineStr">
        <is>
          <t>NL-HaNA_1.01.02_3780_0026-page-50</t>
        </is>
      </c>
      <c r="B5222" t="inlineStr">
        <is>
          <t>NL-HaNA_1.01.02_3780_0026-column-372-401-908-2923</t>
        </is>
      </c>
      <c r="C5222" t="inlineStr">
        <is>
          <t>continuation</t>
        </is>
      </c>
      <c r="D5222" t="n">
        <v>420</v>
      </c>
      <c r="E5222" t="n">
        <v>1979</v>
      </c>
      <c r="F5222" t="inlineStr">
        <is>
          <t xml:space="preserve">    en op het salaris van den selve. 676.</t>
        </is>
      </c>
      <c r="G5222">
        <f>HYPERLINK("https://images.diginfra.net/iiif/NL-HaNA_1.01.02/3780/NL-HaNA_1.01.02_3780_0026.jpg/272,301,1108,3123/full/0/default.jpg", "iiif_url")</f>
        <v/>
      </c>
    </row>
    <row r="5223">
      <c r="A5223" t="inlineStr">
        <is>
          <t>NL-HaNA_1.01.02_3780_0026-page-50</t>
        </is>
      </c>
      <c r="B5223" t="inlineStr">
        <is>
          <t>NL-HaNA_1.01.02_3780_0026-column-372-401-908-2923</t>
        </is>
      </c>
      <c r="C5223" t="inlineStr">
        <is>
          <t>repeat_lemma</t>
        </is>
      </c>
      <c r="D5223" t="n">
        <v>551</v>
      </c>
      <c r="E5223" t="n">
        <v>2029</v>
      </c>
      <c r="F5223" t="inlineStr">
        <is>
          <t xml:space="preserve">        Gecommitteerden van Viieslandt ge-</t>
        </is>
      </c>
      <c r="G5223">
        <f>HYPERLINK("https://images.diginfra.net/iiif/NL-HaNA_1.01.02/3780/NL-HaNA_1.01.02_3780_0026.jpg/272,301,1108,3123/full/0/default.jpg", "iiif_url")</f>
        <v/>
      </c>
    </row>
    <row r="5224">
      <c r="A5224" t="inlineStr">
        <is>
          <t>NL-HaNA_1.01.02_3780_0026-page-50</t>
        </is>
      </c>
      <c r="B5224" t="inlineStr">
        <is>
          <t>NL-HaNA_1.01.02_3780_0026-column-372-401-908-2923</t>
        </is>
      </c>
      <c r="C5224" t="inlineStr">
        <is>
          <t>continuation</t>
        </is>
      </c>
      <c r="D5224" t="n">
        <v>423</v>
      </c>
      <c r="E5224" t="n">
        <v>2074</v>
      </c>
      <c r="F5224" t="inlineStr">
        <is>
          <t xml:space="preserve">    admitteert om de beloften als nu te doen in</t>
        </is>
      </c>
      <c r="G5224">
        <f>HYPERLINK("https://images.diginfra.net/iiif/NL-HaNA_1.01.02/3780/NL-HaNA_1.01.02_3780_0026.jpg/272,301,1108,3123/full/0/default.jpg", "iiif_url")</f>
        <v/>
      </c>
    </row>
    <row r="5225">
      <c r="A5225" t="inlineStr">
        <is>
          <t>NL-HaNA_1.01.02_3780_0026-page-50</t>
        </is>
      </c>
      <c r="B5225" t="inlineStr">
        <is>
          <t>NL-HaNA_1.01.02_3780_0026-column-372-401-908-2923</t>
        </is>
      </c>
      <c r="C5225" t="inlineStr">
        <is>
          <t>continuation</t>
        </is>
      </c>
      <c r="D5225" t="n">
        <v>420</v>
      </c>
      <c r="E5225" t="n">
        <v>2119</v>
      </c>
      <c r="F5225" t="inlineStr">
        <is>
          <t xml:space="preserve">    plaats van op den vierden October. 685.</t>
        </is>
      </c>
      <c r="G5225">
        <f>HYPERLINK("https://images.diginfra.net/iiif/NL-HaNA_1.01.02/3780/NL-HaNA_1.01.02_3780_0026.jpg/272,301,1108,3123/full/0/default.jpg", "iiif_url")</f>
        <v/>
      </c>
    </row>
    <row r="5226">
      <c r="A5226" t="inlineStr">
        <is>
          <t>NL-HaNA_1.01.02_3780_0026-page-50</t>
        </is>
      </c>
      <c r="B5226" t="inlineStr">
        <is>
          <t>NL-HaNA_1.01.02_3780_0026-column-372-401-908-2923</t>
        </is>
      </c>
      <c r="C5226" t="inlineStr">
        <is>
          <t>repeat_lemma</t>
        </is>
      </c>
      <c r="D5226" t="n">
        <v>558</v>
      </c>
      <c r="E5226" t="n">
        <v>2169</v>
      </c>
      <c r="F5226" t="inlineStr">
        <is>
          <t xml:space="preserve">        klaghten van de Admiraliteyt op de</t>
        </is>
      </c>
      <c r="G5226">
        <f>HYPERLINK("https://images.diginfra.net/iiif/NL-HaNA_1.01.02/3780/NL-HaNA_1.01.02_3780_0026.jpg/272,301,1108,3123/full/0/default.jpg", "iiif_url")</f>
        <v/>
      </c>
    </row>
    <row r="5227">
      <c r="A5227" t="inlineStr">
        <is>
          <t>NL-HaNA_1.01.02_3780_0026-page-50</t>
        </is>
      </c>
      <c r="B5227" t="inlineStr">
        <is>
          <t>NL-HaNA_1.01.02_3780_0026-column-372-401-908-2923</t>
        </is>
      </c>
      <c r="C5227" t="inlineStr">
        <is>
          <t>continuation</t>
        </is>
      </c>
      <c r="D5227" t="n">
        <v>423</v>
      </c>
      <c r="E5227" t="n">
        <v>2215</v>
      </c>
      <c r="F5227" t="inlineStr">
        <is>
          <t xml:space="preserve">    Maze over feytelijckheden te Lillo, de ad-</t>
        </is>
      </c>
      <c r="G5227">
        <f>HYPERLINK("https://images.diginfra.net/iiif/NL-HaNA_1.01.02/3780/NL-HaNA_1.01.02_3780_0026.jpg/272,301,1108,3123/full/0/default.jpg", "iiif_url")</f>
        <v/>
      </c>
    </row>
    <row r="5228">
      <c r="A5228" t="inlineStr">
        <is>
          <t>NL-HaNA_1.01.02_3780_0026-page-50</t>
        </is>
      </c>
      <c r="B5228" t="inlineStr">
        <is>
          <t>NL-HaNA_1.01.02_3780_0026-column-372-401-908-2923</t>
        </is>
      </c>
      <c r="C5228" t="inlineStr">
        <is>
          <t>continuation</t>
        </is>
      </c>
      <c r="D5228" t="n">
        <v>418</v>
      </c>
      <c r="E5228" t="n">
        <v>2266</v>
      </c>
      <c r="F5228" t="inlineStr">
        <is>
          <t xml:space="preserve">    miraliteyt in Zeelandt te berigten. 717.</t>
        </is>
      </c>
      <c r="G5228">
        <f>HYPERLINK("https://images.diginfra.net/iiif/NL-HaNA_1.01.02/3780/NL-HaNA_1.01.02_3780_0026.jpg/272,301,1108,3123/full/0/default.jpg", "iiif_url")</f>
        <v/>
      </c>
    </row>
    <row r="5229">
      <c r="A5229" t="inlineStr">
        <is>
          <t>NL-HaNA_1.01.02_3780_0026-page-50</t>
        </is>
      </c>
      <c r="B5229" t="inlineStr">
        <is>
          <t>NL-HaNA_1.01.02_3780_0026-column-372-401-908-2923</t>
        </is>
      </c>
      <c r="C5229" t="inlineStr">
        <is>
          <t>repeat_lemma</t>
        </is>
      </c>
      <c r="D5229" t="n">
        <v>542</v>
      </c>
      <c r="E5229" t="n">
        <v>2311</v>
      </c>
      <c r="F5229" t="inlineStr">
        <is>
          <t xml:space="preserve">        Admiraliteyten te berichten op't ver-</t>
        </is>
      </c>
      <c r="G5229">
        <f>HYPERLINK("https://images.diginfra.net/iiif/NL-HaNA_1.01.02/3780/NL-HaNA_1.01.02_3780_0026.jpg/272,301,1108,3123/full/0/default.jpg", "iiif_url")</f>
        <v/>
      </c>
    </row>
    <row r="5230">
      <c r="A5230" t="inlineStr">
        <is>
          <t>NL-HaNA_1.01.02_3780_0026-page-50</t>
        </is>
      </c>
      <c r="B5230" t="inlineStr">
        <is>
          <t>NL-HaNA_1.01.02_3780_0026-column-372-401-908-2923</t>
        </is>
      </c>
      <c r="C5230" t="inlineStr">
        <is>
          <t>continuation</t>
        </is>
      </c>
      <c r="D5230" t="n">
        <v>423</v>
      </c>
      <c r="E5230" t="n">
        <v>2360</v>
      </c>
      <c r="F5230" t="inlineStr">
        <is>
          <t xml:space="preserve">    soeck van Commisen ter Recherche in den</t>
        </is>
      </c>
      <c r="G5230">
        <f>HYPERLINK("https://images.diginfra.net/iiif/NL-HaNA_1.01.02/3780/NL-HaNA_1.01.02_3780_0026.jpg/272,301,1108,3123/full/0/default.jpg", "iiif_url")</f>
        <v/>
      </c>
    </row>
    <row r="5231">
      <c r="A5231" t="inlineStr">
        <is>
          <t>NL-HaNA_1.01.02_3780_0026-page-50</t>
        </is>
      </c>
      <c r="B5231" t="inlineStr">
        <is>
          <t>NL-HaNA_1.01.02_3780_0026-column-372-401-908-2923</t>
        </is>
      </c>
      <c r="C5231" t="inlineStr">
        <is>
          <t>continuation</t>
        </is>
      </c>
      <c r="D5231" t="n">
        <v>423</v>
      </c>
      <c r="E5231" t="n">
        <v>2407</v>
      </c>
      <c r="F5231" t="inlineStr">
        <is>
          <t xml:space="preserve">    Brielle, rakende de Lijst van salaris ach-</t>
        </is>
      </c>
      <c r="G5231">
        <f>HYPERLINK("https://images.diginfra.net/iiif/NL-HaNA_1.01.02/3780/NL-HaNA_1.01.02_3780_0026.jpg/272,301,1108,3123/full/0/default.jpg", "iiif_url")</f>
        <v/>
      </c>
    </row>
    <row r="5232">
      <c r="A5232" t="inlineStr">
        <is>
          <t>NL-HaNA_1.01.02_3780_0026-page-50</t>
        </is>
      </c>
      <c r="B5232" t="inlineStr">
        <is>
          <t>NL-HaNA_1.01.02_3780_0026-column-372-401-908-2923</t>
        </is>
      </c>
      <c r="C5232" t="inlineStr">
        <is>
          <t>continuation</t>
        </is>
      </c>
      <c r="D5232" t="n">
        <v>420</v>
      </c>
      <c r="E5232" t="n">
        <v>2456</v>
      </c>
      <c r="F5232" t="inlineStr">
        <is>
          <t xml:space="preserve">    ter het Placaat. 733. 814.</t>
        </is>
      </c>
      <c r="G5232">
        <f>HYPERLINK("https://images.diginfra.net/iiif/NL-HaNA_1.01.02/3780/NL-HaNA_1.01.02_3780_0026.jpg/272,301,1108,3123/full/0/default.jpg", "iiif_url")</f>
        <v/>
      </c>
    </row>
    <row r="5233">
      <c r="A5233" t="inlineStr">
        <is>
          <t>NL-HaNA_1.01.02_3780_0026-page-50</t>
        </is>
      </c>
      <c r="B5233" t="inlineStr">
        <is>
          <t>NL-HaNA_1.01.02_3780_0026-column-372-401-908-2923</t>
        </is>
      </c>
      <c r="C5233" t="inlineStr">
        <is>
          <t>repeat_lemma</t>
        </is>
      </c>
      <c r="D5233" t="n">
        <v>539</v>
      </c>
      <c r="E5233" t="n">
        <v>2506</v>
      </c>
      <c r="F5233" t="inlineStr">
        <is>
          <t xml:space="preserve">        ordre van Zeelandt aan haar Admi-</t>
        </is>
      </c>
      <c r="G5233">
        <f>HYPERLINK("https://images.diginfra.net/iiif/NL-HaNA_1.01.02/3780/NL-HaNA_1.01.02_3780_0026.jpg/272,301,1108,3123/full/0/default.jpg", "iiif_url")</f>
        <v/>
      </c>
    </row>
    <row r="5234">
      <c r="A5234" t="inlineStr">
        <is>
          <t>NL-HaNA_1.01.02_3780_0026-page-50</t>
        </is>
      </c>
      <c r="B5234" t="inlineStr">
        <is>
          <t>NL-HaNA_1.01.02_3780_0026-column-372-401-908-2923</t>
        </is>
      </c>
      <c r="C5234" t="inlineStr">
        <is>
          <t>continuation</t>
        </is>
      </c>
      <c r="D5234" t="n">
        <v>425</v>
      </c>
      <c r="E5234" t="n">
        <v>2550</v>
      </c>
      <c r="F5234" t="inlineStr">
        <is>
          <t xml:space="preserve">    raliteyt het nieuw Placaat en Lijst niet te</t>
        </is>
      </c>
      <c r="G5234">
        <f>HYPERLINK("https://images.diginfra.net/iiif/NL-HaNA_1.01.02/3780/NL-HaNA_1.01.02_3780_0026.jpg/272,301,1108,3123/full/0/default.jpg", "iiif_url")</f>
        <v/>
      </c>
    </row>
    <row r="5235">
      <c r="A5235" t="inlineStr">
        <is>
          <t>NL-HaNA_1.01.02_3780_0026-page-50</t>
        </is>
      </c>
      <c r="B5235" t="inlineStr">
        <is>
          <t>NL-HaNA_1.01.02_3780_0026-column-372-401-908-2923</t>
        </is>
      </c>
      <c r="C5235" t="inlineStr">
        <is>
          <t>continuation</t>
        </is>
      </c>
      <c r="D5235" t="n">
        <v>418</v>
      </c>
      <c r="E5235" t="n">
        <v>2599</v>
      </c>
      <c r="F5235" t="inlineStr">
        <is>
          <t xml:space="preserve">    executeren en resolutie. 753.</t>
        </is>
      </c>
      <c r="G5235">
        <f>HYPERLINK("https://images.diginfra.net/iiif/NL-HaNA_1.01.02/3780/NL-HaNA_1.01.02_3780_0026.jpg/272,301,1108,3123/full/0/default.jpg", "iiif_url")</f>
        <v/>
      </c>
    </row>
    <row r="5236">
      <c r="A5236" t="inlineStr">
        <is>
          <t>NL-HaNA_1.01.02_3780_0026-page-50</t>
        </is>
      </c>
      <c r="B5236" t="inlineStr">
        <is>
          <t>NL-HaNA_1.01.02_3780_0026-column-372-401-908-2923</t>
        </is>
      </c>
      <c r="C5236" t="inlineStr">
        <is>
          <t>repeat_lemma</t>
        </is>
      </c>
      <c r="D5236" t="n">
        <v>532</v>
      </c>
      <c r="E5236" t="n">
        <v>2640</v>
      </c>
      <c r="F5236" t="inlineStr">
        <is>
          <t xml:space="preserve">        Gecnmmitteerden, Advocaten Fiscaal,</t>
        </is>
      </c>
      <c r="G5236">
        <f>HYPERLINK("https://images.diginfra.net/iiif/NL-HaNA_1.01.02/3780/NL-HaNA_1.01.02_3780_0026.jpg/272,301,1108,3123/full/0/default.jpg", "iiif_url")</f>
        <v/>
      </c>
    </row>
    <row r="5237">
      <c r="A5237" t="inlineStr">
        <is>
          <t>NL-HaNA_1.01.02_3780_0026-page-50</t>
        </is>
      </c>
      <c r="B5237" t="inlineStr">
        <is>
          <t>NL-HaNA_1.01.02_3780_0026-column-372-401-908-2923</t>
        </is>
      </c>
      <c r="C5237" t="inlineStr">
        <is>
          <t>continuation</t>
        </is>
      </c>
      <c r="D5237" t="n">
        <v>418</v>
      </c>
      <c r="E5237" t="n">
        <v>2694</v>
      </c>
      <c r="F5237" t="inlineStr">
        <is>
          <t xml:space="preserve">    Secretarissen en Commisen Generaal belofie</t>
        </is>
      </c>
      <c r="G5237">
        <f>HYPERLINK("https://images.diginfra.net/iiif/NL-HaNA_1.01.02/3780/NL-HaNA_1.01.02_3780_0026.jpg/272,301,1108,3123/full/0/default.jpg", "iiif_url")</f>
        <v/>
      </c>
    </row>
    <row r="5238">
      <c r="A5238" t="inlineStr">
        <is>
          <t>NL-HaNA_1.01.02_3780_0026-page-50</t>
        </is>
      </c>
      <c r="B5238" t="inlineStr">
        <is>
          <t>NL-HaNA_1.01.02_3780_0026-column-372-401-908-2923</t>
        </is>
      </c>
      <c r="C5238" t="inlineStr">
        <is>
          <t>continuation</t>
        </is>
      </c>
      <c r="D5238" t="n">
        <v>423</v>
      </c>
      <c r="E5238" t="n">
        <v>2745</v>
      </c>
      <c r="F5238" t="inlineStr">
        <is>
          <t xml:space="preserve">    wegens nieuw Placaat en Lijste afgeleght.</t>
        </is>
      </c>
      <c r="G5238">
        <f>HYPERLINK("https://images.diginfra.net/iiif/NL-HaNA_1.01.02/3780/NL-HaNA_1.01.02_3780_0026.jpg/272,301,1108,3123/full/0/default.jpg", "iiif_url")</f>
        <v/>
      </c>
    </row>
    <row r="5239">
      <c r="A5239" t="inlineStr">
        <is>
          <t>NL-HaNA_1.01.02_3780_0026-page-50</t>
        </is>
      </c>
      <c r="B5239" t="inlineStr">
        <is>
          <t>NL-HaNA_1.01.02_3780_0026-column-372-401-908-2923</t>
        </is>
      </c>
      <c r="C5239" t="inlineStr">
        <is>
          <t>continuation</t>
        </is>
      </c>
      <c r="D5239" t="n">
        <v>416</v>
      </c>
      <c r="E5239" t="n">
        <v>2801</v>
      </c>
      <c r="F5239" t="inlineStr">
        <is>
          <t xml:space="preserve">    757.</t>
        </is>
      </c>
      <c r="G5239">
        <f>HYPERLINK("https://images.diginfra.net/iiif/NL-HaNA_1.01.02/3780/NL-HaNA_1.01.02_3780_0026.jpg/272,301,1108,3123/full/0/default.jpg", "iiif_url")</f>
        <v/>
      </c>
    </row>
    <row r="5240">
      <c r="A5240" t="inlineStr">
        <is>
          <t>NL-HaNA_1.01.02_3780_0026-page-50</t>
        </is>
      </c>
      <c r="B5240" t="inlineStr">
        <is>
          <t>NL-HaNA_1.01.02_3780_0026-column-372-401-908-2923</t>
        </is>
      </c>
      <c r="C5240" t="inlineStr">
        <is>
          <t>repeat_lemma</t>
        </is>
      </c>
      <c r="D5240" t="n">
        <v>532</v>
      </c>
      <c r="E5240" t="n">
        <v>2840</v>
      </c>
      <c r="F5240" t="inlineStr">
        <is>
          <t xml:space="preserve">        excuse van de Admiraliteyt in Zee-</t>
        </is>
      </c>
      <c r="G5240">
        <f>HYPERLINK("https://images.diginfra.net/iiif/NL-HaNA_1.01.02/3780/NL-HaNA_1.01.02_3780_0026.jpg/272,301,1108,3123/full/0/default.jpg", "iiif_url")</f>
        <v/>
      </c>
    </row>
    <row r="5241">
      <c r="A5241" t="inlineStr">
        <is>
          <t>NL-HaNA_1.01.02_3780_0026-page-50</t>
        </is>
      </c>
      <c r="B5241" t="inlineStr">
        <is>
          <t>NL-HaNA_1.01.02_3780_0026-column-372-401-908-2923</t>
        </is>
      </c>
      <c r="C5241" t="inlineStr">
        <is>
          <t>continuation</t>
        </is>
      </c>
      <c r="D5241" t="n">
        <v>414</v>
      </c>
      <c r="E5241" t="n">
        <v>2886</v>
      </c>
      <c r="F5241" t="inlineStr">
        <is>
          <t xml:space="preserve">    landt niet voldoende. 792. 802.</t>
        </is>
      </c>
      <c r="G5241">
        <f>HYPERLINK("https://images.diginfra.net/iiif/NL-HaNA_1.01.02/3780/NL-HaNA_1.01.02_3780_0026.jpg/272,301,1108,3123/full/0/default.jpg", "iiif_url")</f>
        <v/>
      </c>
    </row>
    <row r="5242">
      <c r="A5242" t="inlineStr">
        <is>
          <t>NL-HaNA_1.01.02_3780_0026-page-50</t>
        </is>
      </c>
      <c r="B5242" t="inlineStr">
        <is>
          <t>NL-HaNA_1.01.02_3780_0026-column-372-401-908-2923</t>
        </is>
      </c>
      <c r="C5242" t="inlineStr">
        <is>
          <t>repeat_lemma</t>
        </is>
      </c>
      <c r="D5242" t="n">
        <v>548</v>
      </c>
      <c r="E5242" t="n">
        <v>2938</v>
      </c>
      <c r="F5242" t="inlineStr">
        <is>
          <t xml:space="preserve">        Remarques van de Admiraliteyt op</t>
        </is>
      </c>
      <c r="G5242">
        <f>HYPERLINK("https://images.diginfra.net/iiif/NL-HaNA_1.01.02/3780/NL-HaNA_1.01.02_3780_0026.jpg/272,301,1108,3123/full/0/default.jpg", "iiif_url")</f>
        <v/>
      </c>
    </row>
    <row r="5243">
      <c r="A5243" t="inlineStr">
        <is>
          <t>NL-HaNA_1.01.02_3780_0026-page-50</t>
        </is>
      </c>
      <c r="B5243" t="inlineStr">
        <is>
          <t>NL-HaNA_1.01.02_3780_0026-column-372-401-908-2923</t>
        </is>
      </c>
      <c r="C5243" t="inlineStr">
        <is>
          <t>continuation</t>
        </is>
      </c>
      <c r="D5243" t="n">
        <v>414</v>
      </c>
      <c r="E5243" t="n">
        <v>2989</v>
      </c>
      <c r="F5243" t="inlineStr">
        <is>
          <t xml:space="preserve">    de Maze dien aangaande , te examineeren.</t>
        </is>
      </c>
      <c r="G5243">
        <f>HYPERLINK("https://images.diginfra.net/iiif/NL-HaNA_1.01.02/3780/NL-HaNA_1.01.02_3780_0026.jpg/272,301,1108,3123/full/0/default.jpg", "iiif_url")</f>
        <v/>
      </c>
    </row>
    <row r="5244">
      <c r="A5244" t="inlineStr">
        <is>
          <t>NL-HaNA_1.01.02_3780_0026-page-50</t>
        </is>
      </c>
      <c r="B5244" t="inlineStr">
        <is>
          <t>NL-HaNA_1.01.02_3780_0026-column-372-401-908-2923</t>
        </is>
      </c>
      <c r="C5244" t="inlineStr">
        <is>
          <t>continuation</t>
        </is>
      </c>
      <c r="D5244" t="n">
        <v>416</v>
      </c>
      <c r="E5244" t="n">
        <v>3037</v>
      </c>
      <c r="F5244" t="inlineStr">
        <is>
          <t xml:space="preserve">    807.</t>
        </is>
      </c>
      <c r="G5244">
        <f>HYPERLINK("https://images.diginfra.net/iiif/NL-HaNA_1.01.02/3780/NL-HaNA_1.01.02_3780_0026.jpg/272,301,1108,3123/full/0/default.jpg", "iiif_url")</f>
        <v/>
      </c>
    </row>
    <row r="5245">
      <c r="A5245" t="inlineStr">
        <is>
          <t>NL-HaNA_1.01.02_3780_0026-page-50</t>
        </is>
      </c>
      <c r="B5245" t="inlineStr">
        <is>
          <t>NL-HaNA_1.01.02_3780_0026-column-372-401-908-2923</t>
        </is>
      </c>
      <c r="C5245" t="inlineStr">
        <is>
          <t>repeat_lemma</t>
        </is>
      </c>
      <c r="D5245" t="n">
        <v>532</v>
      </c>
      <c r="E5245" t="n">
        <v>3082</v>
      </c>
      <c r="F5245" t="inlineStr">
        <is>
          <t xml:space="preserve">        item van de Admiraliteyt in't Noor-</t>
        </is>
      </c>
      <c r="G5245">
        <f>HYPERLINK("https://images.diginfra.net/iiif/NL-HaNA_1.01.02/3780/NL-HaNA_1.01.02_3780_0026.jpg/272,301,1108,3123/full/0/default.jpg", "iiif_url")</f>
        <v/>
      </c>
    </row>
    <row r="5246">
      <c r="A5246" t="inlineStr">
        <is>
          <t>NL-HaNA_1.01.02_3780_0026-page-50</t>
        </is>
      </c>
      <c r="B5246" t="inlineStr">
        <is>
          <t>NL-HaNA_1.01.02_3780_0026-column-372-401-908-2923</t>
        </is>
      </c>
      <c r="C5246" t="inlineStr">
        <is>
          <t>continuation</t>
        </is>
      </c>
      <c r="D5246" t="n">
        <v>404</v>
      </c>
      <c r="E5246" t="n">
        <v>3126</v>
      </c>
      <c r="F5246" t="inlineStr">
        <is>
          <t xml:space="preserve">    der Quartier. 807.</t>
        </is>
      </c>
      <c r="G5246">
        <f>HYPERLINK("https://images.diginfra.net/iiif/NL-HaNA_1.01.02/3780/NL-HaNA_1.01.02_3780_0026.jpg/272,301,1108,3123/full/0/default.jpg", "iiif_url")</f>
        <v/>
      </c>
    </row>
    <row r="5247">
      <c r="A5247" t="inlineStr">
        <is>
          <t>NL-HaNA_1.01.02_3780_0026-page-50</t>
        </is>
      </c>
      <c r="B5247" t="inlineStr">
        <is>
          <t>NL-HaNA_1.01.02_3780_0026-column-372-401-908-2923</t>
        </is>
      </c>
      <c r="C5247" t="inlineStr">
        <is>
          <t>repeat_lemma</t>
        </is>
      </c>
      <c r="D5247" t="n">
        <v>535</v>
      </c>
      <c r="E5247" t="n">
        <v>3175</v>
      </c>
      <c r="F5247" t="inlineStr">
        <is>
          <t xml:space="preserve">        rapport ende resolutie op de remar-</t>
        </is>
      </c>
      <c r="G5247">
        <f>HYPERLINK("https://images.diginfra.net/iiif/NL-HaNA_1.01.02/3780/NL-HaNA_1.01.02_3780_0026.jpg/272,301,1108,3123/full/0/default.jpg", "iiif_url")</f>
        <v/>
      </c>
    </row>
    <row r="5248">
      <c r="A5248" t="inlineStr">
        <is>
          <t>NL-HaNA_1.01.02_3780_0026-page-50</t>
        </is>
      </c>
      <c r="B5248" t="inlineStr">
        <is>
          <t>NL-HaNA_1.01.02_3780_0026-column-372-401-908-2923</t>
        </is>
      </c>
      <c r="C5248" t="inlineStr">
        <is>
          <t>continuation</t>
        </is>
      </c>
      <c r="D5248" t="n">
        <v>404</v>
      </c>
      <c r="E5248" t="n">
        <v>3227</v>
      </c>
      <c r="F5248" t="inlineStr">
        <is>
          <t xml:space="preserve">    ques van de Admiraliteyt op de Maa-</t>
        </is>
      </c>
      <c r="G5248">
        <f>HYPERLINK("https://images.diginfra.net/iiif/NL-HaNA_1.01.02/3780/NL-HaNA_1.01.02_3780_0026.jpg/272,301,1108,3123/full/0/default.jpg", "iiif_url")</f>
        <v/>
      </c>
    </row>
    <row r="5249">
      <c r="A5249" t="inlineStr">
        <is>
          <t>NL-HaNA_1.01.02_3780_0026-page-50</t>
        </is>
      </c>
      <c r="B5249" t="inlineStr">
        <is>
          <t>NL-HaNA_1.01.02_3780_0026-column-372-401-908-2923</t>
        </is>
      </c>
      <c r="C5249" t="inlineStr">
        <is>
          <t>lemma</t>
        </is>
      </c>
      <c r="D5249" t="n">
        <v>407</v>
      </c>
      <c r="E5249" t="n">
        <v>3274</v>
      </c>
      <c r="F5249" t="inlineStr">
        <is>
          <t>xe. Sii.</t>
        </is>
      </c>
      <c r="G5249">
        <f>HYPERLINK("https://images.diginfra.net/iiif/NL-HaNA_1.01.02/3780/NL-HaNA_1.01.02_3780_0026.jpg/272,301,1108,3123/full/0/default.jpg", "iiif_url")</f>
        <v/>
      </c>
    </row>
    <row r="5251">
      <c r="A5251" t="inlineStr">
        <is>
          <t>NL-HaNA_1.01.02_3780_0026-page-50</t>
        </is>
      </c>
      <c r="B5251" t="inlineStr">
        <is>
          <t>NL-HaNA_1.01.02_3780_0026-column-1330-396-883-2928</t>
        </is>
      </c>
      <c r="C5251" t="inlineStr">
        <is>
          <t>non_index_line</t>
        </is>
      </c>
      <c r="D5251" t="n">
        <v>1539</v>
      </c>
      <c r="E5251" t="n">
        <v>382</v>
      </c>
      <c r="F5251" t="inlineStr">
        <is>
          <t xml:space="preserve">        item op de remarques vau de Admi-</t>
        </is>
      </c>
      <c r="G5251">
        <f>HYPERLINK("https://images.diginfra.net/iiif/NL-HaNA_1.01.02/3780/NL-HaNA_1.01.02_3780_0026.jpg/1230,296,1083,3128/full/0/default.jpg", "iiif_url")</f>
        <v/>
      </c>
    </row>
    <row r="5252">
      <c r="A5252" t="inlineStr">
        <is>
          <t>NL-HaNA_1.01.02_3780_0026-page-50</t>
        </is>
      </c>
      <c r="B5252" t="inlineStr">
        <is>
          <t>NL-HaNA_1.01.02_3780_0026-column-1330-396-883-2928</t>
        </is>
      </c>
      <c r="C5252" t="inlineStr">
        <is>
          <t>unknown_line_type</t>
        </is>
      </c>
      <c r="D5252" t="n">
        <v>1410</v>
      </c>
      <c r="E5252" t="n">
        <v>441</v>
      </c>
      <c r="F5252" t="inlineStr">
        <is>
          <t xml:space="preserve">        raliteyt in het Noorder Quartier. 812.</t>
        </is>
      </c>
      <c r="G5252">
        <f>HYPERLINK("https://images.diginfra.net/iiif/NL-HaNA_1.01.02/3780/NL-HaNA_1.01.02_3780_0026.jpg/1230,296,1083,3128/full/0/default.jpg", "iiif_url")</f>
        <v/>
      </c>
    </row>
    <row r="5253">
      <c r="A5253" t="inlineStr">
        <is>
          <t>NL-HaNA_1.01.02_3780_0026-page-50</t>
        </is>
      </c>
      <c r="B5253" t="inlineStr">
        <is>
          <t>NL-HaNA_1.01.02_3780_0026-column-1330-396-883-2928</t>
        </is>
      </c>
      <c r="C5253" t="inlineStr">
        <is>
          <t>non_index_line</t>
        </is>
      </c>
      <c r="D5253" t="n">
        <v>1539</v>
      </c>
      <c r="E5253" t="n">
        <v>485</v>
      </c>
      <c r="F5253" t="inlineStr">
        <is>
          <t xml:space="preserve">        advis van de Admiraliteyt in Viies-</t>
        </is>
      </c>
      <c r="G5253">
        <f>HYPERLINK("https://images.diginfra.net/iiif/NL-HaNA_1.01.02/3780/NL-HaNA_1.01.02_3780_0026.jpg/1230,296,1083,3128/full/0/default.jpg", "iiif_url")</f>
        <v/>
      </c>
    </row>
    <row r="5254">
      <c r="A5254" t="inlineStr">
        <is>
          <t>NL-HaNA_1.01.02_3780_0026-page-50</t>
        </is>
      </c>
      <c r="B5254" t="inlineStr">
        <is>
          <t>NL-HaNA_1.01.02_3780_0026-column-1330-396-883-2928</t>
        </is>
      </c>
      <c r="C5254" t="inlineStr">
        <is>
          <t>unknown_line_type</t>
        </is>
      </c>
      <c r="D5254" t="n">
        <v>1410</v>
      </c>
      <c r="E5254" t="n">
        <v>540</v>
      </c>
      <c r="F5254" t="inlineStr">
        <is>
          <t xml:space="preserve">        landt op het versoeck van de Commisen</t>
        </is>
      </c>
      <c r="G5254">
        <f>HYPERLINK("https://images.diginfra.net/iiif/NL-HaNA_1.01.02/3780/NL-HaNA_1.01.02_3780_0026.jpg/1230,296,1083,3128/full/0/default.jpg", "iiif_url")</f>
        <v/>
      </c>
    </row>
    <row r="5255">
      <c r="A5255" t="inlineStr">
        <is>
          <t>NL-HaNA_1.01.02_3780_0026-page-50</t>
        </is>
      </c>
      <c r="B5255" t="inlineStr">
        <is>
          <t>NL-HaNA_1.01.02_3780_0026-column-1330-396-883-2928</t>
        </is>
      </c>
      <c r="C5255" t="inlineStr">
        <is>
          <t>unknown_line_type</t>
        </is>
      </c>
      <c r="D5255" t="n">
        <v>1413</v>
      </c>
      <c r="E5255" t="n">
        <v>586</v>
      </c>
      <c r="F5255" t="inlineStr">
        <is>
          <t xml:space="preserve">        van de Convoyen in den Brielle, ie exami-</t>
        </is>
      </c>
      <c r="G5255">
        <f>HYPERLINK("https://images.diginfra.net/iiif/NL-HaNA_1.01.02/3780/NL-HaNA_1.01.02_3780_0026.jpg/1230,296,1083,3128/full/0/default.jpg", "iiif_url")</f>
        <v/>
      </c>
    </row>
    <row r="5256">
      <c r="A5256" t="inlineStr">
        <is>
          <t>NL-HaNA_1.01.02_3780_0026-page-50</t>
        </is>
      </c>
      <c r="B5256" t="inlineStr">
        <is>
          <t>NL-HaNA_1.01.02_3780_0026-column-1330-396-883-2928</t>
        </is>
      </c>
      <c r="C5256" t="inlineStr">
        <is>
          <t>unknown_line_type</t>
        </is>
      </c>
      <c r="D5256" t="n">
        <v>1408</v>
      </c>
      <c r="E5256" t="n">
        <v>636</v>
      </c>
      <c r="F5256" t="inlineStr">
        <is>
          <t xml:space="preserve">        neeren. 815.</t>
        </is>
      </c>
      <c r="G5256">
        <f>HYPERLINK("https://images.diginfra.net/iiif/NL-HaNA_1.01.02/3780/NL-HaNA_1.01.02_3780_0026.jpg/1230,296,1083,3128/full/0/default.jpg", "iiif_url")</f>
        <v/>
      </c>
    </row>
    <row r="5257">
      <c r="A5257" t="inlineStr">
        <is>
          <t>NL-HaNA_1.01.02_3780_0026-page-50</t>
        </is>
      </c>
      <c r="B5257" t="inlineStr">
        <is>
          <t>NL-HaNA_1.01.02_3780_0026-column-1330-396-883-2928</t>
        </is>
      </c>
      <c r="C5257" t="inlineStr">
        <is>
          <t>non_index_line</t>
        </is>
      </c>
      <c r="D5257" t="n">
        <v>1529</v>
      </c>
      <c r="E5257" t="n">
        <v>683</v>
      </c>
      <c r="F5257" t="inlineStr">
        <is>
          <t xml:space="preserve">        bericht van de Admiraliteyt in Zee-</t>
        </is>
      </c>
      <c r="G5257">
        <f>HYPERLINK("https://images.diginfra.net/iiif/NL-HaNA_1.01.02/3780/NL-HaNA_1.01.02_3780_0026.jpg/1230,296,1083,3128/full/0/default.jpg", "iiif_url")</f>
        <v/>
      </c>
    </row>
    <row r="5258">
      <c r="A5258" t="inlineStr">
        <is>
          <t>NL-HaNA_1.01.02_3780_0026-page-50</t>
        </is>
      </c>
      <c r="B5258" t="inlineStr">
        <is>
          <t>NL-HaNA_1.01.02_3780_0026-column-1330-396-883-2928</t>
        </is>
      </c>
      <c r="C5258" t="inlineStr">
        <is>
          <t>unknown_line_type</t>
        </is>
      </c>
      <c r="D5258" t="n">
        <v>1408</v>
      </c>
      <c r="E5258" t="n">
        <v>731</v>
      </c>
      <c r="F5258" t="inlineStr">
        <is>
          <t xml:space="preserve">        landt op de klagbten van de Admiraliteyt</t>
        </is>
      </c>
      <c r="G5258">
        <f>HYPERLINK("https://images.diginfra.net/iiif/NL-HaNA_1.01.02/3780/NL-HaNA_1.01.02_3780_0026.jpg/1230,296,1083,3128/full/0/default.jpg", "iiif_url")</f>
        <v/>
      </c>
    </row>
    <row r="5259">
      <c r="A5259" t="inlineStr">
        <is>
          <t>NL-HaNA_1.01.02_3780_0026-page-50</t>
        </is>
      </c>
      <c r="B5259" t="inlineStr">
        <is>
          <t>NL-HaNA_1.01.02_3780_0026-column-1330-396-883-2928</t>
        </is>
      </c>
      <c r="C5259" t="inlineStr">
        <is>
          <t>unknown_line_type</t>
        </is>
      </c>
      <c r="D5259" t="n">
        <v>1408</v>
      </c>
      <c r="E5259" t="n">
        <v>777</v>
      </c>
      <c r="F5259" t="inlineStr">
        <is>
          <t xml:space="preserve">        op de Maze, raakende de feytelijckbeeden te</t>
        </is>
      </c>
      <c r="G5259">
        <f>HYPERLINK("https://images.diginfra.net/iiif/NL-HaNA_1.01.02/3780/NL-HaNA_1.01.02_3780_0026.jpg/1230,296,1083,3128/full/0/default.jpg", "iiif_url")</f>
        <v/>
      </c>
    </row>
    <row r="5260">
      <c r="A5260" t="inlineStr">
        <is>
          <t>NL-HaNA_1.01.02_3780_0026-page-50</t>
        </is>
      </c>
      <c r="B5260" t="inlineStr">
        <is>
          <t>NL-HaNA_1.01.02_3780_0026-column-1330-396-883-2928</t>
        </is>
      </c>
      <c r="C5260" t="inlineStr">
        <is>
          <t>unknown_line_type</t>
        </is>
      </c>
      <c r="D5260" t="n">
        <v>1408</v>
      </c>
      <c r="E5260" t="n">
        <v>828</v>
      </c>
      <c r="F5260" t="inlineStr">
        <is>
          <t xml:space="preserve">        Lillo. Si5.</t>
        </is>
      </c>
      <c r="G5260">
        <f>HYPERLINK("https://images.diginfra.net/iiif/NL-HaNA_1.01.02/3780/NL-HaNA_1.01.02_3780_0026.jpg/1230,296,1083,3128/full/0/default.jpg", "iiif_url")</f>
        <v/>
      </c>
    </row>
    <row r="5261">
      <c r="A5261" t="inlineStr">
        <is>
          <t>NL-HaNA_1.01.02_3780_0026-page-50</t>
        </is>
      </c>
      <c r="B5261" t="inlineStr">
        <is>
          <t>NL-HaNA_1.01.02_3780_0026-column-1330-396-883-2928</t>
        </is>
      </c>
      <c r="C5261" t="inlineStr">
        <is>
          <t>non_index_line</t>
        </is>
      </c>
      <c r="D5261" t="n">
        <v>1534</v>
      </c>
      <c r="E5261" t="n">
        <v>872</v>
      </c>
      <c r="F5261" t="inlineStr">
        <is>
          <t xml:space="preserve">        Admiraliteyt op de Maze te berich-</t>
        </is>
      </c>
      <c r="G5261">
        <f>HYPERLINK("https://images.diginfra.net/iiif/NL-HaNA_1.01.02/3780/NL-HaNA_1.01.02_3780_0026.jpg/1230,296,1083,3128/full/0/default.jpg", "iiif_url")</f>
        <v/>
      </c>
    </row>
    <row r="5262">
      <c r="A5262" t="inlineStr">
        <is>
          <t>NL-HaNA_1.01.02_3780_0026-page-50</t>
        </is>
      </c>
      <c r="B5262" t="inlineStr">
        <is>
          <t>NL-HaNA_1.01.02_3780_0026-column-1330-396-883-2928</t>
        </is>
      </c>
      <c r="C5262" t="inlineStr">
        <is>
          <t>unknown_line_type</t>
        </is>
      </c>
      <c r="D5262" t="n">
        <v>1404</v>
      </c>
      <c r="E5262" t="n">
        <v>919</v>
      </c>
      <c r="F5262" t="inlineStr">
        <is>
          <t xml:space="preserve">        ten op het versoeck van Rees om de regh-</t>
        </is>
      </c>
      <c r="G5262">
        <f>HYPERLINK("https://images.diginfra.net/iiif/NL-HaNA_1.01.02/3780/NL-HaNA_1.01.02_3780_0026.jpg/1230,296,1083,3128/full/0/default.jpg", "iiif_url")</f>
        <v/>
      </c>
    </row>
    <row r="5263">
      <c r="A5263" t="inlineStr">
        <is>
          <t>NL-HaNA_1.01.02_3780_0026-page-50</t>
        </is>
      </c>
      <c r="B5263" t="inlineStr">
        <is>
          <t>NL-HaNA_1.01.02_3780_0026-column-1330-396-883-2928</t>
        </is>
      </c>
      <c r="C5263" t="inlineStr">
        <is>
          <t>unknown_line_type</t>
        </is>
      </c>
      <c r="D5263" t="n">
        <v>1406</v>
      </c>
      <c r="E5263" t="n">
        <v>970</v>
      </c>
      <c r="F5263" t="inlineStr">
        <is>
          <t xml:space="preserve">        ten van het Zout op den ouden voet te be-</t>
        </is>
      </c>
      <c r="G5263">
        <f>HYPERLINK("https://images.diginfra.net/iiif/NL-HaNA_1.01.02/3780/NL-HaNA_1.01.02_3780_0026.jpg/1230,296,1083,3128/full/0/default.jpg", "iiif_url")</f>
        <v/>
      </c>
    </row>
    <row r="5264">
      <c r="A5264" t="inlineStr">
        <is>
          <t>NL-HaNA_1.01.02_3780_0026-page-50</t>
        </is>
      </c>
      <c r="B5264" t="inlineStr">
        <is>
          <t>NL-HaNA_1.01.02_3780_0026-column-1330-396-883-2928</t>
        </is>
      </c>
      <c r="C5264" t="inlineStr">
        <is>
          <t>continuation</t>
        </is>
      </c>
      <c r="D5264" t="n">
        <v>1406</v>
      </c>
      <c r="E5264" t="n">
        <v>1027</v>
      </c>
      <c r="F5264" t="inlineStr">
        <is>
          <t xml:space="preserve">    talen. 816.</t>
        </is>
      </c>
      <c r="G5264">
        <f>HYPERLINK("https://images.diginfra.net/iiif/NL-HaNA_1.01.02/3780/NL-HaNA_1.01.02_3780_0026.jpg/1230,296,1083,3128/full/0/default.jpg", "iiif_url")</f>
        <v/>
      </c>
    </row>
    <row r="5265">
      <c r="A5265" t="inlineStr">
        <is>
          <t>NL-HaNA_1.01.02_3780_0026-page-50</t>
        </is>
      </c>
      <c r="B5265" t="inlineStr">
        <is>
          <t>NL-HaNA_1.01.02_3780_0026-column-1330-396-883-2928</t>
        </is>
      </c>
      <c r="C5265" t="inlineStr">
        <is>
          <t>non_index_line</t>
        </is>
      </c>
      <c r="D5265" t="n">
        <v>1525</v>
      </c>
      <c r="E5265" t="n">
        <v>1066</v>
      </c>
      <c r="F5265" t="inlineStr">
        <is>
          <t xml:space="preserve">        advis van de Admiraliteyt in Vries-</t>
        </is>
      </c>
      <c r="G5265">
        <f>HYPERLINK("https://images.diginfra.net/iiif/NL-HaNA_1.01.02/3780/NL-HaNA_1.01.02_3780_0026.jpg/1230,296,1083,3128/full/0/default.jpg", "iiif_url")</f>
        <v/>
      </c>
    </row>
    <row r="5266">
      <c r="A5266" t="inlineStr">
        <is>
          <t>NL-HaNA_1.01.02_3780_0026-page-50</t>
        </is>
      </c>
      <c r="B5266" t="inlineStr">
        <is>
          <t>NL-HaNA_1.01.02_3780_0026-column-1330-396-883-2928</t>
        </is>
      </c>
      <c r="C5266" t="inlineStr">
        <is>
          <t>continuation</t>
        </is>
      </c>
      <c r="D5266" t="n">
        <v>1406</v>
      </c>
      <c r="E5266" t="n">
        <v>1114</v>
      </c>
      <c r="F5266" t="inlineStr">
        <is>
          <t xml:space="preserve">    landt wegens Reglement voor den Yckmee-</t>
        </is>
      </c>
      <c r="G5266">
        <f>HYPERLINK("https://images.diginfra.net/iiif/NL-HaNA_1.01.02/3780/NL-HaNA_1.01.02_3780_0026.jpg/1230,296,1083,3128/full/0/default.jpg", "iiif_url")</f>
        <v/>
      </c>
    </row>
    <row r="5267">
      <c r="A5267" t="inlineStr">
        <is>
          <t>NL-HaNA_1.01.02_3780_0026-page-50</t>
        </is>
      </c>
      <c r="B5267" t="inlineStr">
        <is>
          <t>NL-HaNA_1.01.02_3780_0026-column-1330-396-883-2928</t>
        </is>
      </c>
      <c r="C5267" t="inlineStr">
        <is>
          <t>continuation</t>
        </is>
      </c>
      <c r="D5267" t="n">
        <v>1401</v>
      </c>
      <c r="E5267" t="n">
        <v>1167</v>
      </c>
      <c r="F5267" t="inlineStr">
        <is>
          <t xml:space="preserve">    ster. 816.</t>
        </is>
      </c>
      <c r="G5267">
        <f>HYPERLINK("https://images.diginfra.net/iiif/NL-HaNA_1.01.02/3780/NL-HaNA_1.01.02_3780_0026.jpg/1230,296,1083,3128/full/0/default.jpg", "iiif_url")</f>
        <v/>
      </c>
    </row>
    <row r="5268">
      <c r="A5268" t="inlineStr">
        <is>
          <t>NL-HaNA_1.01.02_3780_0026-page-50</t>
        </is>
      </c>
      <c r="B5268" t="inlineStr">
        <is>
          <t>NL-HaNA_1.01.02_3780_0026-column-1330-396-883-2928</t>
        </is>
      </c>
      <c r="C5268" t="inlineStr">
        <is>
          <t>non_index_line</t>
        </is>
      </c>
      <c r="D5268" t="n">
        <v>1529</v>
      </c>
      <c r="E5268" t="n">
        <v>1210</v>
      </c>
      <c r="F5268" t="inlineStr">
        <is>
          <t xml:space="preserve">        Slicher en Backer belofte op den eedt</t>
        </is>
      </c>
      <c r="G5268">
        <f>HYPERLINK("https://images.diginfra.net/iiif/NL-HaNA_1.01.02/3780/NL-HaNA_1.01.02_3780_0026.jpg/1230,296,1083,3128/full/0/default.jpg", "iiif_url")</f>
        <v/>
      </c>
    </row>
    <row r="5269">
      <c r="A5269" t="inlineStr">
        <is>
          <t>NL-HaNA_1.01.02_3780_0026-page-50</t>
        </is>
      </c>
      <c r="B5269" t="inlineStr">
        <is>
          <t>NL-HaNA_1.01.02_3780_0026-column-1330-396-883-2928</t>
        </is>
      </c>
      <c r="C5269" t="inlineStr">
        <is>
          <t>continuation</t>
        </is>
      </c>
      <c r="D5269" t="n">
        <v>1401</v>
      </c>
      <c r="E5269" t="n">
        <v>1257</v>
      </c>
      <c r="F5269" t="inlineStr">
        <is>
          <t xml:space="preserve">    ten aanvang wan haar bedieninge gedaan.</t>
        </is>
      </c>
      <c r="G5269">
        <f>HYPERLINK("https://images.diginfra.net/iiif/NL-HaNA_1.01.02/3780/NL-HaNA_1.01.02_3780_0026.jpg/1230,296,1083,3128/full/0/default.jpg", "iiif_url")</f>
        <v/>
      </c>
    </row>
    <row r="5270">
      <c r="A5270" t="inlineStr">
        <is>
          <t>NL-HaNA_1.01.02_3780_0026-page-50</t>
        </is>
      </c>
      <c r="B5270" t="inlineStr">
        <is>
          <t>NL-HaNA_1.01.02_3780_0026-column-1330-396-883-2928</t>
        </is>
      </c>
      <c r="C5270" t="inlineStr">
        <is>
          <t>continuation</t>
        </is>
      </c>
      <c r="D5270" t="n">
        <v>1406</v>
      </c>
      <c r="E5270" t="n">
        <v>1308</v>
      </c>
      <c r="F5270" t="inlineStr">
        <is>
          <t xml:space="preserve">    817.</t>
        </is>
      </c>
      <c r="G5270">
        <f>HYPERLINK("https://images.diginfra.net/iiif/NL-HaNA_1.01.02/3780/NL-HaNA_1.01.02_3780_0026.jpg/1230,296,1083,3128/full/0/default.jpg", "iiif_url")</f>
        <v/>
      </c>
    </row>
    <row r="5271">
      <c r="A5271" t="inlineStr">
        <is>
          <t>NL-HaNA_1.01.02_3780_0026-page-50</t>
        </is>
      </c>
      <c r="B5271" t="inlineStr">
        <is>
          <t>NL-HaNA_1.01.02_3780_0026-column-1330-396-883-2928</t>
        </is>
      </c>
      <c r="C5271" t="inlineStr">
        <is>
          <t>non_index_line</t>
        </is>
      </c>
      <c r="D5271" t="n">
        <v>1525</v>
      </c>
      <c r="E5271" t="n">
        <v>1346</v>
      </c>
      <c r="F5271" t="inlineStr">
        <is>
          <t xml:space="preserve">        Admiraliteyt op de Maze aangeschre-</t>
        </is>
      </c>
      <c r="G5271">
        <f>HYPERLINK("https://images.diginfra.net/iiif/NL-HaNA_1.01.02/3780/NL-HaNA_1.01.02_3780_0026.jpg/1230,296,1083,3128/full/0/default.jpg", "iiif_url")</f>
        <v/>
      </c>
    </row>
    <row r="5272">
      <c r="A5272" t="inlineStr">
        <is>
          <t>NL-HaNA_1.01.02_3780_0026-page-50</t>
        </is>
      </c>
      <c r="B5272" t="inlineStr">
        <is>
          <t>NL-HaNA_1.01.02_3780_0026-column-1330-396-883-2928</t>
        </is>
      </c>
      <c r="C5272" t="inlineStr">
        <is>
          <t>continuation</t>
        </is>
      </c>
      <c r="D5272" t="n">
        <v>1401</v>
      </c>
      <c r="E5272" t="n">
        <v>1401</v>
      </c>
      <c r="F5272" t="inlineStr">
        <is>
          <t xml:space="preserve">    wen de Resolutie van den drie en twintigh-</t>
        </is>
      </c>
      <c r="G5272">
        <f>HYPERLINK("https://images.diginfra.net/iiif/NL-HaNA_1.01.02/3780/NL-HaNA_1.01.02_3780_0026.jpg/1230,296,1083,3128/full/0/default.jpg", "iiif_url")</f>
        <v/>
      </c>
    </row>
    <row r="5273">
      <c r="A5273" t="inlineStr">
        <is>
          <t>NL-HaNA_1.01.02_3780_0026-page-50</t>
        </is>
      </c>
      <c r="B5273" t="inlineStr">
        <is>
          <t>NL-HaNA_1.01.02_3780_0026-column-1330-396-883-2928</t>
        </is>
      </c>
      <c r="C5273" t="inlineStr">
        <is>
          <t>continuation</t>
        </is>
      </c>
      <c r="D5273" t="n">
        <v>1394</v>
      </c>
      <c r="E5273" t="n">
        <v>1453</v>
      </c>
      <c r="F5273" t="inlineStr">
        <is>
          <t xml:space="preserve">    sten by provisie nogh niet te executeeren-</t>
        </is>
      </c>
      <c r="G5273">
        <f>HYPERLINK("https://images.diginfra.net/iiif/NL-HaNA_1.01.02/3780/NL-HaNA_1.01.02_3780_0026.jpg/1230,296,1083,3128/full/0/default.jpg", "iiif_url")</f>
        <v/>
      </c>
    </row>
    <row r="5274">
      <c r="A5274" t="inlineStr">
        <is>
          <t>NL-HaNA_1.01.02_3780_0026-page-50</t>
        </is>
      </c>
      <c r="B5274" t="inlineStr">
        <is>
          <t>NL-HaNA_1.01.02_3780_0026-column-1330-396-883-2928</t>
        </is>
      </c>
      <c r="C5274" t="inlineStr">
        <is>
          <t>continuation</t>
        </is>
      </c>
      <c r="D5274" t="n">
        <v>1406</v>
      </c>
      <c r="E5274" t="n">
        <v>1499</v>
      </c>
      <c r="F5274" t="inlineStr">
        <is>
          <t xml:space="preserve">    822</t>
        </is>
      </c>
      <c r="G5274">
        <f>HYPERLINK("https://images.diginfra.net/iiif/NL-HaNA_1.01.02/3780/NL-HaNA_1.01.02_3780_0026.jpg/1230,296,1083,3128/full/0/default.jpg", "iiif_url")</f>
        <v/>
      </c>
    </row>
    <row r="5275">
      <c r="A5275" t="inlineStr">
        <is>
          <t>NL-HaNA_1.01.02_3780_0026-page-50</t>
        </is>
      </c>
      <c r="B5275" t="inlineStr">
        <is>
          <t>NL-HaNA_1.01.02_3780_0026-column-1330-396-883-2928</t>
        </is>
      </c>
      <c r="C5275" t="inlineStr">
        <is>
          <t>repeat_lemma</t>
        </is>
      </c>
      <c r="D5275" t="n">
        <v>1477</v>
      </c>
      <c r="E5275" t="n">
        <v>1518</v>
      </c>
      <c r="F5275" t="inlineStr">
        <is>
          <t xml:space="preserve">        -</t>
        </is>
      </c>
      <c r="G5275">
        <f>HYPERLINK("https://images.diginfra.net/iiif/NL-HaNA_1.01.02/3780/NL-HaNA_1.01.02_3780_0026.jpg/1230,296,1083,3128/full/0/default.jpg", "iiif_url")</f>
        <v/>
      </c>
    </row>
    <row r="5276">
      <c r="A5276" t="inlineStr">
        <is>
          <t>NL-HaNA_1.01.02_3780_0026-page-50</t>
        </is>
      </c>
      <c r="B5276" t="inlineStr">
        <is>
          <t>NL-HaNA_1.01.02_3780_0026-column-1330-396-883-2928</t>
        </is>
      </c>
      <c r="C5276" t="inlineStr">
        <is>
          <t>non_index_line</t>
        </is>
      </c>
      <c r="D5276" t="n">
        <v>1525</v>
      </c>
      <c r="E5276" t="n">
        <v>1541</v>
      </c>
      <c r="F5276" t="inlineStr">
        <is>
          <t xml:space="preserve">        Missive van Zeelandt om te concur-</t>
        </is>
      </c>
      <c r="G5276">
        <f>HYPERLINK("https://images.diginfra.net/iiif/NL-HaNA_1.01.02/3780/NL-HaNA_1.01.02_3780_0026.jpg/1230,296,1083,3128/full/0/default.jpg", "iiif_url")</f>
        <v/>
      </c>
    </row>
    <row r="5277">
      <c r="A5277" t="inlineStr">
        <is>
          <t>NL-HaNA_1.01.02_3780_0026-page-50</t>
        </is>
      </c>
      <c r="B5277" t="inlineStr">
        <is>
          <t>NL-HaNA_1.01.02_3780_0026-column-1330-396-883-2928</t>
        </is>
      </c>
      <c r="C5277" t="inlineStr">
        <is>
          <t>continuation</t>
        </is>
      </c>
      <c r="D5277" t="n">
        <v>1397</v>
      </c>
      <c r="E5277" t="n">
        <v>1593</v>
      </c>
      <c r="F5277" t="inlineStr">
        <is>
          <t xml:space="preserve">    reeren in het nieuw Placaat en Lyste te</t>
        </is>
      </c>
      <c r="G5277">
        <f>HYPERLINK("https://images.diginfra.net/iiif/NL-HaNA_1.01.02/3780/NL-HaNA_1.01.02_3780_0026.jpg/1230,296,1083,3128/full/0/default.jpg", "iiif_url")</f>
        <v/>
      </c>
    </row>
    <row r="5278">
      <c r="A5278" t="inlineStr">
        <is>
          <t>NL-HaNA_1.01.02_3780_0026-page-50</t>
        </is>
      </c>
      <c r="B5278" t="inlineStr">
        <is>
          <t>NL-HaNA_1.01.02_3780_0026-column-1330-396-883-2928</t>
        </is>
      </c>
      <c r="C5278" t="inlineStr">
        <is>
          <t>continuation</t>
        </is>
      </c>
      <c r="D5278" t="n">
        <v>1397</v>
      </c>
      <c r="E5278" t="n">
        <v>1645</v>
      </c>
      <c r="F5278" t="inlineStr">
        <is>
          <t xml:space="preserve">    examineeren. 823.</t>
        </is>
      </c>
      <c r="G5278">
        <f>HYPERLINK("https://images.diginfra.net/iiif/NL-HaNA_1.01.02/3780/NL-HaNA_1.01.02_3780_0026.jpg/1230,296,1083,3128/full/0/default.jpg", "iiif_url")</f>
        <v/>
      </c>
    </row>
    <row r="5279">
      <c r="A5279" t="inlineStr">
        <is>
          <t>NL-HaNA_1.01.02_3780_0026-page-50</t>
        </is>
      </c>
      <c r="B5279" t="inlineStr">
        <is>
          <t>NL-HaNA_1.01.02_3780_0026-column-1330-396-883-2928</t>
        </is>
      </c>
      <c r="C5279" t="inlineStr">
        <is>
          <t>repeat_lemma</t>
        </is>
      </c>
      <c r="D5279" t="n">
        <v>1516</v>
      </c>
      <c r="E5279" t="n">
        <v>1690</v>
      </c>
      <c r="F5279" t="inlineStr">
        <is>
          <t xml:space="preserve">        rapport en propositie diee aangaande</t>
        </is>
      </c>
      <c r="G5279">
        <f>HYPERLINK("https://images.diginfra.net/iiif/NL-HaNA_1.01.02/3780/NL-HaNA_1.01.02_3780_0026.jpg/1230,296,1083,3128/full/0/default.jpg", "iiif_url")</f>
        <v/>
      </c>
    </row>
    <row r="5280">
      <c r="A5280" t="inlineStr">
        <is>
          <t>NL-HaNA_1.01.02_3780_0026-page-50</t>
        </is>
      </c>
      <c r="B5280" t="inlineStr">
        <is>
          <t>NL-HaNA_1.01.02_3780_0026-column-1330-396-883-2928</t>
        </is>
      </c>
      <c r="C5280" t="inlineStr">
        <is>
          <t>continuation</t>
        </is>
      </c>
      <c r="D5280" t="n">
        <v>1399</v>
      </c>
      <c r="E5280" t="n">
        <v>1740</v>
      </c>
      <c r="F5280" t="inlineStr">
        <is>
          <t xml:space="preserve">    te examineeren. 823.</t>
        </is>
      </c>
      <c r="G5280">
        <f>HYPERLINK("https://images.diginfra.net/iiif/NL-HaNA_1.01.02/3780/NL-HaNA_1.01.02_3780_0026.jpg/1230,296,1083,3128/full/0/default.jpg", "iiif_url")</f>
        <v/>
      </c>
    </row>
    <row r="5281">
      <c r="A5281" t="inlineStr">
        <is>
          <t>NL-HaNA_1.01.02_3780_0026-page-50</t>
        </is>
      </c>
      <c r="B5281" t="inlineStr">
        <is>
          <t>NL-HaNA_1.01.02_3780_0026-column-1330-396-883-2928</t>
        </is>
      </c>
      <c r="C5281" t="inlineStr">
        <is>
          <t>continuation</t>
        </is>
      </c>
      <c r="D5281" t="n">
        <v>1520</v>
      </c>
      <c r="E5281" t="n">
        <v>1787</v>
      </c>
      <c r="F5281" t="inlineStr">
        <is>
          <t xml:space="preserve">    Utrecht , notificeerende dat ordre tot</t>
        </is>
      </c>
      <c r="G5281">
        <f>HYPERLINK("https://images.diginfra.net/iiif/NL-HaNA_1.01.02/3780/NL-HaNA_1.01.02_3780_0026.jpg/1230,296,1083,3128/full/0/default.jpg", "iiif_url")</f>
        <v/>
      </c>
    </row>
    <row r="5282">
      <c r="A5282" t="inlineStr">
        <is>
          <t>NL-HaNA_1.01.02_3780_0026-page-50</t>
        </is>
      </c>
      <c r="B5282" t="inlineStr">
        <is>
          <t>NL-HaNA_1.01.02_3780_0026-column-1330-396-883-2928</t>
        </is>
      </c>
      <c r="C5282" t="inlineStr">
        <is>
          <t>continuation</t>
        </is>
      </c>
      <c r="D5282" t="n">
        <v>1392</v>
      </c>
      <c r="E5282" t="n">
        <v>1835</v>
      </c>
      <c r="F5282" t="inlineStr">
        <is>
          <t xml:space="preserve">    publicatie hadden gegeven en het selve sou-</t>
        </is>
      </c>
      <c r="G5282">
        <f>HYPERLINK("https://images.diginfra.net/iiif/NL-HaNA_1.01.02/3780/NL-HaNA_1.01.02_3780_0026.jpg/1230,296,1083,3128/full/0/default.jpg", "iiif_url")</f>
        <v/>
      </c>
    </row>
    <row r="5283">
      <c r="A5283" t="inlineStr">
        <is>
          <t>NL-HaNA_1.01.02_3780_0026-page-50</t>
        </is>
      </c>
      <c r="B5283" t="inlineStr">
        <is>
          <t>NL-HaNA_1.01.02_3780_0026-column-1330-396-883-2928</t>
        </is>
      </c>
      <c r="C5283" t="inlineStr">
        <is>
          <t>continuation</t>
        </is>
      </c>
      <c r="D5283" t="n">
        <v>1394</v>
      </c>
      <c r="E5283" t="n">
        <v>1885</v>
      </c>
      <c r="F5283" t="inlineStr">
        <is>
          <t xml:space="preserve">    den maintineeren. 826.</t>
        </is>
      </c>
      <c r="G5283">
        <f>HYPERLINK("https://images.diginfra.net/iiif/NL-HaNA_1.01.02/3780/NL-HaNA_1.01.02_3780_0026.jpg/1230,296,1083,3128/full/0/default.jpg", "iiif_url")</f>
        <v/>
      </c>
    </row>
    <row r="5284">
      <c r="A5284" t="inlineStr">
        <is>
          <t>NL-HaNA_1.01.02_3780_0026-page-50</t>
        </is>
      </c>
      <c r="B5284" t="inlineStr">
        <is>
          <t>NL-HaNA_1.01.02_3780_0026-column-1330-396-883-2928</t>
        </is>
      </c>
      <c r="C5284" t="inlineStr">
        <is>
          <t>continuation</t>
        </is>
      </c>
      <c r="D5284" t="n">
        <v>1520</v>
      </c>
      <c r="E5284" t="n">
        <v>1931</v>
      </c>
      <c r="F5284" t="inlineStr">
        <is>
          <t xml:space="preserve">    Admiraliteyt op de Maze om ordre</t>
        </is>
      </c>
      <c r="G5284">
        <f>HYPERLINK("https://images.diginfra.net/iiif/NL-HaNA_1.01.02/3780/NL-HaNA_1.01.02_3780_0026.jpg/1230,296,1083,3128/full/0/default.jpg", "iiif_url")</f>
        <v/>
      </c>
    </row>
    <row r="5285">
      <c r="A5285" t="inlineStr">
        <is>
          <t>NL-HaNA_1.01.02_3780_0026-page-50</t>
        </is>
      </c>
      <c r="B5285" t="inlineStr">
        <is>
          <t>NL-HaNA_1.01.02_3780_0026-column-1330-396-883-2928</t>
        </is>
      </c>
      <c r="C5285" t="inlineStr">
        <is>
          <t>continuation</t>
        </is>
      </c>
      <c r="D5285" t="n">
        <v>1394</v>
      </c>
      <c r="E5285" t="n">
        <v>1976</v>
      </c>
      <c r="F5285" t="inlineStr">
        <is>
          <t xml:space="preserve">    of 's Landts reghten sullen vorderen van</t>
        </is>
      </c>
      <c r="G5285">
        <f>HYPERLINK("https://images.diginfra.net/iiif/NL-HaNA_1.01.02/3780/NL-HaNA_1.01.02_3780_0026.jpg/1230,296,1083,3128/full/0/default.jpg", "iiif_url")</f>
        <v/>
      </c>
    </row>
    <row r="5286">
      <c r="A5286" t="inlineStr">
        <is>
          <t>NL-HaNA_1.01.02_3780_0026-page-50</t>
        </is>
      </c>
      <c r="B5286" t="inlineStr">
        <is>
          <t>NL-HaNA_1.01.02_3780_0026-column-1330-396-883-2928</t>
        </is>
      </c>
      <c r="C5286" t="inlineStr">
        <is>
          <t>continuation</t>
        </is>
      </c>
      <c r="D5286" t="n">
        <v>1392</v>
      </c>
      <c r="E5286" t="n">
        <v>2025</v>
      </c>
      <c r="F5286" t="inlineStr">
        <is>
          <t xml:space="preserve">    Scheepen komende uyt of gaunde na Zeelandt,</t>
        </is>
      </c>
      <c r="G5286">
        <f>HYPERLINK("https://images.diginfra.net/iiif/NL-HaNA_1.01.02/3780/NL-HaNA_1.01.02_3780_0026.jpg/1230,296,1083,3128/full/0/default.jpg", "iiif_url")</f>
        <v/>
      </c>
    </row>
    <row r="5287">
      <c r="A5287" t="inlineStr">
        <is>
          <t>NL-HaNA_1.01.02_3780_0026-page-50</t>
        </is>
      </c>
      <c r="B5287" t="inlineStr">
        <is>
          <t>NL-HaNA_1.01.02_3780_0026-column-1330-396-883-2928</t>
        </is>
      </c>
      <c r="C5287" t="inlineStr">
        <is>
          <t>continuation</t>
        </is>
      </c>
      <c r="D5287" t="n">
        <v>1390</v>
      </c>
      <c r="E5287" t="n">
        <v>2078</v>
      </c>
      <c r="F5287" t="inlineStr">
        <is>
          <t xml:space="preserve">    te examineeren. 827.</t>
        </is>
      </c>
      <c r="G5287">
        <f>HYPERLINK("https://images.diginfra.net/iiif/NL-HaNA_1.01.02/3780/NL-HaNA_1.01.02_3780_0026.jpg/1230,296,1083,3128/full/0/default.jpg", "iiif_url")</f>
        <v/>
      </c>
    </row>
    <row r="5288">
      <c r="A5288" t="inlineStr">
        <is>
          <t>NL-HaNA_1.01.02_3780_0026-page-50</t>
        </is>
      </c>
      <c r="B5288" t="inlineStr">
        <is>
          <t>NL-HaNA_1.01.02_3780_0026-column-1330-396-883-2928</t>
        </is>
      </c>
      <c r="C5288" t="inlineStr">
        <is>
          <t>repeat_lemma</t>
        </is>
      </c>
      <c r="D5288" t="n">
        <v>1511</v>
      </c>
      <c r="E5288" t="n">
        <v>2119</v>
      </c>
      <c r="F5288" t="inlineStr">
        <is>
          <t xml:space="preserve">        Nassauw, Heere van Driebergen, be-</t>
        </is>
      </c>
      <c r="G5288">
        <f>HYPERLINK("https://images.diginfra.net/iiif/NL-HaNA_1.01.02/3780/NL-HaNA_1.01.02_3780_0026.jpg/1230,296,1083,3128/full/0/default.jpg", "iiif_url")</f>
        <v/>
      </c>
    </row>
    <row r="5289">
      <c r="A5289" t="inlineStr">
        <is>
          <t>NL-HaNA_1.01.02_3780_0026-page-50</t>
        </is>
      </c>
      <c r="B5289" t="inlineStr">
        <is>
          <t>NL-HaNA_1.01.02_3780_0026-column-1330-396-883-2928</t>
        </is>
      </c>
      <c r="C5289" t="inlineStr">
        <is>
          <t>continuation</t>
        </is>
      </c>
      <c r="D5289" t="n">
        <v>1390</v>
      </c>
      <c r="E5289" t="n">
        <v>2164</v>
      </c>
      <c r="F5289" t="inlineStr">
        <is>
          <t xml:space="preserve">    loften op den eedt ten aanvangh van fijn</t>
        </is>
      </c>
      <c r="G5289">
        <f>HYPERLINK("https://images.diginfra.net/iiif/NL-HaNA_1.01.02/3780/NL-HaNA_1.01.02_3780_0026.jpg/1230,296,1083,3128/full/0/default.jpg", "iiif_url")</f>
        <v/>
      </c>
    </row>
    <row r="5290">
      <c r="A5290" t="inlineStr">
        <is>
          <t>NL-HaNA_1.01.02_3780_0026-page-50</t>
        </is>
      </c>
      <c r="B5290" t="inlineStr">
        <is>
          <t>NL-HaNA_1.01.02_3780_0026-column-1330-396-883-2928</t>
        </is>
      </c>
      <c r="C5290" t="inlineStr">
        <is>
          <t>continuation</t>
        </is>
      </c>
      <c r="D5290" t="n">
        <v>1388</v>
      </c>
      <c r="E5290" t="n">
        <v>2221</v>
      </c>
      <c r="F5290" t="inlineStr">
        <is>
          <t xml:space="preserve">    bedieninge gedaan. 827.</t>
        </is>
      </c>
      <c r="G5290">
        <f>HYPERLINK("https://images.diginfra.net/iiif/NL-HaNA_1.01.02/3780/NL-HaNA_1.01.02_3780_0026.jpg/1230,296,1083,3128/full/0/default.jpg", "iiif_url")</f>
        <v/>
      </c>
    </row>
    <row r="5291">
      <c r="A5291" t="inlineStr">
        <is>
          <t>NL-HaNA_1.01.02_3780_0026-page-50</t>
        </is>
      </c>
      <c r="B5291" t="inlineStr">
        <is>
          <t>NL-HaNA_1.01.02_3780_0026-column-1330-396-883-2928</t>
        </is>
      </c>
      <c r="C5291" t="inlineStr">
        <is>
          <t>repeat_lemma</t>
        </is>
      </c>
      <c r="D5291" t="n">
        <v>1507</v>
      </c>
      <c r="E5291" t="n">
        <v>2266</v>
      </c>
      <c r="F5291" t="inlineStr">
        <is>
          <t xml:space="preserve">        Magistraat van Sluys, notificeerende</t>
        </is>
      </c>
      <c r="G5291">
        <f>HYPERLINK("https://images.diginfra.net/iiif/NL-HaNA_1.01.02/3780/NL-HaNA_1.01.02_3780_0026.jpg/1230,296,1083,3128/full/0/default.jpg", "iiif_url")</f>
        <v/>
      </c>
    </row>
    <row r="5292">
      <c r="A5292" t="inlineStr">
        <is>
          <t>NL-HaNA_1.01.02_3780_0026-page-50</t>
        </is>
      </c>
      <c r="B5292" t="inlineStr">
        <is>
          <t>NL-HaNA_1.01.02_3780_0026-column-1330-396-883-2928</t>
        </is>
      </c>
      <c r="C5292" t="inlineStr">
        <is>
          <t>continuation</t>
        </is>
      </c>
      <c r="D5292" t="n">
        <v>1385</v>
      </c>
      <c r="E5292" t="n">
        <v>2311</v>
      </c>
      <c r="F5292" t="inlineStr">
        <is>
          <t xml:space="preserve">    dat het Placaat en Lijste hadden laten pu-</t>
        </is>
      </c>
      <c r="G5292">
        <f>HYPERLINK("https://images.diginfra.net/iiif/NL-HaNA_1.01.02/3780/NL-HaNA_1.01.02_3780_0026.jpg/1230,296,1083,3128/full/0/default.jpg", "iiif_url")</f>
        <v/>
      </c>
    </row>
    <row r="5293">
      <c r="A5293" t="inlineStr">
        <is>
          <t>NL-HaNA_1.01.02_3780_0026-page-50</t>
        </is>
      </c>
      <c r="B5293" t="inlineStr">
        <is>
          <t>NL-HaNA_1.01.02_3780_0026-column-1330-396-883-2928</t>
        </is>
      </c>
      <c r="C5293" t="inlineStr">
        <is>
          <t>continuation</t>
        </is>
      </c>
      <c r="D5293" t="n">
        <v>1383</v>
      </c>
      <c r="E5293" t="n">
        <v>2365</v>
      </c>
      <c r="F5293" t="inlineStr">
        <is>
          <t xml:space="preserve">    bliceeren om ordres wegens Zeelandt, te exa-</t>
        </is>
      </c>
      <c r="G5293">
        <f>HYPERLINK("https://images.diginfra.net/iiif/NL-HaNA_1.01.02/3780/NL-HaNA_1.01.02_3780_0026.jpg/1230,296,1083,3128/full/0/default.jpg", "iiif_url")</f>
        <v/>
      </c>
    </row>
    <row r="5294">
      <c r="A5294" t="inlineStr">
        <is>
          <t>NL-HaNA_1.01.02_3780_0026-page-50</t>
        </is>
      </c>
      <c r="B5294" t="inlineStr">
        <is>
          <t>NL-HaNA_1.01.02_3780_0026-column-1330-396-883-2928</t>
        </is>
      </c>
      <c r="C5294" t="inlineStr">
        <is>
          <t>continuation</t>
        </is>
      </c>
      <c r="D5294" t="n">
        <v>1388</v>
      </c>
      <c r="E5294" t="n">
        <v>2415</v>
      </c>
      <c r="F5294" t="inlineStr">
        <is>
          <t xml:space="preserve">    mineeren 827.</t>
        </is>
      </c>
      <c r="G5294">
        <f>HYPERLINK("https://images.diginfra.net/iiif/NL-HaNA_1.01.02/3780/NL-HaNA_1.01.02_3780_0026.jpg/1230,296,1083,3128/full/0/default.jpg", "iiif_url")</f>
        <v/>
      </c>
    </row>
    <row r="5295">
      <c r="A5295" t="inlineStr">
        <is>
          <t>NL-HaNA_1.01.02_3780_0026-page-50</t>
        </is>
      </c>
      <c r="B5295" t="inlineStr">
        <is>
          <t>NL-HaNA_1.01.02_3780_0026-column-1330-396-883-2928</t>
        </is>
      </c>
      <c r="C5295" t="inlineStr">
        <is>
          <t>repeat_lemma</t>
        </is>
      </c>
      <c r="D5295" t="n">
        <v>1509</v>
      </c>
      <c r="E5295" t="n">
        <v>2452</v>
      </c>
      <c r="F5295" t="inlineStr">
        <is>
          <t xml:space="preserve">        Oost-Indische Compagnie om ordres</t>
        </is>
      </c>
      <c r="G5295">
        <f>HYPERLINK("https://images.diginfra.net/iiif/NL-HaNA_1.01.02/3780/NL-HaNA_1.01.02_3780_0026.jpg/1230,296,1083,3128/full/0/default.jpg", "iiif_url")</f>
        <v/>
      </c>
    </row>
    <row r="5296">
      <c r="A5296" t="inlineStr">
        <is>
          <t>NL-HaNA_1.01.02_3780_0026-page-50</t>
        </is>
      </c>
      <c r="B5296" t="inlineStr">
        <is>
          <t>NL-HaNA_1.01.02_3780_0026-column-1330-396-883-2928</t>
        </is>
      </c>
      <c r="C5296" t="inlineStr">
        <is>
          <t>continuation</t>
        </is>
      </c>
      <c r="D5296" t="n">
        <v>1381</v>
      </c>
      <c r="E5296" t="n">
        <v>2508</v>
      </c>
      <c r="F5296" t="inlineStr">
        <is>
          <t xml:space="preserve">    aan de Admiraliteyten om de Goederen by</t>
        </is>
      </c>
      <c r="G5296">
        <f>HYPERLINK("https://images.diginfra.net/iiif/NL-HaNA_1.01.02/3780/NL-HaNA_1.01.02_3780_0026.jpg/1230,296,1083,3128/full/0/default.jpg", "iiif_url")</f>
        <v/>
      </c>
    </row>
    <row r="5297">
      <c r="A5297" t="inlineStr">
        <is>
          <t>NL-HaNA_1.01.02_3780_0026-page-50</t>
        </is>
      </c>
      <c r="B5297" t="inlineStr">
        <is>
          <t>NL-HaNA_1.01.02_3780_0026-column-1330-396-883-2928</t>
        </is>
      </c>
      <c r="C5297" t="inlineStr">
        <is>
          <t>continuation</t>
        </is>
      </c>
      <c r="D5297" t="n">
        <v>1381</v>
      </c>
      <c r="E5297" t="n">
        <v>2552</v>
      </c>
      <c r="F5297" t="inlineStr">
        <is>
          <t xml:space="preserve">    de Compagnie van Zeelandt gekogt niet aan</t>
        </is>
      </c>
      <c r="G5297">
        <f>HYPERLINK("https://images.diginfra.net/iiif/NL-HaNA_1.01.02/3780/NL-HaNA_1.01.02_3780_0026.jpg/1230,296,1083,3128/full/0/default.jpg", "iiif_url")</f>
        <v/>
      </c>
    </row>
    <row r="5298">
      <c r="A5298" t="inlineStr">
        <is>
          <t>NL-HaNA_1.01.02_3780_0026-page-50</t>
        </is>
      </c>
      <c r="B5298" t="inlineStr">
        <is>
          <t>NL-HaNA_1.01.02_3780_0026-column-1330-396-883-2928</t>
        </is>
      </c>
      <c r="C5298" t="inlineStr">
        <is>
          <t>continuation</t>
        </is>
      </c>
      <c r="D5298" t="n">
        <v>1378</v>
      </c>
      <c r="E5298" t="n">
        <v>2606</v>
      </c>
      <c r="F5298" t="inlineStr">
        <is>
          <t xml:space="preserve">    te houden, te examineeren. 827.</t>
        </is>
      </c>
      <c r="G5298">
        <f>HYPERLINK("https://images.diginfra.net/iiif/NL-HaNA_1.01.02/3780/NL-HaNA_1.01.02_3780_0026.jpg/1230,296,1083,3128/full/0/default.jpg", "iiif_url")</f>
        <v/>
      </c>
    </row>
    <row r="5299">
      <c r="A5299" t="inlineStr">
        <is>
          <t>NL-HaNA_1.01.02_3780_0026-page-50</t>
        </is>
      </c>
      <c r="B5299" t="inlineStr">
        <is>
          <t>NL-HaNA_1.01.02_3780_0026-column-1330-396-883-2928</t>
        </is>
      </c>
      <c r="C5299" t="inlineStr">
        <is>
          <t>repeat_lemma</t>
        </is>
      </c>
      <c r="D5299" t="n">
        <v>1500</v>
      </c>
      <c r="E5299" t="n">
        <v>2650</v>
      </c>
      <c r="F5299" t="inlineStr">
        <is>
          <t xml:space="preserve">        rapport en geaccordeert. 829.</t>
        </is>
      </c>
      <c r="G5299">
        <f>HYPERLINK("https://images.diginfra.net/iiif/NL-HaNA_1.01.02/3780/NL-HaNA_1.01.02_3780_0026.jpg/1230,296,1083,3128/full/0/default.jpg", "iiif_url")</f>
        <v/>
      </c>
    </row>
    <row r="5300">
      <c r="A5300" t="inlineStr">
        <is>
          <t>NL-HaNA_1.01.02_3780_0026-page-50</t>
        </is>
      </c>
      <c r="B5300" t="inlineStr">
        <is>
          <t>NL-HaNA_1.01.02_3780_0026-column-1330-396-883-2928</t>
        </is>
      </c>
      <c r="C5300" t="inlineStr">
        <is>
          <t>repeat_lemma</t>
        </is>
      </c>
      <c r="D5300" t="n">
        <v>1507</v>
      </c>
      <c r="E5300" t="n">
        <v>2692</v>
      </c>
      <c r="F5300" t="inlineStr">
        <is>
          <t xml:space="preserve">        Zeelandt gepermitteert de oude Lijste</t>
        </is>
      </c>
      <c r="G5300">
        <f>HYPERLINK("https://images.diginfra.net/iiif/NL-HaNA_1.01.02/3780/NL-HaNA_1.01.02_3780_0026.jpg/1230,296,1083,3128/full/0/default.jpg", "iiif_url")</f>
        <v/>
      </c>
    </row>
    <row r="5301">
      <c r="A5301" t="inlineStr">
        <is>
          <t>NL-HaNA_1.01.02_3780_0026-page-50</t>
        </is>
      </c>
      <c r="B5301" t="inlineStr">
        <is>
          <t>NL-HaNA_1.01.02_3780_0026-column-1330-396-883-2928</t>
        </is>
      </c>
      <c r="C5301" t="inlineStr">
        <is>
          <t>continuation</t>
        </is>
      </c>
      <c r="D5301" t="n">
        <v>1376</v>
      </c>
      <c r="E5301" t="n">
        <v>2747</v>
      </c>
      <c r="F5301" t="inlineStr">
        <is>
          <t xml:space="preserve">    nogh voor diie weecken te continuecren.</t>
        </is>
      </c>
      <c r="G5301">
        <f>HYPERLINK("https://images.diginfra.net/iiif/NL-HaNA_1.01.02/3780/NL-HaNA_1.01.02_3780_0026.jpg/1230,296,1083,3128/full/0/default.jpg", "iiif_url")</f>
        <v/>
      </c>
    </row>
    <row r="5302">
      <c r="A5302" t="inlineStr">
        <is>
          <t>NL-HaNA_1.01.02_3780_0026-page-50</t>
        </is>
      </c>
      <c r="B5302" t="inlineStr">
        <is>
          <t>NL-HaNA_1.01.02_3780_0026-column-1330-396-883-2928</t>
        </is>
      </c>
      <c r="C5302" t="inlineStr">
        <is>
          <t>continuation</t>
        </is>
      </c>
      <c r="D5302" t="n">
        <v>1385</v>
      </c>
      <c r="E5302" t="n">
        <v>2799</v>
      </c>
      <c r="F5302" t="inlineStr">
        <is>
          <t xml:space="preserve">    829.</t>
        </is>
      </c>
      <c r="G5302">
        <f>HYPERLINK("https://images.diginfra.net/iiif/NL-HaNA_1.01.02/3780/NL-HaNA_1.01.02_3780_0026.jpg/1230,296,1083,3128/full/0/default.jpg", "iiif_url")</f>
        <v/>
      </c>
    </row>
    <row r="5303">
      <c r="A5303" t="inlineStr">
        <is>
          <t>NL-HaNA_1.01.02_3780_0026-page-50</t>
        </is>
      </c>
      <c r="B5303" t="inlineStr">
        <is>
          <t>NL-HaNA_1.01.02_3780_0026-column-1330-396-883-2928</t>
        </is>
      </c>
      <c r="C5303" t="inlineStr">
        <is>
          <t>repeat_lemma</t>
        </is>
      </c>
      <c r="D5303" t="n">
        <v>1488</v>
      </c>
      <c r="E5303" t="n">
        <v>2842</v>
      </c>
      <c r="F5303" t="inlineStr">
        <is>
          <t xml:space="preserve">        rapport , resolutie en verklaringe op</t>
        </is>
      </c>
      <c r="G5303">
        <f>HYPERLINK("https://images.diginfra.net/iiif/NL-HaNA_1.01.02/3780/NL-HaNA_1.01.02_3780_0026.jpg/1230,296,1083,3128/full/0/default.jpg", "iiif_url")</f>
        <v/>
      </c>
    </row>
    <row r="5304">
      <c r="A5304" t="inlineStr">
        <is>
          <t>NL-HaNA_1.01.02_3780_0026-page-50</t>
        </is>
      </c>
      <c r="B5304" t="inlineStr">
        <is>
          <t>NL-HaNA_1.01.02_3780_0026-column-1330-396-883-2928</t>
        </is>
      </c>
      <c r="C5304" t="inlineStr">
        <is>
          <t>continuation</t>
        </is>
      </c>
      <c r="D5304" t="n">
        <v>1374</v>
      </c>
      <c r="E5304" t="n">
        <v>2890</v>
      </c>
      <c r="F5304" t="inlineStr">
        <is>
          <t xml:space="preserve">    ider der gepretendeerde pointen van Zeelandt.</t>
        </is>
      </c>
      <c r="G5304">
        <f>HYPERLINK("https://images.diginfra.net/iiif/NL-HaNA_1.01.02/3780/NL-HaNA_1.01.02_3780_0026.jpg/1230,296,1083,3128/full/0/default.jpg", "iiif_url")</f>
        <v/>
      </c>
    </row>
    <row r="5305">
      <c r="A5305" t="inlineStr">
        <is>
          <t>NL-HaNA_1.01.02_3780_0026-page-50</t>
        </is>
      </c>
      <c r="B5305" t="inlineStr">
        <is>
          <t>NL-HaNA_1.01.02_3780_0026-column-1330-396-883-2928</t>
        </is>
      </c>
      <c r="C5305" t="inlineStr">
        <is>
          <t>continuation</t>
        </is>
      </c>
      <c r="D5305" t="n">
        <v>1376</v>
      </c>
      <c r="E5305" t="n">
        <v>2943</v>
      </c>
      <c r="F5305" t="inlineStr">
        <is>
          <t xml:space="preserve">    830.</t>
        </is>
      </c>
      <c r="G5305">
        <f>HYPERLINK("https://images.diginfra.net/iiif/NL-HaNA_1.01.02/3780/NL-HaNA_1.01.02_3780_0026.jpg/1230,296,1083,3128/full/0/default.jpg", "iiif_url")</f>
        <v/>
      </c>
    </row>
    <row r="5306">
      <c r="A5306" t="inlineStr">
        <is>
          <t>NL-HaNA_1.01.02_3780_0026-page-50</t>
        </is>
      </c>
      <c r="B5306" t="inlineStr">
        <is>
          <t>NL-HaNA_1.01.02_3780_0026-column-1330-396-883-2928</t>
        </is>
      </c>
      <c r="C5306" t="inlineStr">
        <is>
          <t>repeat_lemma</t>
        </is>
      </c>
      <c r="D5306" t="n">
        <v>1495</v>
      </c>
      <c r="E5306" t="n">
        <v>2977</v>
      </c>
      <c r="F5306" t="inlineStr">
        <is>
          <t xml:space="preserve">        advis MAdmiraliteyt op de Maze op</t>
        </is>
      </c>
      <c r="G5306">
        <f>HYPERLINK("https://images.diginfra.net/iiif/NL-HaNA_1.01.02/3780/NL-HaNA_1.01.02_3780_0026.jpg/1230,296,1083,3128/full/0/default.jpg", "iiif_url")</f>
        <v/>
      </c>
    </row>
    <row r="5307">
      <c r="A5307" t="inlineStr">
        <is>
          <t>NL-HaNA_1.01.02_3780_0026-page-50</t>
        </is>
      </c>
      <c r="B5307" t="inlineStr">
        <is>
          <t>NL-HaNA_1.01.02_3780_0026-column-1330-396-883-2928</t>
        </is>
      </c>
      <c r="C5307" t="inlineStr">
        <is>
          <t>continuation</t>
        </is>
      </c>
      <c r="D5307" t="n">
        <v>1374</v>
      </c>
      <c r="E5307" t="n">
        <v>3035</v>
      </c>
      <c r="F5307" t="inlineStr">
        <is>
          <t xml:space="preserve">    het versoeck van Rees , ende afgeweesen.</t>
        </is>
      </c>
      <c r="G5307">
        <f>HYPERLINK("https://images.diginfra.net/iiif/NL-HaNA_1.01.02/3780/NL-HaNA_1.01.02_3780_0026.jpg/1230,296,1083,3128/full/0/default.jpg", "iiif_url")</f>
        <v/>
      </c>
    </row>
    <row r="5308">
      <c r="A5308" t="inlineStr">
        <is>
          <t>NL-HaNA_1.01.02_3780_0026-page-50</t>
        </is>
      </c>
      <c r="B5308" t="inlineStr">
        <is>
          <t>NL-HaNA_1.01.02_3780_0026-column-1330-396-883-2928</t>
        </is>
      </c>
      <c r="C5308" t="inlineStr">
        <is>
          <t>continuation</t>
        </is>
      </c>
      <c r="D5308" t="n">
        <v>1376</v>
      </c>
      <c r="E5308" t="n">
        <v>3085</v>
      </c>
      <c r="F5308" t="inlineStr">
        <is>
          <t xml:space="preserve">    841.</t>
        </is>
      </c>
      <c r="G5308">
        <f>HYPERLINK("https://images.diginfra.net/iiif/NL-HaNA_1.01.02/3780/NL-HaNA_1.01.02_3780_0026.jpg/1230,296,1083,3128/full/0/default.jpg", "iiif_url")</f>
        <v/>
      </c>
    </row>
    <row r="5309">
      <c r="A5309" t="inlineStr">
        <is>
          <t>NL-HaNA_1.01.02_3780_0026-page-50</t>
        </is>
      </c>
      <c r="B5309" t="inlineStr">
        <is>
          <t>NL-HaNA_1.01.02_3780_0026-column-1330-396-883-2928</t>
        </is>
      </c>
      <c r="C5309" t="inlineStr">
        <is>
          <t>repeat_lemma</t>
        </is>
      </c>
      <c r="D5309" t="n">
        <v>1493</v>
      </c>
      <c r="E5309" t="n">
        <v>3123</v>
      </c>
      <c r="F5309" t="inlineStr">
        <is>
          <t xml:space="preserve">        Jorck belofte op den eedt ten aanvang</t>
        </is>
      </c>
      <c r="G5309">
        <f>HYPERLINK("https://images.diginfra.net/iiif/NL-HaNA_1.01.02/3780/NL-HaNA_1.01.02_3780_0026.jpg/1230,296,1083,3128/full/0/default.jpg", "iiif_url")</f>
        <v/>
      </c>
    </row>
    <row r="5310">
      <c r="A5310" t="inlineStr">
        <is>
          <t>NL-HaNA_1.01.02_3780_0026-page-50</t>
        </is>
      </c>
      <c r="B5310" t="inlineStr">
        <is>
          <t>NL-HaNA_1.01.02_3780_0026-column-1330-396-883-2928</t>
        </is>
      </c>
      <c r="C5310" t="inlineStr">
        <is>
          <t>continuation</t>
        </is>
      </c>
      <c r="D5310" t="n">
        <v>1374</v>
      </c>
      <c r="E5310" t="n">
        <v>3173</v>
      </c>
      <c r="F5310" t="inlineStr">
        <is>
          <t xml:space="preserve">    van sijn bedieninge gedaan. 856.</t>
        </is>
      </c>
      <c r="G5310">
        <f>HYPERLINK("https://images.diginfra.net/iiif/NL-HaNA_1.01.02/3780/NL-HaNA_1.01.02_3780_0026.jpg/1230,296,1083,3128/full/0/default.jpg", "iiif_url")</f>
        <v/>
      </c>
    </row>
    <row r="5311">
      <c r="A5311" t="inlineStr">
        <is>
          <t>NL-HaNA_1.01.02_3780_0026-page-50</t>
        </is>
      </c>
      <c r="B5311" t="inlineStr">
        <is>
          <t>NL-HaNA_1.01.02_3780_0026-column-1330-396-883-2928</t>
        </is>
      </c>
      <c r="C5311" t="inlineStr">
        <is>
          <t>repeat_lemma</t>
        </is>
      </c>
      <c r="D5311" t="n">
        <v>1493</v>
      </c>
      <c r="E5311" t="n">
        <v>3227</v>
      </c>
      <c r="F5311" t="inlineStr">
        <is>
          <t xml:space="preserve">        ordres tot executie van de selve tot</t>
        </is>
      </c>
      <c r="G5311">
        <f>HYPERLINK("https://images.diginfra.net/iiif/NL-HaNA_1.01.02/3780/NL-HaNA_1.01.02_3780_0026.jpg/1230,296,1083,3128/full/0/default.jpg", "iiif_url")</f>
        <v/>
      </c>
    </row>
    <row r="5312">
      <c r="A5312" t="inlineStr">
        <is>
          <t>NL-HaNA_1.01.02_3780_0026-page-50</t>
        </is>
      </c>
      <c r="B5312" t="inlineStr">
        <is>
          <t>NL-HaNA_1.01.02_3780_0026-column-1330-396-883-2928</t>
        </is>
      </c>
      <c r="C5312" t="inlineStr">
        <is>
          <t>continuation</t>
        </is>
      </c>
      <c r="D5312" t="n">
        <v>1374</v>
      </c>
      <c r="E5312" t="n">
        <v>3272</v>
      </c>
      <c r="F5312" t="inlineStr">
        <is>
          <t xml:space="preserve">    Overyssel. 868.</t>
        </is>
      </c>
      <c r="G5312">
        <f>HYPERLINK("https://images.diginfra.net/iiif/NL-HaNA_1.01.02/3780/NL-HaNA_1.01.02_3780_0026.jpg/1230,296,1083,3128/full/0/default.jpg", "iiif_url")</f>
        <v/>
      </c>
    </row>
    <row r="5316">
      <c r="A5316" t="inlineStr">
        <is>
          <t>NL-HaNA_1.01.02_3780_0026-page-51</t>
        </is>
      </c>
      <c r="B5316" t="inlineStr">
        <is>
          <t>NL-HaNA_1.01.02_3780_0026-column-2501-406-887-2908</t>
        </is>
      </c>
      <c r="C5316" t="inlineStr">
        <is>
          <t>repeat_lemma</t>
        </is>
      </c>
      <c r="D5316" t="n">
        <v>2668</v>
      </c>
      <c r="E5316" t="n">
        <v>387</v>
      </c>
      <c r="F5316" t="inlineStr">
        <is>
          <t xml:space="preserve">        Resolutie van Zeelandt, raakende de</t>
        </is>
      </c>
      <c r="G5316">
        <f>HYPERLINK("https://images.diginfra.net/iiif/NL-HaNA_1.01.02/3780/NL-HaNA_1.01.02_3780_0026.jpg/2401,306,1087,3108/full/0/default.jpg", "iiif_url")</f>
        <v/>
      </c>
    </row>
    <row r="5317">
      <c r="A5317" t="inlineStr">
        <is>
          <t>NL-HaNA_1.01.02_3780_0026-page-51</t>
        </is>
      </c>
      <c r="B5317" t="inlineStr">
        <is>
          <t>NL-HaNA_1.01.02_3780_0026-column-2501-406-887-2908</t>
        </is>
      </c>
      <c r="C5317" t="inlineStr">
        <is>
          <t>continuation</t>
        </is>
      </c>
      <c r="D5317" t="n">
        <v>2542</v>
      </c>
      <c r="E5317" t="n">
        <v>444</v>
      </c>
      <c r="F5317" t="inlineStr">
        <is>
          <t xml:space="preserve">    differente poincten te examineeren. 8756.</t>
        </is>
      </c>
      <c r="G5317">
        <f>HYPERLINK("https://images.diginfra.net/iiif/NL-HaNA_1.01.02/3780/NL-HaNA_1.01.02_3780_0026.jpg/2401,306,1087,3108/full/0/default.jpg", "iiif_url")</f>
        <v/>
      </c>
    </row>
    <row r="5318">
      <c r="A5318" t="inlineStr">
        <is>
          <t>NL-HaNA_1.01.02_3780_0026-page-51</t>
        </is>
      </c>
      <c r="B5318" t="inlineStr">
        <is>
          <t>NL-HaNA_1.01.02_3780_0026-column-2501-406-887-2908</t>
        </is>
      </c>
      <c r="C5318" t="inlineStr">
        <is>
          <t>repeat_lemma</t>
        </is>
      </c>
      <c r="D5318" t="n">
        <v>2666</v>
      </c>
      <c r="E5318" t="n">
        <v>489</v>
      </c>
      <c r="F5318" t="inlineStr">
        <is>
          <t xml:space="preserve">        rapport dien aangaande te examinee-</t>
        </is>
      </c>
      <c r="G5318">
        <f>HYPERLINK("https://images.diginfra.net/iiif/NL-HaNA_1.01.02/3780/NL-HaNA_1.01.02_3780_0026.jpg/2401,306,1087,3108/full/0/default.jpg", "iiif_url")</f>
        <v/>
      </c>
    </row>
    <row r="5319">
      <c r="A5319" t="inlineStr">
        <is>
          <t>NL-HaNA_1.01.02_3780_0026-page-51</t>
        </is>
      </c>
      <c r="B5319" t="inlineStr">
        <is>
          <t>NL-HaNA_1.01.02_3780_0026-column-2501-406-887-2908</t>
        </is>
      </c>
      <c r="C5319" t="inlineStr">
        <is>
          <t>continuation</t>
        </is>
      </c>
      <c r="D5319" t="n">
        <v>2542</v>
      </c>
      <c r="E5319" t="n">
        <v>538</v>
      </c>
      <c r="F5319" t="inlineStr">
        <is>
          <t xml:space="preserve">    ren. 875.</t>
        </is>
      </c>
      <c r="G5319">
        <f>HYPERLINK("https://images.diginfra.net/iiif/NL-HaNA_1.01.02/3780/NL-HaNA_1.01.02_3780_0026.jpg/2401,306,1087,3108/full/0/default.jpg", "iiif_url")</f>
        <v/>
      </c>
    </row>
    <row r="5320">
      <c r="A5320" t="inlineStr">
        <is>
          <t>NL-HaNA_1.01.02_3780_0026-page-51</t>
        </is>
      </c>
      <c r="B5320" t="inlineStr">
        <is>
          <t>NL-HaNA_1.01.02_3780_0026-column-2501-406-887-2908</t>
        </is>
      </c>
      <c r="C5320" t="inlineStr">
        <is>
          <t>repeat_lemma</t>
        </is>
      </c>
      <c r="D5320" t="n">
        <v>2664</v>
      </c>
      <c r="E5320" t="n">
        <v>579</v>
      </c>
      <c r="F5320" t="inlineStr">
        <is>
          <t xml:space="preserve">        nader rapport. 882.</t>
        </is>
      </c>
      <c r="G5320">
        <f>HYPERLINK("https://images.diginfra.net/iiif/NL-HaNA_1.01.02/3780/NL-HaNA_1.01.02_3780_0026.jpg/2401,306,1087,3108/full/0/default.jpg", "iiif_url")</f>
        <v/>
      </c>
    </row>
    <row r="5321">
      <c r="A5321" t="inlineStr">
        <is>
          <t>NL-HaNA_1.01.02_3780_0026-page-51</t>
        </is>
      </c>
      <c r="B5321" t="inlineStr">
        <is>
          <t>NL-HaNA_1.01.02_3780_0026-column-2501-406-887-2908</t>
        </is>
      </c>
      <c r="C5321" t="inlineStr">
        <is>
          <t>repeat_lemma</t>
        </is>
      </c>
      <c r="D5321" t="n">
        <v>2673</v>
      </c>
      <c r="E5321" t="n">
        <v>616</v>
      </c>
      <c r="F5321" t="inlineStr">
        <is>
          <t xml:space="preserve">        Resolutie van den drie en twintinn-</t>
        </is>
      </c>
      <c r="G5321">
        <f>HYPERLINK("https://images.diginfra.net/iiif/NL-HaNA_1.01.02/3780/NL-HaNA_1.01.02_3780_0026.jpg/2401,306,1087,3108/full/0/default.jpg", "iiif_url")</f>
        <v/>
      </c>
    </row>
    <row r="5322">
      <c r="A5322" t="inlineStr">
        <is>
          <t>NL-HaNA_1.01.02_3780_0026-page-51</t>
        </is>
      </c>
      <c r="B5322" t="inlineStr">
        <is>
          <t>NL-HaNA_1.01.02_3780_0026-column-2501-406-887-2908</t>
        </is>
      </c>
      <c r="C5322" t="inlineStr">
        <is>
          <t>lemma</t>
        </is>
      </c>
      <c r="D5322" t="n">
        <v>2536</v>
      </c>
      <c r="E5322" t="n">
        <v>681</v>
      </c>
      <c r="F5322" t="inlineStr">
        <is>
          <t>sten October nogh voor drie weetken gesu-</t>
        </is>
      </c>
      <c r="G5322">
        <f>HYPERLINK("https://images.diginfra.net/iiif/NL-HaNA_1.01.02/3780/NL-HaNA_1.01.02_3780_0026.jpg/2401,306,1087,3108/full/0/default.jpg", "iiif_url")</f>
        <v/>
      </c>
    </row>
    <row r="5323">
      <c r="A5323" t="inlineStr">
        <is>
          <t>NL-HaNA_1.01.02_3780_0026-page-51</t>
        </is>
      </c>
      <c r="B5323" t="inlineStr">
        <is>
          <t>NL-HaNA_1.01.02_3780_0026-column-2501-406-887-2908</t>
        </is>
      </c>
      <c r="C5323" t="inlineStr">
        <is>
          <t>lemma</t>
        </is>
      </c>
      <c r="D5323" t="n">
        <v>2540</v>
      </c>
      <c r="E5323" t="n">
        <v>731</v>
      </c>
      <c r="F5323" t="inlineStr">
        <is>
          <t>cheert. 888.</t>
        </is>
      </c>
      <c r="G5323">
        <f>HYPERLINK("https://images.diginfra.net/iiif/NL-HaNA_1.01.02/3780/NL-HaNA_1.01.02_3780_0026.jpg/2401,306,1087,3108/full/0/default.jpg", "iiif_url")</f>
        <v/>
      </c>
    </row>
    <row r="5324">
      <c r="A5324" t="inlineStr">
        <is>
          <t>NL-HaNA_1.01.02_3780_0026-page-51</t>
        </is>
      </c>
      <c r="B5324" t="inlineStr">
        <is>
          <t>NL-HaNA_1.01.02_3780_0026-column-2501-406-887-2908</t>
        </is>
      </c>
      <c r="C5324" t="inlineStr">
        <is>
          <t>repeat_lemma</t>
        </is>
      </c>
      <c r="D5324" t="n">
        <v>2666</v>
      </c>
      <c r="E5324" t="n">
        <v>762</v>
      </c>
      <c r="F5324" t="inlineStr">
        <is>
          <t xml:space="preserve">        Resolutie van Hollandt, ordre tot exe-</t>
        </is>
      </c>
      <c r="G5324">
        <f>HYPERLINK("https://images.diginfra.net/iiif/NL-HaNA_1.01.02/3780/NL-HaNA_1.01.02_3780_0026.jpg/2401,306,1087,3108/full/0/default.jpg", "iiif_url")</f>
        <v/>
      </c>
    </row>
    <row r="5325">
      <c r="A5325" t="inlineStr">
        <is>
          <t>NL-HaNA_1.01.02_3780_0026-page-51</t>
        </is>
      </c>
      <c r="B5325" t="inlineStr">
        <is>
          <t>NL-HaNA_1.01.02_3780_0026-column-2501-406-887-2908</t>
        </is>
      </c>
      <c r="C5325" t="inlineStr">
        <is>
          <t>lemma</t>
        </is>
      </c>
      <c r="D5325" t="n">
        <v>2542</v>
      </c>
      <c r="E5325" t="n">
        <v>825</v>
      </c>
      <c r="F5325" t="inlineStr">
        <is>
          <t>cutie van het selve. 899.</t>
        </is>
      </c>
      <c r="G5325">
        <f>HYPERLINK("https://images.diginfra.net/iiif/NL-HaNA_1.01.02/3780/NL-HaNA_1.01.02_3780_0026.jpg/2401,306,1087,3108/full/0/default.jpg", "iiif_url")</f>
        <v/>
      </c>
    </row>
    <row r="5326">
      <c r="A5326" t="inlineStr">
        <is>
          <t>NL-HaNA_1.01.02_3780_0026-page-51</t>
        </is>
      </c>
      <c r="B5326" t="inlineStr">
        <is>
          <t>NL-HaNA_1.01.02_3780_0026-column-2501-406-887-2908</t>
        </is>
      </c>
      <c r="C5326" t="inlineStr">
        <is>
          <t>repeat_lemma</t>
        </is>
      </c>
      <c r="D5326" t="n">
        <v>2677</v>
      </c>
      <c r="E5326" t="n">
        <v>867</v>
      </c>
      <c r="F5326" t="inlineStr">
        <is>
          <t xml:space="preserve">        accessie van Zeelandt aan het nieuw</t>
        </is>
      </c>
      <c r="G5326">
        <f>HYPERLINK("https://images.diginfra.net/iiif/NL-HaNA_1.01.02/3780/NL-HaNA_1.01.02_3780_0026.jpg/2401,306,1087,3108/full/0/default.jpg", "iiif_url")</f>
        <v/>
      </c>
    </row>
    <row r="5327">
      <c r="A5327" t="inlineStr">
        <is>
          <t>NL-HaNA_1.01.02_3780_0026-page-51</t>
        </is>
      </c>
      <c r="B5327" t="inlineStr">
        <is>
          <t>NL-HaNA_1.01.02_3780_0026-column-2501-406-887-2908</t>
        </is>
      </c>
      <c r="C5327" t="inlineStr">
        <is>
          <t>lemma</t>
        </is>
      </c>
      <c r="D5327" t="n">
        <v>2545</v>
      </c>
      <c r="E5327" t="n">
        <v>919</v>
      </c>
      <c r="F5327" t="inlineStr">
        <is>
          <t>Placaat en Lijste. 944.</t>
        </is>
      </c>
      <c r="G5327">
        <f>HYPERLINK("https://images.diginfra.net/iiif/NL-HaNA_1.01.02/3780/NL-HaNA_1.01.02_3780_0026.jpg/2401,306,1087,3108/full/0/default.jpg", "iiif_url")</f>
        <v/>
      </c>
    </row>
    <row r="5328">
      <c r="A5328" t="inlineStr">
        <is>
          <t>NL-HaNA_1.01.02_3780_0026-page-51</t>
        </is>
      </c>
      <c r="B5328" t="inlineStr">
        <is>
          <t>NL-HaNA_1.01.02_3780_0026-column-2501-406-887-2908</t>
        </is>
      </c>
      <c r="C5328" t="inlineStr">
        <is>
          <t>repeat_lemma</t>
        </is>
      </c>
      <c r="D5328" t="n">
        <v>2659</v>
      </c>
      <c r="E5328" t="n">
        <v>957</v>
      </c>
      <c r="F5328" t="inlineStr">
        <is>
          <t xml:space="preserve">        Admiraliteyt aangeschreven de Resô-</t>
        </is>
      </c>
      <c r="G5328">
        <f>HYPERLINK("https://images.diginfra.net/iiif/NL-HaNA_1.01.02/3780/NL-HaNA_1.01.02_3780_0026.jpg/2401,306,1087,3108/full/0/default.jpg", "iiif_url")</f>
        <v/>
      </c>
    </row>
    <row r="5329">
      <c r="A5329" t="inlineStr">
        <is>
          <t>NL-HaNA_1.01.02_3780_0026-page-51</t>
        </is>
      </c>
      <c r="B5329" t="inlineStr">
        <is>
          <t>NL-HaNA_1.01.02_3780_0026-column-2501-406-887-2908</t>
        </is>
      </c>
      <c r="C5329" t="inlineStr">
        <is>
          <t>lemma</t>
        </is>
      </c>
      <c r="D5329" t="n">
        <v>2540</v>
      </c>
      <c r="E5329" t="n">
        <v>1012</v>
      </c>
      <c r="F5329" t="inlineStr">
        <is>
          <t>lutie van den een en dertigbsten Julii buy-</t>
        </is>
      </c>
      <c r="G5329">
        <f>HYPERLINK("https://images.diginfra.net/iiif/NL-HaNA_1.01.02/3780/NL-HaNA_1.01.02_3780_0026.jpg/2401,306,1087,3108/full/0/default.jpg", "iiif_url")</f>
        <v/>
      </c>
    </row>
    <row r="5330">
      <c r="A5330" t="inlineStr">
        <is>
          <t>NL-HaNA_1.01.02_3780_0026-page-51</t>
        </is>
      </c>
      <c r="B5330" t="inlineStr">
        <is>
          <t>NL-HaNA_1.01.02_3780_0026-column-2501-406-887-2908</t>
        </is>
      </c>
      <c r="C5330" t="inlineStr">
        <is>
          <t>lemma</t>
        </is>
      </c>
      <c r="D5330" t="n">
        <v>2542</v>
      </c>
      <c r="E5330" t="n">
        <v>1065</v>
      </c>
      <c r="F5330" t="inlineStr">
        <is>
          <t>ten executie te houden. 944.</t>
        </is>
      </c>
      <c r="G5330">
        <f>HYPERLINK("https://images.diginfra.net/iiif/NL-HaNA_1.01.02/3780/NL-HaNA_1.01.02_3780_0026.jpg/2401,306,1087,3108/full/0/default.jpg", "iiif_url")</f>
        <v/>
      </c>
    </row>
    <row r="5331">
      <c r="A5331" t="inlineStr">
        <is>
          <t>NL-HaNA_1.01.02_3780_0026-page-51</t>
        </is>
      </c>
      <c r="B5331" t="inlineStr">
        <is>
          <t>NL-HaNA_1.01.02_3780_0026-column-2501-406-887-2908</t>
        </is>
      </c>
      <c r="C5331" t="inlineStr">
        <is>
          <t>lemma</t>
        </is>
      </c>
      <c r="D5331" t="n">
        <v>2497</v>
      </c>
      <c r="E5331" t="n">
        <v>1102</v>
      </c>
      <c r="F5331" t="inlineStr">
        <is>
          <t>Militaire saaken, Commissie voor van Bom-</t>
        </is>
      </c>
      <c r="G5331">
        <f>HYPERLINK("https://images.diginfra.net/iiif/NL-HaNA_1.01.02/3780/NL-HaNA_1.01.02_3780_0026.jpg/2401,306,1087,3108/full/0/default.jpg", "iiif_url")</f>
        <v/>
      </c>
    </row>
    <row r="5332">
      <c r="A5332" t="inlineStr">
        <is>
          <t>NL-HaNA_1.01.02_3780_0026-page-51</t>
        </is>
      </c>
      <c r="B5332" t="inlineStr">
        <is>
          <t>NL-HaNA_1.01.02_3780_0026-column-2501-406-887-2908</t>
        </is>
      </c>
      <c r="C5332" t="inlineStr">
        <is>
          <t>lemma</t>
        </is>
      </c>
      <c r="D5332" t="n">
        <v>2540</v>
      </c>
      <c r="E5332" t="n">
        <v>1155</v>
      </c>
      <c r="F5332" t="inlineStr">
        <is>
          <t>mel als Lieutenant Collonel titulair. 43.</t>
        </is>
      </c>
      <c r="G5332">
        <f>HYPERLINK("https://images.diginfra.net/iiif/NL-HaNA_1.01.02/3780/NL-HaNA_1.01.02_3780_0026.jpg/2401,306,1087,3108/full/0/default.jpg", "iiif_url")</f>
        <v/>
      </c>
    </row>
    <row r="5333">
      <c r="A5333" t="inlineStr">
        <is>
          <t>NL-HaNA_1.01.02_3780_0026-page-51</t>
        </is>
      </c>
      <c r="B5333" t="inlineStr">
        <is>
          <t>NL-HaNA_1.01.02_3780_0026-column-2501-406-887-2908</t>
        </is>
      </c>
      <c r="C5333" t="inlineStr">
        <is>
          <t>repeat_lemma</t>
        </is>
      </c>
      <c r="D5333" t="n">
        <v>2677</v>
      </c>
      <c r="E5333" t="n">
        <v>1203</v>
      </c>
      <c r="F5333" t="inlineStr">
        <is>
          <t xml:space="preserve">        Pasport voor Lemmens tot den uyt-</t>
        </is>
      </c>
      <c r="G5333">
        <f>HYPERLINK("https://images.diginfra.net/iiif/NL-HaNA_1.01.02/3780/NL-HaNA_1.01.02_3780_0026.jpg/2401,306,1087,3108/full/0/default.jpg", "iiif_url")</f>
        <v/>
      </c>
    </row>
    <row r="5334">
      <c r="A5334" t="inlineStr">
        <is>
          <t>NL-HaNA_1.01.02_3780_0026-page-51</t>
        </is>
      </c>
      <c r="B5334" t="inlineStr">
        <is>
          <t>NL-HaNA_1.01.02_3780_0026-column-2501-406-887-2908</t>
        </is>
      </c>
      <c r="C5334" t="inlineStr">
        <is>
          <t>lemma</t>
        </is>
      </c>
      <c r="D5334" t="n">
        <v>2545</v>
      </c>
      <c r="E5334" t="n">
        <v>1251</v>
      </c>
      <c r="F5334" t="inlineStr">
        <is>
          <t>voer van Monteeringe voor 't Regiment van</t>
        </is>
      </c>
      <c r="G5334">
        <f>HYPERLINK("https://images.diginfra.net/iiif/NL-HaNA_1.01.02/3780/NL-HaNA_1.01.02_3780_0026.jpg/2401,306,1087,3108/full/0/default.jpg", "iiif_url")</f>
        <v/>
      </c>
    </row>
    <row r="5335">
      <c r="A5335" t="inlineStr">
        <is>
          <t>NL-HaNA_1.01.02_3780_0026-page-51</t>
        </is>
      </c>
      <c r="B5335" t="inlineStr">
        <is>
          <t>NL-HaNA_1.01.02_3780_0026-column-2501-406-887-2908</t>
        </is>
      </c>
      <c r="C5335" t="inlineStr">
        <is>
          <t>lemma</t>
        </is>
      </c>
      <c r="D5335" t="n">
        <v>2545</v>
      </c>
      <c r="E5335" t="n">
        <v>1302</v>
      </c>
      <c r="F5335" t="inlineStr">
        <is>
          <t>Berckhoffer na Yperen. 99.</t>
        </is>
      </c>
      <c r="G5335">
        <f>HYPERLINK("https://images.diginfra.net/iiif/NL-HaNA_1.01.02/3780/NL-HaNA_1.01.02_3780_0026.jpg/2401,306,1087,3108/full/0/default.jpg", "iiif_url")</f>
        <v/>
      </c>
    </row>
    <row r="5336">
      <c r="A5336" t="inlineStr">
        <is>
          <t>NL-HaNA_1.01.02_3780_0026-page-51</t>
        </is>
      </c>
      <c r="B5336" t="inlineStr">
        <is>
          <t>NL-HaNA_1.01.02_3780_0026-column-2501-406-887-2908</t>
        </is>
      </c>
      <c r="C5336" t="inlineStr">
        <is>
          <t>repeat_lemma</t>
        </is>
      </c>
      <c r="D5336" t="n">
        <v>2659</v>
      </c>
      <c r="E5336" t="n">
        <v>1350</v>
      </c>
      <c r="F5336" t="inlineStr">
        <is>
          <t xml:space="preserve">        item voor het Regiment van Volkers-</t>
        </is>
      </c>
      <c r="G5336">
        <f>HYPERLINK("https://images.diginfra.net/iiif/NL-HaNA_1.01.02/3780/NL-HaNA_1.01.02_3780_0026.jpg/2401,306,1087,3108/full/0/default.jpg", "iiif_url")</f>
        <v/>
      </c>
    </row>
    <row r="5337">
      <c r="A5337" t="inlineStr">
        <is>
          <t>NL-HaNA_1.01.02_3780_0026-page-51</t>
        </is>
      </c>
      <c r="B5337" t="inlineStr">
        <is>
          <t>NL-HaNA_1.01.02_3780_0026-column-2501-406-887-2908</t>
        </is>
      </c>
      <c r="C5337" t="inlineStr">
        <is>
          <t>lemma</t>
        </is>
      </c>
      <c r="D5337" t="n">
        <v>2540</v>
      </c>
      <c r="E5337" t="n">
        <v>1400</v>
      </c>
      <c r="F5337" t="inlineStr">
        <is>
          <t>hoven na Namen. 99.</t>
        </is>
      </c>
      <c r="G5337">
        <f>HYPERLINK("https://images.diginfra.net/iiif/NL-HaNA_1.01.02/3780/NL-HaNA_1.01.02_3780_0026.jpg/2401,306,1087,3108/full/0/default.jpg", "iiif_url")</f>
        <v/>
      </c>
    </row>
    <row r="5338">
      <c r="A5338" t="inlineStr">
        <is>
          <t>NL-HaNA_1.01.02_3780_0026-page-51</t>
        </is>
      </c>
      <c r="B5338" t="inlineStr">
        <is>
          <t>NL-HaNA_1.01.02_3780_0026-column-2501-406-887-2908</t>
        </is>
      </c>
      <c r="C5338" t="inlineStr">
        <is>
          <t>continuation</t>
        </is>
      </c>
      <c r="D5338" t="n">
        <v>2664</v>
      </c>
      <c r="E5338" t="n">
        <v>1431</v>
      </c>
      <c r="F5338" t="inlineStr">
        <is>
          <t xml:space="preserve">    item voor het Regiment van de Vi-</t>
        </is>
      </c>
      <c r="G5338">
        <f>HYPERLINK("https://images.diginfra.net/iiif/NL-HaNA_1.01.02/3780/NL-HaNA_1.01.02_3780_0026.jpg/2401,306,1087,3108/full/0/default.jpg", "iiif_url")</f>
        <v/>
      </c>
    </row>
    <row r="5339">
      <c r="A5339" t="inlineStr">
        <is>
          <t>NL-HaNA_1.01.02_3780_0026-page-51</t>
        </is>
      </c>
      <c r="B5339" t="inlineStr">
        <is>
          <t>NL-HaNA_1.01.02_3780_0026-column-2501-406-887-2908</t>
        </is>
      </c>
      <c r="C5339" t="inlineStr">
        <is>
          <t>lemma</t>
        </is>
      </c>
      <c r="D5339" t="n">
        <v>2547</v>
      </c>
      <c r="E5339" t="n">
        <v>1496</v>
      </c>
      <c r="F5339" t="inlineStr">
        <is>
          <t>couze na Doornick. 100.</t>
        </is>
      </c>
      <c r="G5339">
        <f>HYPERLINK("https://images.diginfra.net/iiif/NL-HaNA_1.01.02/3780/NL-HaNA_1.01.02_3780_0026.jpg/2401,306,1087,3108/full/0/default.jpg", "iiif_url")</f>
        <v/>
      </c>
    </row>
    <row r="5340">
      <c r="A5340" t="inlineStr">
        <is>
          <t>NL-HaNA_1.01.02_3780_0026-page-51</t>
        </is>
      </c>
      <c r="B5340" t="inlineStr">
        <is>
          <t>NL-HaNA_1.01.02_3780_0026-column-2501-406-887-2908</t>
        </is>
      </c>
      <c r="C5340" t="inlineStr">
        <is>
          <t>continuation</t>
        </is>
      </c>
      <c r="D5340" t="n">
        <v>2666</v>
      </c>
      <c r="E5340" t="n">
        <v>1532</v>
      </c>
      <c r="F5340" t="inlineStr">
        <is>
          <t xml:space="preserve">    Commandeur van Lieroort aangeschre-</t>
        </is>
      </c>
      <c r="G5340">
        <f>HYPERLINK("https://images.diginfra.net/iiif/NL-HaNA_1.01.02/3780/NL-HaNA_1.01.02_3780_0026.jpg/2401,306,1087,3108/full/0/default.jpg", "iiif_url")</f>
        <v/>
      </c>
    </row>
    <row r="5341">
      <c r="A5341" t="inlineStr">
        <is>
          <t>NL-HaNA_1.01.02_3780_0026-page-51</t>
        </is>
      </c>
      <c r="B5341" t="inlineStr">
        <is>
          <t>NL-HaNA_1.01.02_3780_0026-column-2501-406-887-2908</t>
        </is>
      </c>
      <c r="C5341" t="inlineStr">
        <is>
          <t>lemma</t>
        </is>
      </c>
      <c r="D5341" t="n">
        <v>2542</v>
      </c>
      <c r="E5341" t="n">
        <v>1586</v>
      </c>
      <c r="F5341" t="inlineStr">
        <is>
          <t>wen, over te senden een Lijste van de Com-</t>
        </is>
      </c>
      <c r="G5341">
        <f>HYPERLINK("https://images.diginfra.net/iiif/NL-HaNA_1.01.02/3780/NL-HaNA_1.01.02_3780_0026.jpg/2401,306,1087,3108/full/0/default.jpg", "iiif_url")</f>
        <v/>
      </c>
    </row>
    <row r="5342">
      <c r="A5342" t="inlineStr">
        <is>
          <t>NL-HaNA_1.01.02_3780_0026-page-51</t>
        </is>
      </c>
      <c r="B5342" t="inlineStr">
        <is>
          <t>NL-HaNA_1.01.02_3780_0026-column-2501-406-887-2908</t>
        </is>
      </c>
      <c r="C5342" t="inlineStr">
        <is>
          <t>lemma</t>
        </is>
      </c>
      <c r="D5342" t="n">
        <v>2538</v>
      </c>
      <c r="E5342" t="n">
        <v>1639</v>
      </c>
      <c r="F5342" t="inlineStr">
        <is>
          <t>pagnien aldaar in Guarniscen leggende, en</t>
        </is>
      </c>
      <c r="G5342">
        <f>HYPERLINK("https://images.diginfra.net/iiif/NL-HaNA_1.01.02/3780/NL-HaNA_1.01.02_3780_0026.jpg/2401,306,1087,3108/full/0/default.jpg", "iiif_url")</f>
        <v/>
      </c>
    </row>
    <row r="5343">
      <c r="A5343" t="inlineStr">
        <is>
          <t>NL-HaNA_1.01.02_3780_0026-page-51</t>
        </is>
      </c>
      <c r="B5343" t="inlineStr">
        <is>
          <t>NL-HaNA_1.01.02_3780_0026-column-2501-406-887-2908</t>
        </is>
      </c>
      <c r="C5343" t="inlineStr">
        <is>
          <t>lemma</t>
        </is>
      </c>
      <c r="D5343" t="n">
        <v>2542</v>
      </c>
      <c r="E5343" t="n">
        <v>1684</v>
      </c>
      <c r="F5343" t="inlineStr">
        <is>
          <t>hare sterkte, als meede van de presenten en</t>
        </is>
      </c>
      <c r="G5343">
        <f>HYPERLINK("https://images.diginfra.net/iiif/NL-HaNA_1.01.02/3780/NL-HaNA_1.01.02_3780_0026.jpg/2401,306,1087,3108/full/0/default.jpg", "iiif_url")</f>
        <v/>
      </c>
    </row>
    <row r="5344">
      <c r="A5344" t="inlineStr">
        <is>
          <t>NL-HaNA_1.01.02_3780_0026-page-51</t>
        </is>
      </c>
      <c r="B5344" t="inlineStr">
        <is>
          <t>NL-HaNA_1.01.02_3780_0026-column-2501-406-887-2908</t>
        </is>
      </c>
      <c r="C5344" t="inlineStr">
        <is>
          <t>lemma</t>
        </is>
      </c>
      <c r="D5344" t="n">
        <v>2542</v>
      </c>
      <c r="E5344" t="n">
        <v>1735</v>
      </c>
      <c r="F5344" t="inlineStr">
        <is>
          <t>absenten: 108.</t>
        </is>
      </c>
      <c r="G5344">
        <f>HYPERLINK("https://images.diginfra.net/iiif/NL-HaNA_1.01.02/3780/NL-HaNA_1.01.02_3780_0026.jpg/2401,306,1087,3108/full/0/default.jpg", "iiif_url")</f>
        <v/>
      </c>
    </row>
    <row r="5345">
      <c r="A5345" t="inlineStr">
        <is>
          <t>NL-HaNA_1.01.02_3780_0026-page-51</t>
        </is>
      </c>
      <c r="B5345" t="inlineStr">
        <is>
          <t>NL-HaNA_1.01.02_3780_0026-column-2501-406-887-2908</t>
        </is>
      </c>
      <c r="C5345" t="inlineStr">
        <is>
          <t>repeat_lemma</t>
        </is>
      </c>
      <c r="D5345" t="n">
        <v>2673</v>
      </c>
      <c r="E5345" t="n">
        <v>1765</v>
      </c>
      <c r="F5345" t="inlineStr">
        <is>
          <t xml:space="preserve">        Baron van Palland ses maanden ver-</t>
        </is>
      </c>
      <c r="G5345">
        <f>HYPERLINK("https://images.diginfra.net/iiif/NL-HaNA_1.01.02/3780/NL-HaNA_1.01.02_3780_0026.jpg/2401,306,1087,3108/full/0/default.jpg", "iiif_url")</f>
        <v/>
      </c>
    </row>
    <row r="5346">
      <c r="A5346" t="inlineStr">
        <is>
          <t>NL-HaNA_1.01.02_3780_0026-page-51</t>
        </is>
      </c>
      <c r="B5346" t="inlineStr">
        <is>
          <t>NL-HaNA_1.01.02_3780_0026-column-2501-406-887-2908</t>
        </is>
      </c>
      <c r="C5346" t="inlineStr">
        <is>
          <t>continuation</t>
        </is>
      </c>
      <c r="D5346" t="n">
        <v>2659</v>
      </c>
      <c r="E5346" t="n">
        <v>1841</v>
      </c>
      <c r="F5346" t="inlineStr">
        <is>
          <t xml:space="preserve">    109.</t>
        </is>
      </c>
      <c r="G5346">
        <f>HYPERLINK("https://images.diginfra.net/iiif/NL-HaNA_1.01.02/3780/NL-HaNA_1.01.02_3780_0026.jpg/2401,306,1087,3108/full/0/default.jpg", "iiif_url")</f>
        <v/>
      </c>
    </row>
    <row r="5347">
      <c r="A5347" t="inlineStr">
        <is>
          <t>NL-HaNA_1.01.02_3780_0026-page-51</t>
        </is>
      </c>
      <c r="B5347" t="inlineStr">
        <is>
          <t>NL-HaNA_1.01.02_3780_0026-column-2501-406-887-2908</t>
        </is>
      </c>
      <c r="C5347" t="inlineStr">
        <is>
          <t>lemma</t>
        </is>
      </c>
      <c r="D5347" t="n">
        <v>2547</v>
      </c>
      <c r="E5347" t="n">
        <v>1834</v>
      </c>
      <c r="F5347" t="inlineStr">
        <is>
          <t>bof.</t>
        </is>
      </c>
      <c r="G5347">
        <f>HYPERLINK("https://images.diginfra.net/iiif/NL-HaNA_1.01.02/3780/NL-HaNA_1.01.02_3780_0026.jpg/2401,306,1087,3108/full/0/default.jpg", "iiif_url")</f>
        <v/>
      </c>
    </row>
    <row r="5348">
      <c r="A5348" t="inlineStr">
        <is>
          <t>NL-HaNA_1.01.02_3780_0026-page-51</t>
        </is>
      </c>
      <c r="B5348" t="inlineStr">
        <is>
          <t>NL-HaNA_1.01.02_3780_0026-column-2501-406-887-2908</t>
        </is>
      </c>
      <c r="C5348" t="inlineStr">
        <is>
          <t>continuation</t>
        </is>
      </c>
      <c r="D5348" t="n">
        <v>2668</v>
      </c>
      <c r="E5348" t="n">
        <v>1872</v>
      </c>
      <c r="F5348" t="inlineStr">
        <is>
          <t xml:space="preserve">    Pasport voor de Bel tot den uytvoer</t>
        </is>
      </c>
      <c r="G5348">
        <f>HYPERLINK("https://images.diginfra.net/iiif/NL-HaNA_1.01.02/3780/NL-HaNA_1.01.02_3780_0026.jpg/2401,306,1087,3108/full/0/default.jpg", "iiif_url")</f>
        <v/>
      </c>
    </row>
    <row r="5349">
      <c r="A5349" t="inlineStr">
        <is>
          <t>NL-HaNA_1.01.02_3780_0026-page-51</t>
        </is>
      </c>
      <c r="B5349" t="inlineStr">
        <is>
          <t>NL-HaNA_1.01.02_3780_0026-column-2501-406-887-2908</t>
        </is>
      </c>
      <c r="C5349" t="inlineStr">
        <is>
          <t>lemma</t>
        </is>
      </c>
      <c r="D5349" t="n">
        <v>2547</v>
      </c>
      <c r="E5349" t="n">
        <v>1918</v>
      </c>
      <c r="F5349" t="inlineStr">
        <is>
          <t>van Monteeringe voor het Regiment van Kep-</t>
        </is>
      </c>
      <c r="G5349">
        <f>HYPERLINK("https://images.diginfra.net/iiif/NL-HaNA_1.01.02/3780/NL-HaNA_1.01.02_3780_0026.jpg/2401,306,1087,3108/full/0/default.jpg", "iiif_url")</f>
        <v/>
      </c>
    </row>
    <row r="5350">
      <c r="A5350" t="inlineStr">
        <is>
          <t>NL-HaNA_1.01.02_3780_0026-page-51</t>
        </is>
      </c>
      <c r="B5350" t="inlineStr">
        <is>
          <t>NL-HaNA_1.01.02_3780_0026-column-2501-406-887-2908</t>
        </is>
      </c>
      <c r="C5350" t="inlineStr">
        <is>
          <t>lemma</t>
        </is>
      </c>
      <c r="D5350" t="n">
        <v>2542</v>
      </c>
      <c r="E5350" t="n">
        <v>1975</v>
      </c>
      <c r="F5350" t="inlineStr">
        <is>
          <t>pel na Namen. 120.</t>
        </is>
      </c>
      <c r="G5350">
        <f>HYPERLINK("https://images.diginfra.net/iiif/NL-HaNA_1.01.02/3780/NL-HaNA_1.01.02_3780_0026.jpg/2401,306,1087,3108/full/0/default.jpg", "iiif_url")</f>
        <v/>
      </c>
    </row>
    <row r="5351">
      <c r="A5351" t="inlineStr">
        <is>
          <t>NL-HaNA_1.01.02_3780_0026-page-51</t>
        </is>
      </c>
      <c r="B5351" t="inlineStr">
        <is>
          <t>NL-HaNA_1.01.02_3780_0026-column-2501-406-887-2908</t>
        </is>
      </c>
      <c r="C5351" t="inlineStr">
        <is>
          <t>continuation</t>
        </is>
      </c>
      <c r="D5351" t="n">
        <v>2673</v>
      </c>
      <c r="E5351" t="n">
        <v>2013</v>
      </c>
      <c r="F5351" t="inlineStr">
        <is>
          <t xml:space="preserve">    wan Ginckel , notificeerende dat de</t>
        </is>
      </c>
      <c r="G5351">
        <f>HYPERLINK("https://images.diginfra.net/iiif/NL-HaNA_1.01.02/3780/NL-HaNA_1.01.02_3780_0026.jpg/2401,306,1087,3108/full/0/default.jpg", "iiif_url")</f>
        <v/>
      </c>
    </row>
    <row r="5352">
      <c r="A5352" t="inlineStr">
        <is>
          <t>NL-HaNA_1.01.02_3780_0026-page-51</t>
        </is>
      </c>
      <c r="B5352" t="inlineStr">
        <is>
          <t>NL-HaNA_1.01.02_3780_0026-column-2501-406-887-2908</t>
        </is>
      </c>
      <c r="C5352" t="inlineStr">
        <is>
          <t>lemma</t>
        </is>
      </c>
      <c r="D5352" t="n">
        <v>2547</v>
      </c>
      <c r="E5352" t="n">
        <v>2066</v>
      </c>
      <c r="F5352" t="inlineStr">
        <is>
          <t>Pruyssische Officieren twee Soldaten van sijn</t>
        </is>
      </c>
      <c r="G5352">
        <f>HYPERLINK("https://images.diginfra.net/iiif/NL-HaNA_1.01.02/3780/NL-HaNA_1.01.02_3780_0026.jpg/2401,306,1087,3108/full/0/default.jpg", "iiif_url")</f>
        <v/>
      </c>
    </row>
    <row r="5353">
      <c r="A5353" t="inlineStr">
        <is>
          <t>NL-HaNA_1.01.02_3780_0026-page-51</t>
        </is>
      </c>
      <c r="B5353" t="inlineStr">
        <is>
          <t>NL-HaNA_1.01.02_3780_0026-column-2501-406-887-2908</t>
        </is>
      </c>
      <c r="C5353" t="inlineStr">
        <is>
          <t>lemma</t>
        </is>
      </c>
      <c r="D5353" t="n">
        <v>2547</v>
      </c>
      <c r="E5353" t="n">
        <v>2113</v>
      </c>
      <c r="F5353" t="inlineStr">
        <is>
          <t>Gaarnisoen met geweldt hadden weghgehaalt,</t>
        </is>
      </c>
      <c r="G5353">
        <f>HYPERLINK("https://images.diginfra.net/iiif/NL-HaNA_1.01.02/3780/NL-HaNA_1.01.02_3780_0026.jpg/2401,306,1087,3108/full/0/default.jpg", "iiif_url")</f>
        <v/>
      </c>
    </row>
    <row r="5354">
      <c r="A5354" t="inlineStr">
        <is>
          <t>NL-HaNA_1.01.02_3780_0026-page-51</t>
        </is>
      </c>
      <c r="B5354" t="inlineStr">
        <is>
          <t>NL-HaNA_1.01.02_3780_0026-column-2501-406-887-2908</t>
        </is>
      </c>
      <c r="C5354" t="inlineStr">
        <is>
          <t>lemma</t>
        </is>
      </c>
      <c r="D5354" t="n">
        <v>2549</v>
      </c>
      <c r="E5354" t="n">
        <v>2164</v>
      </c>
      <c r="F5354" t="inlineStr">
        <is>
          <t>te examineeren. 122.</t>
        </is>
      </c>
      <c r="G5354">
        <f>HYPERLINK("https://images.diginfra.net/iiif/NL-HaNA_1.01.02/3780/NL-HaNA_1.01.02_3780_0026.jpg/2401,306,1087,3108/full/0/default.jpg", "iiif_url")</f>
        <v/>
      </c>
    </row>
    <row r="5355">
      <c r="A5355" t="inlineStr">
        <is>
          <t>NL-HaNA_1.01.02_3780_0026-page-51</t>
        </is>
      </c>
      <c r="B5355" t="inlineStr">
        <is>
          <t>NL-HaNA_1.01.02_3780_0026-column-2501-406-887-2908</t>
        </is>
      </c>
      <c r="C5355" t="inlineStr">
        <is>
          <t>repeat_lemma</t>
        </is>
      </c>
      <c r="D5355" t="n">
        <v>2682</v>
      </c>
      <c r="E5355" t="n">
        <v>2199</v>
      </c>
      <c r="F5355" t="inlineStr">
        <is>
          <t xml:space="preserve">        Major Couvert gelast het Commando</t>
        </is>
      </c>
      <c r="G5355">
        <f>HYPERLINK("https://images.diginfra.net/iiif/NL-HaNA_1.01.02/3780/NL-HaNA_1.01.02_3780_0026.jpg/2401,306,1087,3108/full/0/default.jpg", "iiif_url")</f>
        <v/>
      </c>
    </row>
    <row r="5356">
      <c r="A5356" t="inlineStr">
        <is>
          <t>NL-HaNA_1.01.02_3780_0026-page-51</t>
        </is>
      </c>
      <c r="B5356" t="inlineStr">
        <is>
          <t>NL-HaNA_1.01.02_3780_0026-column-2501-406-887-2908</t>
        </is>
      </c>
      <c r="C5356" t="inlineStr">
        <is>
          <t>lemma</t>
        </is>
      </c>
      <c r="D5356" t="n">
        <v>2547</v>
      </c>
      <c r="E5356" t="n">
        <v>2256</v>
      </c>
      <c r="F5356" t="inlineStr">
        <is>
          <t>te Philippyne in absentie van den Gouver-</t>
        </is>
      </c>
      <c r="G5356">
        <f>HYPERLINK("https://images.diginfra.net/iiif/NL-HaNA_1.01.02/3780/NL-HaNA_1.01.02_3780_0026.jpg/2401,306,1087,3108/full/0/default.jpg", "iiif_url")</f>
        <v/>
      </c>
    </row>
    <row r="5357">
      <c r="A5357" t="inlineStr">
        <is>
          <t>NL-HaNA_1.01.02_3780_0026-page-51</t>
        </is>
      </c>
      <c r="B5357" t="inlineStr">
        <is>
          <t>NL-HaNA_1.01.02_3780_0026-column-2501-406-887-2908</t>
        </is>
      </c>
      <c r="C5357" t="inlineStr">
        <is>
          <t>lemma</t>
        </is>
      </c>
      <c r="D5357" t="n">
        <v>2552</v>
      </c>
      <c r="E5357" t="n">
        <v>2304</v>
      </c>
      <c r="F5357" t="inlineStr">
        <is>
          <t>neur van Haarsolte waar te neemen.</t>
        </is>
      </c>
      <c r="G5357">
        <f>HYPERLINK("https://images.diginfra.net/iiif/NL-HaNA_1.01.02/3780/NL-HaNA_1.01.02_3780_0026.jpg/2401,306,1087,3108/full/0/default.jpg", "iiif_url")</f>
        <v/>
      </c>
    </row>
    <row r="5358">
      <c r="A5358" t="inlineStr">
        <is>
          <t>NL-HaNA_1.01.02_3780_0026-page-51</t>
        </is>
      </c>
      <c r="B5358" t="inlineStr">
        <is>
          <t>NL-HaNA_1.01.02_3780_0026-column-2501-406-887-2908</t>
        </is>
      </c>
      <c r="C5358" t="inlineStr">
        <is>
          <t>continuation</t>
        </is>
      </c>
      <c r="D5358" t="n">
        <v>2558</v>
      </c>
      <c r="E5358" t="n">
        <v>2367</v>
      </c>
      <c r="F5358" t="inlineStr">
        <is>
          <t xml:space="preserve">    135.</t>
        </is>
      </c>
      <c r="G5358">
        <f>HYPERLINK("https://images.diginfra.net/iiif/NL-HaNA_1.01.02/3780/NL-HaNA_1.01.02_3780_0026.jpg/2401,306,1087,3108/full/0/default.jpg", "iiif_url")</f>
        <v/>
      </c>
    </row>
    <row r="5359">
      <c r="A5359" t="inlineStr">
        <is>
          <t>NL-HaNA_1.01.02_3780_0026-page-51</t>
        </is>
      </c>
      <c r="B5359" t="inlineStr">
        <is>
          <t>NL-HaNA_1.01.02_3780_0026-column-2501-406-887-2908</t>
        </is>
      </c>
      <c r="C5359" t="inlineStr">
        <is>
          <t>repeat_lemma</t>
        </is>
      </c>
      <c r="D5359" t="n">
        <v>2677</v>
      </c>
      <c r="E5359" t="n">
        <v>2365</v>
      </c>
      <c r="F5359" t="inlineStr">
        <is>
          <t xml:space="preserve">        Pasport voor de Bel tot den uytvoer</t>
        </is>
      </c>
      <c r="G5359">
        <f>HYPERLINK("https://images.diginfra.net/iiif/NL-HaNA_1.01.02/3780/NL-HaNA_1.01.02_3780_0026.jpg/2401,306,1087,3108/full/0/default.jpg", "iiif_url")</f>
        <v/>
      </c>
    </row>
    <row r="5360">
      <c r="A5360" t="inlineStr">
        <is>
          <t>NL-HaNA_1.01.02_3780_0026-page-51</t>
        </is>
      </c>
      <c r="B5360" t="inlineStr">
        <is>
          <t>NL-HaNA_1.01.02_3780_0026-column-2501-406-887-2908</t>
        </is>
      </c>
      <c r="C5360" t="inlineStr">
        <is>
          <t>lemma</t>
        </is>
      </c>
      <c r="D5360" t="n">
        <v>2554</v>
      </c>
      <c r="E5360" t="n">
        <v>2448</v>
      </c>
      <c r="F5360" t="inlineStr">
        <is>
          <t>van Monteeringe voor het Regiment van de</t>
        </is>
      </c>
      <c r="G5360">
        <f>HYPERLINK("https://images.diginfra.net/iiif/NL-HaNA_1.01.02/3780/NL-HaNA_1.01.02_3780_0026.jpg/2401,306,1087,3108/full/0/default.jpg", "iiif_url")</f>
        <v/>
      </c>
    </row>
    <row r="5361">
      <c r="A5361" t="inlineStr">
        <is>
          <t>NL-HaNA_1.01.02_3780_0026-page-51</t>
        </is>
      </c>
      <c r="B5361" t="inlineStr">
        <is>
          <t>NL-HaNA_1.01.02_3780_0026-column-2501-406-887-2908</t>
        </is>
      </c>
      <c r="C5361" t="inlineStr">
        <is>
          <t>continuation</t>
        </is>
      </c>
      <c r="D5361" t="n">
        <v>2554</v>
      </c>
      <c r="E5361" t="n">
        <v>2498</v>
      </c>
      <c r="F5361" t="inlineStr">
        <is>
          <t xml:space="preserve">    Abadie na Stevenswaart. 1356.</t>
        </is>
      </c>
      <c r="G5361">
        <f>HYPERLINK("https://images.diginfra.net/iiif/NL-HaNA_1.01.02/3780/NL-HaNA_1.01.02_3780_0026.jpg/2401,306,1087,3108/full/0/default.jpg", "iiif_url")</f>
        <v/>
      </c>
    </row>
    <row r="5362">
      <c r="A5362" t="inlineStr">
        <is>
          <t>NL-HaNA_1.01.02_3780_0026-page-51</t>
        </is>
      </c>
      <c r="B5362" t="inlineStr">
        <is>
          <t>NL-HaNA_1.01.02_3780_0026-column-2501-406-887-2908</t>
        </is>
      </c>
      <c r="C5362" t="inlineStr">
        <is>
          <t>repeat_lemma</t>
        </is>
      </c>
      <c r="D5362" t="n">
        <v>2677</v>
      </c>
      <c r="E5362" t="n">
        <v>2539</v>
      </c>
      <c r="F5362" t="inlineStr">
        <is>
          <t xml:space="preserve">        Mathin, Lijste van de Compagnie</t>
        </is>
      </c>
      <c r="G5362">
        <f>HYPERLINK("https://images.diginfra.net/iiif/NL-HaNA_1.01.02/3780/NL-HaNA_1.01.02_3780_0026.jpg/2401,306,1087,3108/full/0/default.jpg", "iiif_url")</f>
        <v/>
      </c>
    </row>
    <row r="5363">
      <c r="A5363" t="inlineStr">
        <is>
          <t>NL-HaNA_1.01.02_3780_0026-page-51</t>
        </is>
      </c>
      <c r="B5363" t="inlineStr">
        <is>
          <t>NL-HaNA_1.01.02_3780_0026-column-2501-406-887-2908</t>
        </is>
      </c>
      <c r="C5363" t="inlineStr">
        <is>
          <t>continuation</t>
        </is>
      </c>
      <c r="D5363" t="n">
        <v>2552</v>
      </c>
      <c r="E5363" t="n">
        <v>2591</v>
      </c>
      <c r="F5363" t="inlineStr">
        <is>
          <t xml:space="preserve">    aldaar in Guarnisoen en der selver sterckte.</t>
        </is>
      </c>
      <c r="G5363">
        <f>HYPERLINK("https://images.diginfra.net/iiif/NL-HaNA_1.01.02/3780/NL-HaNA_1.01.02_3780_0026.jpg/2401,306,1087,3108/full/0/default.jpg", "iiif_url")</f>
        <v/>
      </c>
    </row>
    <row r="5364">
      <c r="A5364" t="inlineStr">
        <is>
          <t>NL-HaNA_1.01.02_3780_0026-page-51</t>
        </is>
      </c>
      <c r="B5364" t="inlineStr">
        <is>
          <t>NL-HaNA_1.01.02_3780_0026-column-2501-406-887-2908</t>
        </is>
      </c>
      <c r="C5364" t="inlineStr">
        <is>
          <t>continuation</t>
        </is>
      </c>
      <c r="D5364" t="n">
        <v>2558</v>
      </c>
      <c r="E5364" t="n">
        <v>2657</v>
      </c>
      <c r="F5364" t="inlineStr">
        <is>
          <t xml:space="preserve">    144.</t>
        </is>
      </c>
      <c r="G5364">
        <f>HYPERLINK("https://images.diginfra.net/iiif/NL-HaNA_1.01.02/3780/NL-HaNA_1.01.02_3780_0026.jpg/2401,306,1087,3108/full/0/default.jpg", "iiif_url")</f>
        <v/>
      </c>
    </row>
    <row r="5365">
      <c r="A5365" t="inlineStr">
        <is>
          <t>NL-HaNA_1.01.02_3780_0026-page-51</t>
        </is>
      </c>
      <c r="B5365" t="inlineStr">
        <is>
          <t>NL-HaNA_1.01.02_3780_0026-column-2501-406-887-2908</t>
        </is>
      </c>
      <c r="C5365" t="inlineStr">
        <is>
          <t>repeat_lemma</t>
        </is>
      </c>
      <c r="D5365" t="n">
        <v>2680</v>
      </c>
      <c r="E5365" t="n">
        <v>2675</v>
      </c>
      <c r="F5365" t="inlineStr">
        <is>
          <t xml:space="preserve">        de Rebeeq aangesteldt tot Lieutenant</t>
        </is>
      </c>
      <c r="G5365">
        <f>HYPERLINK("https://images.diginfra.net/iiif/NL-HaNA_1.01.02/3780/NL-HaNA_1.01.02_3780_0026.jpg/2401,306,1087,3108/full/0/default.jpg", "iiif_url")</f>
        <v/>
      </c>
    </row>
    <row r="5366">
      <c r="A5366" t="inlineStr">
        <is>
          <t>NL-HaNA_1.01.02_3780_0026-page-51</t>
        </is>
      </c>
      <c r="B5366" t="inlineStr">
        <is>
          <t>NL-HaNA_1.01.02_3780_0026-column-2501-406-887-2908</t>
        </is>
      </c>
      <c r="C5366" t="inlineStr">
        <is>
          <t>continuation</t>
        </is>
      </c>
      <c r="D5366" t="n">
        <v>2552</v>
      </c>
      <c r="E5366" t="n">
        <v>2734</v>
      </c>
      <c r="F5366" t="inlineStr">
        <is>
          <t xml:space="preserve">    Collonel van het Regiment van Chambrier.</t>
        </is>
      </c>
      <c r="G5366">
        <f>HYPERLINK("https://images.diginfra.net/iiif/NL-HaNA_1.01.02/3780/NL-HaNA_1.01.02_3780_0026.jpg/2401,306,1087,3108/full/0/default.jpg", "iiif_url")</f>
        <v/>
      </c>
    </row>
    <row r="5367">
      <c r="A5367" t="inlineStr">
        <is>
          <t>NL-HaNA_1.01.02_3780_0026-page-51</t>
        </is>
      </c>
      <c r="B5367" t="inlineStr">
        <is>
          <t>NL-HaNA_1.01.02_3780_0026-column-2501-406-887-2908</t>
        </is>
      </c>
      <c r="C5367" t="inlineStr">
        <is>
          <t>continuation</t>
        </is>
      </c>
      <c r="D5367" t="n">
        <v>2561</v>
      </c>
      <c r="E5367" t="n">
        <v>2801</v>
      </c>
      <c r="F5367" t="inlineStr">
        <is>
          <t xml:space="preserve">    144.</t>
        </is>
      </c>
      <c r="G5367">
        <f>HYPERLINK("https://images.diginfra.net/iiif/NL-HaNA_1.01.02/3780/NL-HaNA_1.01.02_3780_0026.jpg/2401,306,1087,3108/full/0/default.jpg", "iiif_url")</f>
        <v/>
      </c>
    </row>
    <row r="5368">
      <c r="A5368" t="inlineStr">
        <is>
          <t>NL-HaNA_1.01.02_3780_0026-page-51</t>
        </is>
      </c>
      <c r="B5368" t="inlineStr">
        <is>
          <t>NL-HaNA_1.01.02_3780_0026-column-2501-406-887-2908</t>
        </is>
      </c>
      <c r="C5368" t="inlineStr">
        <is>
          <t>repeat_lemma</t>
        </is>
      </c>
      <c r="D5368" t="n">
        <v>2677</v>
      </c>
      <c r="E5368" t="n">
        <v>2829</v>
      </c>
      <c r="F5368" t="inlineStr">
        <is>
          <t xml:space="preserve">        Nassauw la Lecq drie maanden ver-</t>
        </is>
      </c>
      <c r="G5368">
        <f>HYPERLINK("https://images.diginfra.net/iiif/NL-HaNA_1.01.02/3780/NL-HaNA_1.01.02_3780_0026.jpg/2401,306,1087,3108/full/0/default.jpg", "iiif_url")</f>
        <v/>
      </c>
    </row>
    <row r="5369">
      <c r="A5369" t="inlineStr">
        <is>
          <t>NL-HaNA_1.01.02_3780_0026-page-51</t>
        </is>
      </c>
      <c r="B5369" t="inlineStr">
        <is>
          <t>NL-HaNA_1.01.02_3780_0026-column-2501-406-887-2908</t>
        </is>
      </c>
      <c r="C5369" t="inlineStr">
        <is>
          <t>continuation</t>
        </is>
      </c>
      <c r="D5369" t="n">
        <v>2552</v>
      </c>
      <c r="E5369" t="n">
        <v>2878</v>
      </c>
      <c r="F5369" t="inlineStr">
        <is>
          <t xml:space="preserve">    lof. 1456.</t>
        </is>
      </c>
      <c r="G5369">
        <f>HYPERLINK("https://images.diginfra.net/iiif/NL-HaNA_1.01.02/3780/NL-HaNA_1.01.02_3780_0026.jpg/2401,306,1087,3108/full/0/default.jpg", "iiif_url")</f>
        <v/>
      </c>
    </row>
    <row r="5370">
      <c r="A5370" t="inlineStr">
        <is>
          <t>NL-HaNA_1.01.02_3780_0026-page-51</t>
        </is>
      </c>
      <c r="B5370" t="inlineStr">
        <is>
          <t>NL-HaNA_1.01.02_3780_0026-column-2501-406-887-2908</t>
        </is>
      </c>
      <c r="C5370" t="inlineStr">
        <is>
          <t>repeat_lemma</t>
        </is>
      </c>
      <c r="D5370" t="n">
        <v>2684</v>
      </c>
      <c r="E5370" t="n">
        <v>2915</v>
      </c>
      <c r="F5370" t="inlineStr">
        <is>
          <t xml:space="preserve">        Schorsin aangesteldt als Major van</t>
        </is>
      </c>
      <c r="G5370">
        <f>HYPERLINK("https://images.diginfra.net/iiif/NL-HaNA_1.01.02/3780/NL-HaNA_1.01.02_3780_0026.jpg/2401,306,1087,3108/full/0/default.jpg", "iiif_url")</f>
        <v/>
      </c>
    </row>
    <row r="5371">
      <c r="A5371" t="inlineStr">
        <is>
          <t>NL-HaNA_1.01.02_3780_0026-page-51</t>
        </is>
      </c>
      <c r="B5371" t="inlineStr">
        <is>
          <t>NL-HaNA_1.01.02_3780_0026-column-2501-406-887-2908</t>
        </is>
      </c>
      <c r="C5371" t="inlineStr">
        <is>
          <t>continuation</t>
        </is>
      </c>
      <c r="D5371" t="n">
        <v>2554</v>
      </c>
      <c r="E5371" t="n">
        <v>2975</v>
      </c>
      <c r="F5371" t="inlineStr">
        <is>
          <t xml:space="preserve">    bet Regiment van Chambrier. 147.</t>
        </is>
      </c>
      <c r="G5371">
        <f>HYPERLINK("https://images.diginfra.net/iiif/NL-HaNA_1.01.02/3780/NL-HaNA_1.01.02_3780_0026.jpg/2401,306,1087,3108/full/0/default.jpg", "iiif_url")</f>
        <v/>
      </c>
    </row>
    <row r="5372">
      <c r="A5372" t="inlineStr">
        <is>
          <t>NL-HaNA_1.01.02_3780_0026-page-51</t>
        </is>
      </c>
      <c r="B5372" t="inlineStr">
        <is>
          <t>NL-HaNA_1.01.02_3780_0026-column-2501-406-887-2908</t>
        </is>
      </c>
      <c r="C5372" t="inlineStr">
        <is>
          <t>repeat_lemma</t>
        </is>
      </c>
      <c r="D5372" t="n">
        <v>2684</v>
      </c>
      <c r="E5372" t="n">
        <v>3024</v>
      </c>
      <c r="F5372" t="inlineStr">
        <is>
          <t xml:space="preserve">        Chambrier voorstag tot Lieutenant</t>
        </is>
      </c>
      <c r="G5372">
        <f>HYPERLINK("https://images.diginfra.net/iiif/NL-HaNA_1.01.02/3780/NL-HaNA_1.01.02_3780_0026.jpg/2401,306,1087,3108/full/0/default.jpg", "iiif_url")</f>
        <v/>
      </c>
    </row>
    <row r="5373">
      <c r="A5373" t="inlineStr">
        <is>
          <t>NL-HaNA_1.01.02_3780_0026-page-51</t>
        </is>
      </c>
      <c r="B5373" t="inlineStr">
        <is>
          <t>NL-HaNA_1.01.02_3780_0026-column-2501-406-887-2908</t>
        </is>
      </c>
      <c r="C5373" t="inlineStr">
        <is>
          <t>lemma</t>
        </is>
      </c>
      <c r="D5373" t="n">
        <v>2556</v>
      </c>
      <c r="E5373" t="n">
        <v>3079</v>
      </c>
      <c r="F5373" t="inlineStr">
        <is>
          <t>Collonel. 153.</t>
        </is>
      </c>
      <c r="G5373">
        <f>HYPERLINK("https://images.diginfra.net/iiif/NL-HaNA_1.01.02/3780/NL-HaNA_1.01.02_3780_0026.jpg/2401,306,1087,3108/full/0/default.jpg", "iiif_url")</f>
        <v/>
      </c>
    </row>
    <row r="5374">
      <c r="A5374" t="inlineStr">
        <is>
          <t>NL-HaNA_1.01.02_3780_0026-page-51</t>
        </is>
      </c>
      <c r="B5374" t="inlineStr">
        <is>
          <t>NL-HaNA_1.01.02_3780_0026-column-2501-406-887-2908</t>
        </is>
      </c>
      <c r="C5374" t="inlineStr">
        <is>
          <t>repeat_lemma</t>
        </is>
      </c>
      <c r="D5374" t="n">
        <v>2682</v>
      </c>
      <c r="E5374" t="n">
        <v>3117</v>
      </c>
      <c r="F5374" t="inlineStr">
        <is>
          <t xml:space="preserve">        Chalmot du Portail gepermitteert figh</t>
        </is>
      </c>
      <c r="G5374">
        <f>HYPERLINK("https://images.diginfra.net/iiif/NL-HaNA_1.01.02/3780/NL-HaNA_1.01.02_3780_0026.jpg/2401,306,1087,3108/full/0/default.jpg", "iiif_url")</f>
        <v/>
      </c>
    </row>
    <row r="5375">
      <c r="A5375" t="inlineStr">
        <is>
          <t>NL-HaNA_1.01.02_3780_0026-page-51</t>
        </is>
      </c>
      <c r="B5375" t="inlineStr">
        <is>
          <t>NL-HaNA_1.01.02_3780_0026-column-2501-406-887-2908</t>
        </is>
      </c>
      <c r="C5375" t="inlineStr">
        <is>
          <t>lemma</t>
        </is>
      </c>
      <c r="D5375" t="n">
        <v>2556</v>
      </c>
      <c r="E5375" t="n">
        <v>3167</v>
      </c>
      <c r="F5375" t="inlineStr">
        <is>
          <t>van tijdt tot tijdt uyt sijn Gommandement</t>
        </is>
      </c>
      <c r="G5375">
        <f>HYPERLINK("https://images.diginfra.net/iiif/NL-HaNA_1.01.02/3780/NL-HaNA_1.01.02_3780_0026.jpg/2401,306,1087,3108/full/0/default.jpg", "iiif_url")</f>
        <v/>
      </c>
    </row>
    <row r="5376">
      <c r="A5376" t="inlineStr">
        <is>
          <t>NL-HaNA_1.01.02_3780_0026-page-51</t>
        </is>
      </c>
      <c r="B5376" t="inlineStr">
        <is>
          <t>NL-HaNA_1.01.02_3780_0026-column-2501-406-887-2908</t>
        </is>
      </c>
      <c r="C5376" t="inlineStr">
        <is>
          <t>lemma</t>
        </is>
      </c>
      <c r="D5376" t="n">
        <v>2558</v>
      </c>
      <c r="E5376" t="n">
        <v>3224</v>
      </c>
      <c r="F5376" t="inlineStr">
        <is>
          <t>te absenteeren. 164.</t>
        </is>
      </c>
      <c r="G5376">
        <f>HYPERLINK("https://images.diginfra.net/iiif/NL-HaNA_1.01.02/3780/NL-HaNA_1.01.02_3780_0026.jpg/2401,306,1087,3108/full/0/default.jpg", "iiif_url")</f>
        <v/>
      </c>
    </row>
    <row r="5377">
      <c r="A5377" t="inlineStr">
        <is>
          <t>NL-HaNA_1.01.02_3780_0026-page-51</t>
        </is>
      </c>
      <c r="B5377" t="inlineStr">
        <is>
          <t>NL-HaNA_1.01.02_3780_0026-column-2501-406-887-2908</t>
        </is>
      </c>
      <c r="C5377" t="inlineStr">
        <is>
          <t>repeat_lemma</t>
        </is>
      </c>
      <c r="D5377" t="n">
        <v>2677</v>
      </c>
      <c r="E5377" t="n">
        <v>3259</v>
      </c>
      <c r="F5377" t="inlineStr">
        <is>
          <t xml:space="preserve">        de Montese, notificeerende dat den Gou-</t>
        </is>
      </c>
      <c r="G5377">
        <f>HYPERLINK("https://images.diginfra.net/iiif/NL-HaNA_1.01.02/3780/NL-HaNA_1.01.02_3780_0026.jpg/2401,306,1087,3108/full/0/default.jpg", "iiif_url")</f>
        <v/>
      </c>
    </row>
    <row r="5379">
      <c r="A5379" t="inlineStr">
        <is>
          <t>NL-HaNA_1.01.02_3780_0026-page-51</t>
        </is>
      </c>
      <c r="B5379" t="inlineStr">
        <is>
          <t>NL-HaNA_1.01.02_3780_0026-column-3459-396-885-2906</t>
        </is>
      </c>
      <c r="C5379" t="inlineStr">
        <is>
          <t>lemma</t>
        </is>
      </c>
      <c r="D5379" t="n">
        <v>3500</v>
      </c>
      <c r="E5379" t="n">
        <v>378</v>
      </c>
      <c r="F5379" t="inlineStr">
        <is>
          <t>wverneur van Doornick het Commando van</t>
        </is>
      </c>
      <c r="G5379">
        <f>HYPERLINK("https://images.diginfra.net/iiif/NL-HaNA_1.01.02/3780/NL-HaNA_1.01.02_3780_0026.jpg/3359,296,1085,3106/full/0/default.jpg", "iiif_url")</f>
        <v/>
      </c>
    </row>
    <row r="5380">
      <c r="A5380" t="inlineStr">
        <is>
          <t>NL-HaNA_1.01.02_3780_0026-page-51</t>
        </is>
      </c>
      <c r="B5380" t="inlineStr">
        <is>
          <t>NL-HaNA_1.01.02_3780_0026-column-3459-396-885-2906</t>
        </is>
      </c>
      <c r="C5380" t="inlineStr">
        <is>
          <t>lemma</t>
        </is>
      </c>
      <c r="D5380" t="n">
        <v>3503</v>
      </c>
      <c r="E5380" t="n">
        <v>436</v>
      </c>
      <c r="F5380" t="inlineStr">
        <is>
          <t>de voorsz Stadt aan hem badde overgedra-</t>
        </is>
      </c>
      <c r="G5380">
        <f>HYPERLINK("https://images.diginfra.net/iiif/NL-HaNA_1.01.02/3780/NL-HaNA_1.01.02_3780_0026.jpg/3359,296,1085,3106/full/0/default.jpg", "iiif_url")</f>
        <v/>
      </c>
    </row>
    <row r="5381">
      <c r="A5381" t="inlineStr">
        <is>
          <t>NL-HaNA_1.01.02_3780_0026-page-51</t>
        </is>
      </c>
      <c r="B5381" t="inlineStr">
        <is>
          <t>NL-HaNA_1.01.02_3780_0026-column-3459-396-885-2906</t>
        </is>
      </c>
      <c r="C5381" t="inlineStr">
        <is>
          <t>lemma</t>
        </is>
      </c>
      <c r="D5381" t="n">
        <v>3500</v>
      </c>
      <c r="E5381" t="n">
        <v>486</v>
      </c>
      <c r="F5381" t="inlineStr">
        <is>
          <t>gen. 174.</t>
        </is>
      </c>
      <c r="G5381">
        <f>HYPERLINK("https://images.diginfra.net/iiif/NL-HaNA_1.01.02/3780/NL-HaNA_1.01.02_3780_0026.jpg/3359,296,1085,3106/full/0/default.jpg", "iiif_url")</f>
        <v/>
      </c>
    </row>
    <row r="5382">
      <c r="A5382" t="inlineStr">
        <is>
          <t>NL-HaNA_1.01.02_3780_0026-page-51</t>
        </is>
      </c>
      <c r="B5382" t="inlineStr">
        <is>
          <t>NL-HaNA_1.01.02_3780_0026-column-3459-396-885-2906</t>
        </is>
      </c>
      <c r="C5382" t="inlineStr">
        <is>
          <t>continuation</t>
        </is>
      </c>
      <c r="D5382" t="n">
        <v>3629</v>
      </c>
      <c r="E5382" t="n">
        <v>528</v>
      </c>
      <c r="F5382" t="inlineStr">
        <is>
          <t xml:space="preserve">    Coliear ses maanden verlof. 174.</t>
        </is>
      </c>
      <c r="G5382">
        <f>HYPERLINK("https://images.diginfra.net/iiif/NL-HaNA_1.01.02/3780/NL-HaNA_1.01.02_3780_0026.jpg/3359,296,1085,3106/full/0/default.jpg", "iiif_url")</f>
        <v/>
      </c>
    </row>
    <row r="5383">
      <c r="A5383" t="inlineStr">
        <is>
          <t>NL-HaNA_1.01.02_3780_0026-page-51</t>
        </is>
      </c>
      <c r="B5383" t="inlineStr">
        <is>
          <t>NL-HaNA_1.01.02_3780_0026-column-3459-396-885-2906</t>
        </is>
      </c>
      <c r="C5383" t="inlineStr">
        <is>
          <t>continuation</t>
        </is>
      </c>
      <c r="D5383" t="n">
        <v>3631</v>
      </c>
      <c r="E5383" t="n">
        <v>579</v>
      </c>
      <c r="F5383" t="inlineStr">
        <is>
          <t xml:space="preserve">    Veltman, houdende, dat de Trouppes</t>
        </is>
      </c>
      <c r="G5383">
        <f>HYPERLINK("https://images.diginfra.net/iiif/NL-HaNA_1.01.02/3780/NL-HaNA_1.01.02_3780_0026.jpg/3359,296,1085,3106/full/0/default.jpg", "iiif_url")</f>
        <v/>
      </c>
    </row>
    <row r="5384">
      <c r="A5384" t="inlineStr">
        <is>
          <t>NL-HaNA_1.01.02_3780_0026-page-51</t>
        </is>
      </c>
      <c r="B5384" t="inlineStr">
        <is>
          <t>NL-HaNA_1.01.02_3780_0026-column-3459-396-885-2906</t>
        </is>
      </c>
      <c r="C5384" t="inlineStr">
        <is>
          <t>lemma</t>
        </is>
      </c>
      <c r="D5384" t="n">
        <v>3507</v>
      </c>
      <c r="E5384" t="n">
        <v>623</v>
      </c>
      <c r="F5384" t="inlineStr">
        <is>
          <t>wan den Staat, geen servis, logement ofte</t>
        </is>
      </c>
      <c r="G5384">
        <f>HYPERLINK("https://images.diginfra.net/iiif/NL-HaNA_1.01.02/3780/NL-HaNA_1.01.02_3780_0026.jpg/3359,296,1085,3106/full/0/default.jpg", "iiif_url")</f>
        <v/>
      </c>
    </row>
    <row r="5385">
      <c r="A5385" t="inlineStr">
        <is>
          <t>NL-HaNA_1.01.02_3780_0026-page-51</t>
        </is>
      </c>
      <c r="B5385" t="inlineStr">
        <is>
          <t>NL-HaNA_1.01.02_3780_0026-column-3459-396-885-2906</t>
        </is>
      </c>
      <c r="C5385" t="inlineStr">
        <is>
          <t>lemma</t>
        </is>
      </c>
      <c r="D5385" t="n">
        <v>3505</v>
      </c>
      <c r="E5385" t="n">
        <v>676</v>
      </c>
      <c r="F5385" t="inlineStr">
        <is>
          <t>douceur tot Embden genieten, als mede, dat</t>
        </is>
      </c>
      <c r="G5385">
        <f>HYPERLINK("https://images.diginfra.net/iiif/NL-HaNA_1.01.02/3780/NL-HaNA_1.01.02_3780_0026.jpg/3359,296,1085,3106/full/0/default.jpg", "iiif_url")</f>
        <v/>
      </c>
    </row>
    <row r="5386">
      <c r="A5386" t="inlineStr">
        <is>
          <t>NL-HaNA_1.01.02_3780_0026-page-51</t>
        </is>
      </c>
      <c r="B5386" t="inlineStr">
        <is>
          <t>NL-HaNA_1.01.02_3780_0026-column-3459-396-885-2906</t>
        </is>
      </c>
      <c r="C5386" t="inlineStr">
        <is>
          <t>lemma</t>
        </is>
      </c>
      <c r="D5386" t="n">
        <v>3507</v>
      </c>
      <c r="E5386" t="n">
        <v>723</v>
      </c>
      <c r="F5386" t="inlineStr">
        <is>
          <t>den Commandeur geen wooninge heest, en</t>
        </is>
      </c>
      <c r="G5386">
        <f>HYPERLINK("https://images.diginfra.net/iiif/NL-HaNA_1.01.02/3780/NL-HaNA_1.01.02_3780_0026.jpg/3359,296,1085,3106/full/0/default.jpg", "iiif_url")</f>
        <v/>
      </c>
    </row>
    <row r="5387">
      <c r="A5387" t="inlineStr">
        <is>
          <t>NL-HaNA_1.01.02_3780_0026-page-51</t>
        </is>
      </c>
      <c r="B5387" t="inlineStr">
        <is>
          <t>NL-HaNA_1.01.02_3780_0026-column-3459-396-885-2906</t>
        </is>
      </c>
      <c r="C5387" t="inlineStr">
        <is>
          <t>lemma</t>
        </is>
      </c>
      <c r="D5387" t="n">
        <v>3505</v>
      </c>
      <c r="E5387" t="n">
        <v>771</v>
      </c>
      <c r="F5387" t="inlineStr">
        <is>
          <t>maar geringh tractement, om voorsieninge te</t>
        </is>
      </c>
      <c r="G5387">
        <f>HYPERLINK("https://images.diginfra.net/iiif/NL-HaNA_1.01.02/3780/NL-HaNA_1.01.02_3780_0026.jpg/3359,296,1085,3106/full/0/default.jpg", "iiif_url")</f>
        <v/>
      </c>
    </row>
    <row r="5388">
      <c r="A5388" t="inlineStr">
        <is>
          <t>NL-HaNA_1.01.02_3780_0026-page-51</t>
        </is>
      </c>
      <c r="B5388" t="inlineStr">
        <is>
          <t>NL-HaNA_1.01.02_3780_0026-column-3459-396-885-2906</t>
        </is>
      </c>
      <c r="C5388" t="inlineStr">
        <is>
          <t>lemma</t>
        </is>
      </c>
      <c r="D5388" t="n">
        <v>3510</v>
      </c>
      <c r="E5388" t="n">
        <v>820</v>
      </c>
      <c r="F5388" t="inlineStr">
        <is>
          <t>examineeren. 182.</t>
        </is>
      </c>
      <c r="G5388">
        <f>HYPERLINK("https://images.diginfra.net/iiif/NL-HaNA_1.01.02/3780/NL-HaNA_1.01.02_3780_0026.jpg/3359,296,1085,3106/full/0/default.jpg", "iiif_url")</f>
        <v/>
      </c>
    </row>
    <row r="5389">
      <c r="A5389" t="inlineStr">
        <is>
          <t>NL-HaNA_1.01.02_3780_0026-page-51</t>
        </is>
      </c>
      <c r="B5389" t="inlineStr">
        <is>
          <t>NL-HaNA_1.01.02_3780_0026-column-3459-396-885-2906</t>
        </is>
      </c>
      <c r="C5389" t="inlineStr">
        <is>
          <t>repeat_lemma</t>
        </is>
      </c>
      <c r="D5389" t="n">
        <v>3634</v>
      </c>
      <c r="E5389" t="n">
        <v>860</v>
      </c>
      <c r="F5389" t="inlineStr">
        <is>
          <t xml:space="preserve">        de Salis Brieven van seureté du Corps</t>
        </is>
      </c>
      <c r="G5389">
        <f>HYPERLINK("https://images.diginfra.net/iiif/NL-HaNA_1.01.02/3780/NL-HaNA_1.01.02_3780_0026.jpg/3359,296,1085,3106/full/0/default.jpg", "iiif_url")</f>
        <v/>
      </c>
    </row>
    <row r="5390">
      <c r="A5390" t="inlineStr">
        <is>
          <t>NL-HaNA_1.01.02_3780_0026-page-51</t>
        </is>
      </c>
      <c r="B5390" t="inlineStr">
        <is>
          <t>NL-HaNA_1.01.02_3780_0026-column-3459-396-885-2906</t>
        </is>
      </c>
      <c r="C5390" t="inlineStr">
        <is>
          <t>lemma</t>
        </is>
      </c>
      <c r="D5390" t="n">
        <v>3514</v>
      </c>
      <c r="E5390" t="n">
        <v>917</v>
      </c>
      <c r="F5390" t="inlineStr">
        <is>
          <t>verleent. 183.</t>
        </is>
      </c>
      <c r="G5390">
        <f>HYPERLINK("https://images.diginfra.net/iiif/NL-HaNA_1.01.02/3780/NL-HaNA_1.01.02_3780_0026.jpg/3359,296,1085,3106/full/0/default.jpg", "iiif_url")</f>
        <v/>
      </c>
    </row>
    <row r="5391">
      <c r="A5391" t="inlineStr">
        <is>
          <t>NL-HaNA_1.01.02_3780_0026-page-51</t>
        </is>
      </c>
      <c r="B5391" t="inlineStr">
        <is>
          <t>NL-HaNA_1.01.02_3780_0026-column-3459-396-885-2906</t>
        </is>
      </c>
      <c r="C5391" t="inlineStr">
        <is>
          <t>repeat_lemma</t>
        </is>
      </c>
      <c r="D5391" t="n">
        <v>3629</v>
      </c>
      <c r="E5391" t="n">
        <v>957</v>
      </c>
      <c r="F5391" t="inlineStr">
        <is>
          <t xml:space="preserve">        detachementen uyt Venlo en Stevens-</t>
        </is>
      </c>
      <c r="G5391">
        <f>HYPERLINK("https://images.diginfra.net/iiif/NL-HaNA_1.01.02/3780/NL-HaNA_1.01.02_3780_0026.jpg/3359,296,1085,3106/full/0/default.jpg", "iiif_url")</f>
        <v/>
      </c>
    </row>
    <row r="5392">
      <c r="A5392" t="inlineStr">
        <is>
          <t>NL-HaNA_1.01.02_3780_0026-page-51</t>
        </is>
      </c>
      <c r="B5392" t="inlineStr">
        <is>
          <t>NL-HaNA_1.01.02_3780_0026-column-3459-396-885-2906</t>
        </is>
      </c>
      <c r="C5392" t="inlineStr">
        <is>
          <t>lemma</t>
        </is>
      </c>
      <c r="D5392" t="n">
        <v>3512</v>
      </c>
      <c r="E5392" t="n">
        <v>1006</v>
      </c>
      <c r="F5392" t="inlineStr">
        <is>
          <t>waart uyt Bergen op Zoom en Steenbergen,</t>
        </is>
      </c>
      <c r="G5392">
        <f>HYPERLINK("https://images.diginfra.net/iiif/NL-HaNA_1.01.02/3780/NL-HaNA_1.01.02_3780_0026.jpg/3359,296,1085,3106/full/0/default.jpg", "iiif_url")</f>
        <v/>
      </c>
    </row>
    <row r="5393">
      <c r="A5393" t="inlineStr">
        <is>
          <t>NL-HaNA_1.01.02_3780_0026-page-51</t>
        </is>
      </c>
      <c r="B5393" t="inlineStr">
        <is>
          <t>NL-HaNA_1.01.02_3780_0026-column-3459-396-885-2906</t>
        </is>
      </c>
      <c r="C5393" t="inlineStr">
        <is>
          <t>lemma</t>
        </is>
      </c>
      <c r="D5393" t="n">
        <v>3507</v>
      </c>
      <c r="E5393" t="n">
        <v>1057</v>
      </c>
      <c r="F5393" t="inlineStr">
        <is>
          <t>uyt Breda in Willemstadt alle jaren te ver-</t>
        </is>
      </c>
      <c r="G5393">
        <f>HYPERLINK("https://images.diginfra.net/iiif/NL-HaNA_1.01.02/3780/NL-HaNA_1.01.02_3780_0026.jpg/3359,296,1085,3106/full/0/default.jpg", "iiif_url")</f>
        <v/>
      </c>
    </row>
    <row r="5394">
      <c r="A5394" t="inlineStr">
        <is>
          <t>NL-HaNA_1.01.02_3780_0026-page-51</t>
        </is>
      </c>
      <c r="B5394" t="inlineStr">
        <is>
          <t>NL-HaNA_1.01.02_3780_0026-column-3459-396-885-2906</t>
        </is>
      </c>
      <c r="C5394" t="inlineStr">
        <is>
          <t>lemma</t>
        </is>
      </c>
      <c r="D5394" t="n">
        <v>3512</v>
      </c>
      <c r="E5394" t="n">
        <v>1108</v>
      </c>
      <c r="F5394" t="inlineStr">
        <is>
          <t>wisselen, te examineeren. 185.</t>
        </is>
      </c>
      <c r="G5394">
        <f>HYPERLINK("https://images.diginfra.net/iiif/NL-HaNA_1.01.02/3780/NL-HaNA_1.01.02_3780_0026.jpg/3359,296,1085,3106/full/0/default.jpg", "iiif_url")</f>
        <v/>
      </c>
    </row>
    <row r="5395">
      <c r="A5395" t="inlineStr">
        <is>
          <t>NL-HaNA_1.01.02_3780_0026-page-51</t>
        </is>
      </c>
      <c r="B5395" t="inlineStr">
        <is>
          <t>NL-HaNA_1.01.02_3780_0026-column-3459-396-885-2906</t>
        </is>
      </c>
      <c r="C5395" t="inlineStr">
        <is>
          <t>repeat_lemma</t>
        </is>
      </c>
      <c r="D5395" t="n">
        <v>3636</v>
      </c>
      <c r="E5395" t="n">
        <v>1143</v>
      </c>
      <c r="F5395" t="inlineStr">
        <is>
          <t xml:space="preserve">        Pasport voor Evertsen om de Mon-</t>
        </is>
      </c>
      <c r="G5395">
        <f>HYPERLINK("https://images.diginfra.net/iiif/NL-HaNA_1.01.02/3780/NL-HaNA_1.01.02_3780_0026.jpg/3359,296,1085,3106/full/0/default.jpg", "iiif_url")</f>
        <v/>
      </c>
    </row>
    <row r="5396">
      <c r="A5396" t="inlineStr">
        <is>
          <t>NL-HaNA_1.01.02_3780_0026-page-51</t>
        </is>
      </c>
      <c r="B5396" t="inlineStr">
        <is>
          <t>NL-HaNA_1.01.02_3780_0026-column-3459-396-885-2906</t>
        </is>
      </c>
      <c r="C5396" t="inlineStr">
        <is>
          <t>lemma</t>
        </is>
      </c>
      <c r="D5396" t="n">
        <v>3507</v>
      </c>
      <c r="E5396" t="n">
        <v>1201</v>
      </c>
      <c r="F5396" t="inlineStr">
        <is>
          <t>teeringe voor het Regiment van Maureg-</t>
        </is>
      </c>
      <c r="G5396">
        <f>HYPERLINK("https://images.diginfra.net/iiif/NL-HaNA_1.01.02/3780/NL-HaNA_1.01.02_3780_0026.jpg/3359,296,1085,3106/full/0/default.jpg", "iiif_url")</f>
        <v/>
      </c>
    </row>
    <row r="5397">
      <c r="A5397" t="inlineStr">
        <is>
          <t>NL-HaNA_1.01.02_3780_0026-page-51</t>
        </is>
      </c>
      <c r="B5397" t="inlineStr">
        <is>
          <t>NL-HaNA_1.01.02_3780_0026-column-3459-396-885-2906</t>
        </is>
      </c>
      <c r="C5397" t="inlineStr">
        <is>
          <t>lemma</t>
        </is>
      </c>
      <c r="D5397" t="n">
        <v>3510</v>
      </c>
      <c r="E5397" t="n">
        <v>1249</v>
      </c>
      <c r="F5397" t="inlineStr">
        <is>
          <t>nault naar Hulst te moogen uytvoeren.</t>
        </is>
      </c>
      <c r="G5397">
        <f>HYPERLINK("https://images.diginfra.net/iiif/NL-HaNA_1.01.02/3780/NL-HaNA_1.01.02_3780_0026.jpg/3359,296,1085,3106/full/0/default.jpg", "iiif_url")</f>
        <v/>
      </c>
    </row>
    <row r="5398">
      <c r="A5398" t="inlineStr">
        <is>
          <t>NL-HaNA_1.01.02_3780_0026-page-51</t>
        </is>
      </c>
      <c r="B5398" t="inlineStr">
        <is>
          <t>NL-HaNA_1.01.02_3780_0026-column-3459-396-885-2906</t>
        </is>
      </c>
      <c r="C5398" t="inlineStr">
        <is>
          <t>continuation</t>
        </is>
      </c>
      <c r="D5398" t="n">
        <v>3519</v>
      </c>
      <c r="E5398" t="n">
        <v>1304</v>
      </c>
      <c r="F5398" t="inlineStr">
        <is>
          <t xml:space="preserve">    193.</t>
        </is>
      </c>
      <c r="G5398">
        <f>HYPERLINK("https://images.diginfra.net/iiif/NL-HaNA_1.01.02/3780/NL-HaNA_1.01.02_3780_0026.jpg/3359,296,1085,3106/full/0/default.jpg", "iiif_url")</f>
        <v/>
      </c>
    </row>
    <row r="5399">
      <c r="A5399" t="inlineStr">
        <is>
          <t>NL-HaNA_1.01.02_3780_0026-page-51</t>
        </is>
      </c>
      <c r="B5399" t="inlineStr">
        <is>
          <t>NL-HaNA_1.01.02_3780_0026-column-3459-396-885-2906</t>
        </is>
      </c>
      <c r="C5399" t="inlineStr">
        <is>
          <t>repeat_lemma</t>
        </is>
      </c>
      <c r="D5399" t="n">
        <v>3633</v>
      </c>
      <c r="E5399" t="n">
        <v>1332</v>
      </c>
      <c r="F5399" t="inlineStr">
        <is>
          <t xml:space="preserve">        item voor van Dam tot uytvoer van</t>
        </is>
      </c>
      <c r="G5399">
        <f>HYPERLINK("https://images.diginfra.net/iiif/NL-HaNA_1.01.02/3780/NL-HaNA_1.01.02_3780_0026.jpg/3359,296,1085,3106/full/0/default.jpg", "iiif_url")</f>
        <v/>
      </c>
    </row>
    <row r="5400">
      <c r="A5400" t="inlineStr">
        <is>
          <t>NL-HaNA_1.01.02_3780_0026-page-51</t>
        </is>
      </c>
      <c r="B5400" t="inlineStr">
        <is>
          <t>NL-HaNA_1.01.02_3780_0026-column-3459-396-885-2906</t>
        </is>
      </c>
      <c r="C5400" t="inlineStr">
        <is>
          <t>lemma</t>
        </is>
      </c>
      <c r="D5400" t="n">
        <v>3514</v>
      </c>
      <c r="E5400" t="n">
        <v>1389</v>
      </c>
      <c r="F5400" t="inlineStr">
        <is>
          <t>Monteeringe voor hei Regiment van Carpen-</t>
        </is>
      </c>
      <c r="G5400">
        <f>HYPERLINK("https://images.diginfra.net/iiif/NL-HaNA_1.01.02/3780/NL-HaNA_1.01.02_3780_0026.jpg/3359,296,1085,3106/full/0/default.jpg", "iiif_url")</f>
        <v/>
      </c>
    </row>
    <row r="5401">
      <c r="A5401" t="inlineStr">
        <is>
          <t>NL-HaNA_1.01.02_3780_0026-page-51</t>
        </is>
      </c>
      <c r="B5401" t="inlineStr">
        <is>
          <t>NL-HaNA_1.01.02_3780_0026-column-3459-396-885-2906</t>
        </is>
      </c>
      <c r="C5401" t="inlineStr">
        <is>
          <t>lemma</t>
        </is>
      </c>
      <c r="D5401" t="n">
        <v>3512</v>
      </c>
      <c r="E5401" t="n">
        <v>1442</v>
      </c>
      <c r="F5401" t="inlineStr">
        <is>
          <t>ter na Meenen. 206.</t>
        </is>
      </c>
      <c r="G5401">
        <f>HYPERLINK("https://images.diginfra.net/iiif/NL-HaNA_1.01.02/3780/NL-HaNA_1.01.02_3780_0026.jpg/3359,296,1085,3106/full/0/default.jpg", "iiif_url")</f>
        <v/>
      </c>
    </row>
    <row r="5402">
      <c r="A5402" t="inlineStr">
        <is>
          <t>NL-HaNA_1.01.02_3780_0026-page-51</t>
        </is>
      </c>
      <c r="B5402" t="inlineStr">
        <is>
          <t>NL-HaNA_1.01.02_3780_0026-column-3459-396-885-2906</t>
        </is>
      </c>
      <c r="C5402" t="inlineStr">
        <is>
          <t>repeat_lemma</t>
        </is>
      </c>
      <c r="D5402" t="n">
        <v>3638</v>
      </c>
      <c r="E5402" t="n">
        <v>1487</v>
      </c>
      <c r="F5402" t="inlineStr">
        <is>
          <t xml:space="preserve">        item voor den selve tot uytvoer van</t>
        </is>
      </c>
      <c r="G5402">
        <f>HYPERLINK("https://images.diginfra.net/iiif/NL-HaNA_1.01.02/3780/NL-HaNA_1.01.02_3780_0026.jpg/3359,296,1085,3106/full/0/default.jpg", "iiif_url")</f>
        <v/>
      </c>
    </row>
    <row r="5403">
      <c r="A5403" t="inlineStr">
        <is>
          <t>NL-HaNA_1.01.02_3780_0026-page-51</t>
        </is>
      </c>
      <c r="B5403" t="inlineStr">
        <is>
          <t>NL-HaNA_1.01.02_3780_0026-column-3459-396-885-2906</t>
        </is>
      </c>
      <c r="C5403" t="inlineStr">
        <is>
          <t>lemma</t>
        </is>
      </c>
      <c r="D5403" t="n">
        <v>3514</v>
      </c>
      <c r="E5403" t="n">
        <v>1537</v>
      </c>
      <c r="F5403" t="inlineStr">
        <is>
          <t>Monteeringe voor het Regiment van Carpen-</t>
        </is>
      </c>
      <c r="G5403">
        <f>HYPERLINK("https://images.diginfra.net/iiif/NL-HaNA_1.01.02/3780/NL-HaNA_1.01.02_3780_0026.jpg/3359,296,1085,3106/full/0/default.jpg", "iiif_url")</f>
        <v/>
      </c>
    </row>
    <row r="5404">
      <c r="A5404" t="inlineStr">
        <is>
          <t>NL-HaNA_1.01.02_3780_0026-page-51</t>
        </is>
      </c>
      <c r="B5404" t="inlineStr">
        <is>
          <t>NL-HaNA_1.01.02_3780_0026-column-3459-396-885-2906</t>
        </is>
      </c>
      <c r="C5404" t="inlineStr">
        <is>
          <t>lemma</t>
        </is>
      </c>
      <c r="D5404" t="n">
        <v>3512</v>
      </c>
      <c r="E5404" t="n">
        <v>1585</v>
      </c>
      <c r="F5404" t="inlineStr">
        <is>
          <t>ter na Namen. 206.</t>
        </is>
      </c>
      <c r="G5404">
        <f>HYPERLINK("https://images.diginfra.net/iiif/NL-HaNA_1.01.02/3780/NL-HaNA_1.01.02_3780_0026.jpg/3359,296,1085,3106/full/0/default.jpg", "iiif_url")</f>
        <v/>
      </c>
    </row>
    <row r="5405">
      <c r="A5405" t="inlineStr">
        <is>
          <t>NL-HaNA_1.01.02_3780_0026-page-51</t>
        </is>
      </c>
      <c r="B5405" t="inlineStr">
        <is>
          <t>NL-HaNA_1.01.02_3780_0026-column-3459-396-885-2906</t>
        </is>
      </c>
      <c r="C5405" t="inlineStr">
        <is>
          <t>repeat_lemma</t>
        </is>
      </c>
      <c r="D5405" t="n">
        <v>3634</v>
      </c>
      <c r="E5405" t="n">
        <v>1631</v>
      </c>
      <c r="F5405" t="inlineStr">
        <is>
          <t xml:space="preserve">        van Rheede , Heer tot Ginckel , ses</t>
        </is>
      </c>
      <c r="G5405">
        <f>HYPERLINK("https://images.diginfra.net/iiif/NL-HaNA_1.01.02/3780/NL-HaNA_1.01.02_3780_0026.jpg/3359,296,1085,3106/full/0/default.jpg", "iiif_url")</f>
        <v/>
      </c>
    </row>
    <row r="5406">
      <c r="A5406" t="inlineStr">
        <is>
          <t>NL-HaNA_1.01.02_3780_0026-page-51</t>
        </is>
      </c>
      <c r="B5406" t="inlineStr">
        <is>
          <t>NL-HaNA_1.01.02_3780_0026-column-3459-396-885-2906</t>
        </is>
      </c>
      <c r="C5406" t="inlineStr">
        <is>
          <t>lemma</t>
        </is>
      </c>
      <c r="D5406" t="n">
        <v>3514</v>
      </c>
      <c r="E5406" t="n">
        <v>1676</v>
      </c>
      <c r="F5406" t="inlineStr">
        <is>
          <t>maanden verlof. 217.</t>
        </is>
      </c>
      <c r="G5406">
        <f>HYPERLINK("https://images.diginfra.net/iiif/NL-HaNA_1.01.02/3780/NL-HaNA_1.01.02_3780_0026.jpg/3359,296,1085,3106/full/0/default.jpg", "iiif_url")</f>
        <v/>
      </c>
    </row>
    <row r="5407">
      <c r="A5407" t="inlineStr">
        <is>
          <t>NL-HaNA_1.01.02_3780_0026-page-51</t>
        </is>
      </c>
      <c r="B5407" t="inlineStr">
        <is>
          <t>NL-HaNA_1.01.02_3780_0026-column-3459-396-885-2906</t>
        </is>
      </c>
      <c r="C5407" t="inlineStr">
        <is>
          <t>repeat_lemma</t>
        </is>
      </c>
      <c r="D5407" t="n">
        <v>3640</v>
      </c>
      <c r="E5407" t="n">
        <v>1729</v>
      </c>
      <c r="F5407" t="inlineStr">
        <is>
          <t xml:space="preserve">        de Vaines om permissie en pardon ,</t>
        </is>
      </c>
      <c r="G5407">
        <f>HYPERLINK("https://images.diginfra.net/iiif/NL-HaNA_1.01.02/3780/NL-HaNA_1.01.02_3780_0026.jpg/3359,296,1085,3106/full/0/default.jpg", "iiif_url")</f>
        <v/>
      </c>
    </row>
    <row r="5408">
      <c r="A5408" t="inlineStr">
        <is>
          <t>NL-HaNA_1.01.02_3780_0026-page-51</t>
        </is>
      </c>
      <c r="B5408" t="inlineStr">
        <is>
          <t>NL-HaNA_1.01.02_3780_0026-column-3459-396-885-2906</t>
        </is>
      </c>
      <c r="C5408" t="inlineStr">
        <is>
          <t>lemma</t>
        </is>
      </c>
      <c r="D5408" t="n">
        <v>3530</v>
      </c>
      <c r="E5408" t="n">
        <v>1778</v>
      </c>
      <c r="F5408" t="inlineStr">
        <is>
          <t>de Raadt van Staate te adviseeren.</t>
        </is>
      </c>
      <c r="G5408">
        <f>HYPERLINK("https://images.diginfra.net/iiif/NL-HaNA_1.01.02/3780/NL-HaNA_1.01.02_3780_0026.jpg/3359,296,1085,3106/full/0/default.jpg", "iiif_url")</f>
        <v/>
      </c>
    </row>
    <row r="5409">
      <c r="A5409" t="inlineStr">
        <is>
          <t>NL-HaNA_1.01.02_3780_0026-page-51</t>
        </is>
      </c>
      <c r="B5409" t="inlineStr">
        <is>
          <t>NL-HaNA_1.01.02_3780_0026-column-3459-396-885-2906</t>
        </is>
      </c>
      <c r="C5409" t="inlineStr">
        <is>
          <t>continuation</t>
        </is>
      </c>
      <c r="D5409" t="n">
        <v>3530</v>
      </c>
      <c r="E5409" t="n">
        <v>1829</v>
      </c>
      <c r="F5409" t="inlineStr">
        <is>
          <t xml:space="preserve">    217:</t>
        </is>
      </c>
      <c r="G5409">
        <f>HYPERLINK("https://images.diginfra.net/iiif/NL-HaNA_1.01.02/3780/NL-HaNA_1.01.02_3780_0026.jpg/3359,296,1085,3106/full/0/default.jpg", "iiif_url")</f>
        <v/>
      </c>
    </row>
    <row r="5410">
      <c r="A5410" t="inlineStr">
        <is>
          <t>NL-HaNA_1.01.02_3780_0026-page-51</t>
        </is>
      </c>
      <c r="B5410" t="inlineStr">
        <is>
          <t>NL-HaNA_1.01.02_3780_0026-column-3459-396-885-2906</t>
        </is>
      </c>
      <c r="C5410" t="inlineStr">
        <is>
          <t>continuation</t>
        </is>
      </c>
      <c r="D5410" t="n">
        <v>3647</v>
      </c>
      <c r="E5410" t="n">
        <v>1866</v>
      </c>
      <c r="F5410" t="inlineStr">
        <is>
          <t xml:space="preserve">    Auditeur van Sas van Gent aange-</t>
        </is>
      </c>
      <c r="G5410">
        <f>HYPERLINK("https://images.diginfra.net/iiif/NL-HaNA_1.01.02/3780/NL-HaNA_1.01.02_3780_0026.jpg/3359,296,1085,3106/full/0/default.jpg", "iiif_url")</f>
        <v/>
      </c>
    </row>
    <row r="5411">
      <c r="A5411" t="inlineStr">
        <is>
          <t>NL-HaNA_1.01.02_3780_0026-page-51</t>
        </is>
      </c>
      <c r="B5411" t="inlineStr">
        <is>
          <t>NL-HaNA_1.01.02_3780_0026-column-3459-396-885-2906</t>
        </is>
      </c>
      <c r="C5411" t="inlineStr">
        <is>
          <t>lemma</t>
        </is>
      </c>
      <c r="D5411" t="n">
        <v>3519</v>
      </c>
      <c r="E5411" t="n">
        <v>1915</v>
      </c>
      <c r="F5411" t="inlineStr">
        <is>
          <t>schreeven te procedeeren op de klaghten van</t>
        </is>
      </c>
      <c r="G5411">
        <f>HYPERLINK("https://images.diginfra.net/iiif/NL-HaNA_1.01.02/3780/NL-HaNA_1.01.02_3780_0026.jpg/3359,296,1085,3106/full/0/default.jpg", "iiif_url")</f>
        <v/>
      </c>
    </row>
    <row r="5412">
      <c r="A5412" t="inlineStr">
        <is>
          <t>NL-HaNA_1.01.02_3780_0026-page-51</t>
        </is>
      </c>
      <c r="B5412" t="inlineStr">
        <is>
          <t>NL-HaNA_1.01.02_3780_0026-column-3459-396-885-2906</t>
        </is>
      </c>
      <c r="C5412" t="inlineStr">
        <is>
          <t>lemma</t>
        </is>
      </c>
      <c r="D5412" t="n">
        <v>3514</v>
      </c>
      <c r="E5412" t="n">
        <v>1968</v>
      </c>
      <c r="F5412" t="inlineStr">
        <is>
          <t>de Magistraat wegens insolentien op den laat-</t>
        </is>
      </c>
      <c r="G5412">
        <f>HYPERLINK("https://images.diginfra.net/iiif/NL-HaNA_1.01.02/3780/NL-HaNA_1.01.02_3780_0026.jpg/3359,296,1085,3106/full/0/default.jpg", "iiif_url")</f>
        <v/>
      </c>
    </row>
    <row r="5413">
      <c r="A5413" t="inlineStr">
        <is>
          <t>NL-HaNA_1.01.02_3780_0026-page-51</t>
        </is>
      </c>
      <c r="B5413" t="inlineStr">
        <is>
          <t>NL-HaNA_1.01.02_3780_0026-column-3459-396-885-2906</t>
        </is>
      </c>
      <c r="C5413" t="inlineStr">
        <is>
          <t>lemma</t>
        </is>
      </c>
      <c r="D5413" t="n">
        <v>3510</v>
      </c>
      <c r="E5413" t="n">
        <v>2016</v>
      </c>
      <c r="F5413" t="inlineStr">
        <is>
          <t>sten Beededagh door den Ontfanger vander</t>
        </is>
      </c>
      <c r="G5413">
        <f>HYPERLINK("https://images.diginfra.net/iiif/NL-HaNA_1.01.02/3780/NL-HaNA_1.01.02_3780_0026.jpg/3359,296,1085,3106/full/0/default.jpg", "iiif_url")</f>
        <v/>
      </c>
    </row>
    <row r="5414">
      <c r="A5414" t="inlineStr">
        <is>
          <t>NL-HaNA_1.01.02_3780_0026-page-51</t>
        </is>
      </c>
      <c r="B5414" t="inlineStr">
        <is>
          <t>NL-HaNA_1.01.02_3780_0026-column-3459-396-885-2906</t>
        </is>
      </c>
      <c r="C5414" t="inlineStr">
        <is>
          <t>continuation</t>
        </is>
      </c>
      <c r="D5414" t="n">
        <v>3519</v>
      </c>
      <c r="E5414" t="n">
        <v>2065</v>
      </c>
      <c r="F5414" t="inlineStr">
        <is>
          <t xml:space="preserve">    Moesel, Gapiteyn Vassy aan Lieutenant van</t>
        </is>
      </c>
      <c r="G5414">
        <f>HYPERLINK("https://images.diginfra.net/iiif/NL-HaNA_1.01.02/3780/NL-HaNA_1.01.02_3780_0026.jpg/3359,296,1085,3106/full/0/default.jpg", "iiif_url")</f>
        <v/>
      </c>
    </row>
    <row r="5415">
      <c r="A5415" t="inlineStr">
        <is>
          <t>NL-HaNA_1.01.02_3780_0026-page-51</t>
        </is>
      </c>
      <c r="B5415" t="inlineStr">
        <is>
          <t>NL-HaNA_1.01.02_3780_0026-column-3459-396-885-2906</t>
        </is>
      </c>
      <c r="C5415" t="inlineStr">
        <is>
          <t>lemma</t>
        </is>
      </c>
      <c r="D5415" t="n">
        <v>3521</v>
      </c>
      <c r="E5415" t="n">
        <v>2114</v>
      </c>
      <c r="F5415" t="inlineStr">
        <is>
          <t>Aselen begaan. 227.</t>
        </is>
      </c>
      <c r="G5415">
        <f>HYPERLINK("https://images.diginfra.net/iiif/NL-HaNA_1.01.02/3780/NL-HaNA_1.01.02_3780_0026.jpg/3359,296,1085,3106/full/0/default.jpg", "iiif_url")</f>
        <v/>
      </c>
    </row>
    <row r="5416">
      <c r="A5416" t="inlineStr">
        <is>
          <t>NL-HaNA_1.01.02_3780_0026-page-51</t>
        </is>
      </c>
      <c r="B5416" t="inlineStr">
        <is>
          <t>NL-HaNA_1.01.02_3780_0026-column-3459-396-885-2906</t>
        </is>
      </c>
      <c r="C5416" t="inlineStr">
        <is>
          <t>repeat_lemma</t>
        </is>
      </c>
      <c r="D5416" t="n">
        <v>3638</v>
      </c>
      <c r="E5416" t="n">
        <v>2153</v>
      </c>
      <c r="F5416" t="inlineStr">
        <is>
          <t xml:space="preserve">        Mestral om een Compagnie, te exa-</t>
        </is>
      </c>
      <c r="G5416">
        <f>HYPERLINK("https://images.diginfra.net/iiif/NL-HaNA_1.01.02/3780/NL-HaNA_1.01.02_3780_0026.jpg/3359,296,1085,3106/full/0/default.jpg", "iiif_url")</f>
        <v/>
      </c>
    </row>
    <row r="5417">
      <c r="A5417" t="inlineStr">
        <is>
          <t>NL-HaNA_1.01.02_3780_0026-page-51</t>
        </is>
      </c>
      <c r="B5417" t="inlineStr">
        <is>
          <t>NL-HaNA_1.01.02_3780_0026-column-3459-396-885-2906</t>
        </is>
      </c>
      <c r="C5417" t="inlineStr">
        <is>
          <t>lemma</t>
        </is>
      </c>
      <c r="D5417" t="n">
        <v>3519</v>
      </c>
      <c r="E5417" t="n">
        <v>2206</v>
      </c>
      <c r="F5417" t="inlineStr">
        <is>
          <t>mineeren. 228.</t>
        </is>
      </c>
      <c r="G5417">
        <f>HYPERLINK("https://images.diginfra.net/iiif/NL-HaNA_1.01.02/3780/NL-HaNA_1.01.02_3780_0026.jpg/3359,296,1085,3106/full/0/default.jpg", "iiif_url")</f>
        <v/>
      </c>
    </row>
    <row r="5418">
      <c r="A5418" t="inlineStr">
        <is>
          <t>NL-HaNA_1.01.02_3780_0026-page-51</t>
        </is>
      </c>
      <c r="B5418" t="inlineStr">
        <is>
          <t>NL-HaNA_1.01.02_3780_0026-column-3459-396-885-2906</t>
        </is>
      </c>
      <c r="C5418" t="inlineStr">
        <is>
          <t>repeat_lemma</t>
        </is>
      </c>
      <c r="D5418" t="n">
        <v>3640</v>
      </c>
      <c r="E5418" t="n">
        <v>2249</v>
      </c>
      <c r="F5418" t="inlineStr">
        <is>
          <t xml:space="preserve">        Pasport voor de Weduwe van Dam</t>
        </is>
      </c>
      <c r="G5418">
        <f>HYPERLINK("https://images.diginfra.net/iiif/NL-HaNA_1.01.02/3780/NL-HaNA_1.01.02_3780_0026.jpg/3359,296,1085,3106/full/0/default.jpg", "iiif_url")</f>
        <v/>
      </c>
    </row>
    <row r="5419">
      <c r="A5419" t="inlineStr">
        <is>
          <t>NL-HaNA_1.01.02_3780_0026-page-51</t>
        </is>
      </c>
      <c r="B5419" t="inlineStr">
        <is>
          <t>NL-HaNA_1.01.02_3780_0026-column-3459-396-885-2906</t>
        </is>
      </c>
      <c r="C5419" t="inlineStr">
        <is>
          <t>lemma</t>
        </is>
      </c>
      <c r="D5419" t="n">
        <v>3519</v>
      </c>
      <c r="E5419" t="n">
        <v>2303</v>
      </c>
      <c r="F5419" t="inlineStr">
        <is>
          <t>tot den uytvoer van Monteeringe voor het</t>
        </is>
      </c>
      <c r="G5419">
        <f>HYPERLINK("https://images.diginfra.net/iiif/NL-HaNA_1.01.02/3780/NL-HaNA_1.01.02_3780_0026.jpg/3359,296,1085,3106/full/0/default.jpg", "iiif_url")</f>
        <v/>
      </c>
    </row>
    <row r="5420">
      <c r="A5420" t="inlineStr">
        <is>
          <t>NL-HaNA_1.01.02_3780_0026-page-51</t>
        </is>
      </c>
      <c r="B5420" t="inlineStr">
        <is>
          <t>NL-HaNA_1.01.02_3780_0026-column-3459-396-885-2906</t>
        </is>
      </c>
      <c r="C5420" t="inlineStr">
        <is>
          <t>lemma</t>
        </is>
      </c>
      <c r="D5420" t="n">
        <v>3519</v>
      </c>
      <c r="E5420" t="n">
        <v>2350</v>
      </c>
      <c r="F5420" t="inlineStr">
        <is>
          <t>Regiment van Spaan naar Maastright.</t>
        </is>
      </c>
      <c r="G5420">
        <f>HYPERLINK("https://images.diginfra.net/iiif/NL-HaNA_1.01.02/3780/NL-HaNA_1.01.02_3780_0026.jpg/3359,296,1085,3106/full/0/default.jpg", "iiif_url")</f>
        <v/>
      </c>
    </row>
    <row r="5421">
      <c r="A5421" t="inlineStr">
        <is>
          <t>NL-HaNA_1.01.02_3780_0026-page-51</t>
        </is>
      </c>
      <c r="B5421" t="inlineStr">
        <is>
          <t>NL-HaNA_1.01.02_3780_0026-column-3459-396-885-2906</t>
        </is>
      </c>
      <c r="C5421" t="inlineStr">
        <is>
          <t>continuation</t>
        </is>
      </c>
      <c r="D5421" t="n">
        <v>3523</v>
      </c>
      <c r="E5421" t="n">
        <v>2409</v>
      </c>
      <c r="F5421" t="inlineStr">
        <is>
          <t xml:space="preserve">    231.</t>
        </is>
      </c>
      <c r="G5421">
        <f>HYPERLINK("https://images.diginfra.net/iiif/NL-HaNA_1.01.02/3780/NL-HaNA_1.01.02_3780_0026.jpg/3359,296,1085,3106/full/0/default.jpg", "iiif_url")</f>
        <v/>
      </c>
    </row>
    <row r="5422">
      <c r="A5422" t="inlineStr">
        <is>
          <t>NL-HaNA_1.01.02_3780_0026-page-51</t>
        </is>
      </c>
      <c r="B5422" t="inlineStr">
        <is>
          <t>NL-HaNA_1.01.02_3780_0026-column-3459-396-885-2906</t>
        </is>
      </c>
      <c r="C5422" t="inlineStr">
        <is>
          <t>repeat_lemma</t>
        </is>
      </c>
      <c r="D5422" t="n">
        <v>3635</v>
      </c>
      <c r="E5422" t="n">
        <v>2418</v>
      </c>
      <c r="F5422" t="inlineStr">
        <is>
          <t xml:space="preserve">        item voor de selve tot uytvoer van</t>
        </is>
      </c>
      <c r="G5422">
        <f>HYPERLINK("https://images.diginfra.net/iiif/NL-HaNA_1.01.02/3780/NL-HaNA_1.01.02_3780_0026.jpg/3359,296,1085,3106/full/0/default.jpg", "iiif_url")</f>
        <v/>
      </c>
    </row>
    <row r="5423">
      <c r="A5423" t="inlineStr">
        <is>
          <t>NL-HaNA_1.01.02_3780_0026-page-51</t>
        </is>
      </c>
      <c r="B5423" t="inlineStr">
        <is>
          <t>NL-HaNA_1.01.02_3780_0026-column-3459-396-885-2906</t>
        </is>
      </c>
      <c r="C5423" t="inlineStr">
        <is>
          <t>lemma</t>
        </is>
      </c>
      <c r="D5423" t="n">
        <v>3521</v>
      </c>
      <c r="E5423" t="n">
        <v>2494</v>
      </c>
      <c r="F5423" t="inlineStr">
        <is>
          <t>Monteeringe voor bet Regimet van Prins</t>
        </is>
      </c>
      <c r="G5423">
        <f>HYPERLINK("https://images.diginfra.net/iiif/NL-HaNA_1.01.02/3780/NL-HaNA_1.01.02_3780_0026.jpg/3359,296,1085,3106/full/0/default.jpg", "iiif_url")</f>
        <v/>
      </c>
    </row>
    <row r="5424">
      <c r="A5424" t="inlineStr">
        <is>
          <t>NL-HaNA_1.01.02_3780_0026-page-51</t>
        </is>
      </c>
      <c r="B5424" t="inlineStr">
        <is>
          <t>NL-HaNA_1.01.02_3780_0026-column-3459-396-885-2906</t>
        </is>
      </c>
      <c r="C5424" t="inlineStr">
        <is>
          <t>lemma</t>
        </is>
      </c>
      <c r="D5424" t="n">
        <v>3523</v>
      </c>
      <c r="E5424" t="n">
        <v>2542</v>
      </c>
      <c r="F5424" t="inlineStr">
        <is>
          <t>Willem van Hessen na Namen. 231.</t>
        </is>
      </c>
      <c r="G5424">
        <f>HYPERLINK("https://images.diginfra.net/iiif/NL-HaNA_1.01.02/3780/NL-HaNA_1.01.02_3780_0026.jpg/3359,296,1085,3106/full/0/default.jpg", "iiif_url")</f>
        <v/>
      </c>
    </row>
    <row r="5425">
      <c r="A5425" t="inlineStr">
        <is>
          <t>NL-HaNA_1.01.02_3780_0026-page-51</t>
        </is>
      </c>
      <c r="B5425" t="inlineStr">
        <is>
          <t>NL-HaNA_1.01.02_3780_0026-column-3459-396-885-2906</t>
        </is>
      </c>
      <c r="C5425" t="inlineStr">
        <is>
          <t>non_index_line</t>
        </is>
      </c>
      <c r="D5425" t="n">
        <v>3654</v>
      </c>
      <c r="E5425" t="n">
        <v>2587</v>
      </c>
      <c r="F5425" t="inlineStr">
        <is>
          <t xml:space="preserve">        Hambroeck vier maanden verlof.</t>
        </is>
      </c>
      <c r="G5425">
        <f>HYPERLINK("https://images.diginfra.net/iiif/NL-HaNA_1.01.02/3780/NL-HaNA_1.01.02_3780_0026.jpg/3359,296,1085,3106/full/0/default.jpg", "iiif_url")</f>
        <v/>
      </c>
    </row>
    <row r="5426">
      <c r="A5426" t="inlineStr">
        <is>
          <t>NL-HaNA_1.01.02_3780_0026-page-51</t>
        </is>
      </c>
      <c r="B5426" t="inlineStr">
        <is>
          <t>NL-HaNA_1.01.02_3780_0026-column-3459-396-885-2906</t>
        </is>
      </c>
      <c r="C5426" t="inlineStr">
        <is>
          <t>continuation</t>
        </is>
      </c>
      <c r="D5426" t="n">
        <v>3530</v>
      </c>
      <c r="E5426" t="n">
        <v>2644</v>
      </c>
      <c r="F5426" t="inlineStr">
        <is>
          <t xml:space="preserve">    234.</t>
        </is>
      </c>
      <c r="G5426">
        <f>HYPERLINK("https://images.diginfra.net/iiif/NL-HaNA_1.01.02/3780/NL-HaNA_1.01.02_3780_0026.jpg/3359,296,1085,3106/full/0/default.jpg", "iiif_url")</f>
        <v/>
      </c>
    </row>
    <row r="5427">
      <c r="A5427" t="inlineStr">
        <is>
          <t>NL-HaNA_1.01.02_3780_0026-page-51</t>
        </is>
      </c>
      <c r="B5427" t="inlineStr">
        <is>
          <t>NL-HaNA_1.01.02_3780_0026-column-3459-396-885-2906</t>
        </is>
      </c>
      <c r="C5427" t="inlineStr">
        <is>
          <t>repeat_lemma</t>
        </is>
      </c>
      <c r="D5427" t="n">
        <v>3642</v>
      </c>
      <c r="E5427" t="n">
        <v>2680</v>
      </c>
      <c r="F5427" t="inlineStr">
        <is>
          <t xml:space="preserve">        rapport en resolutie, nopende de ver-</t>
        </is>
      </c>
      <c r="G5427">
        <f>HYPERLINK("https://images.diginfra.net/iiif/NL-HaNA_1.01.02/3780/NL-HaNA_1.01.02_3780_0026.jpg/3359,296,1085,3106/full/0/default.jpg", "iiif_url")</f>
        <v/>
      </c>
    </row>
    <row r="5428">
      <c r="A5428" t="inlineStr">
        <is>
          <t>NL-HaNA_1.01.02_3780_0026-page-51</t>
        </is>
      </c>
      <c r="B5428" t="inlineStr">
        <is>
          <t>NL-HaNA_1.01.02_3780_0026-column-3459-396-885-2906</t>
        </is>
      </c>
      <c r="C5428" t="inlineStr">
        <is>
          <t>lemma</t>
        </is>
      </c>
      <c r="D5428" t="n">
        <v>3523</v>
      </c>
      <c r="E5428" t="n">
        <v>2736</v>
      </c>
      <c r="F5428" t="inlineStr">
        <is>
          <t>deelinge der Regimenten naa Staats Vlaan-</t>
        </is>
      </c>
      <c r="G5428">
        <f>HYPERLINK("https://images.diginfra.net/iiif/NL-HaNA_1.01.02/3780/NL-HaNA_1.01.02_3780_0026.jpg/3359,296,1085,3106/full/0/default.jpg", "iiif_url")</f>
        <v/>
      </c>
    </row>
    <row r="5429">
      <c r="A5429" t="inlineStr">
        <is>
          <t>NL-HaNA_1.01.02_3780_0026-page-51</t>
        </is>
      </c>
      <c r="B5429" t="inlineStr">
        <is>
          <t>NL-HaNA_1.01.02_3780_0026-column-3459-396-885-2906</t>
        </is>
      </c>
      <c r="C5429" t="inlineStr">
        <is>
          <t>lemma</t>
        </is>
      </c>
      <c r="D5429" t="n">
        <v>3528</v>
      </c>
      <c r="E5429" t="n">
        <v>2790</v>
      </c>
      <c r="F5429" t="inlineStr">
        <is>
          <t>dereu. 234.</t>
        </is>
      </c>
      <c r="G5429">
        <f>HYPERLINK("https://images.diginfra.net/iiif/NL-HaNA_1.01.02/3780/NL-HaNA_1.01.02_3780_0026.jpg/3359,296,1085,3106/full/0/default.jpg", "iiif_url")</f>
        <v/>
      </c>
    </row>
    <row r="5430">
      <c r="A5430" t="inlineStr">
        <is>
          <t>NL-HaNA_1.01.02_3780_0026-page-51</t>
        </is>
      </c>
      <c r="B5430" t="inlineStr">
        <is>
          <t>NL-HaNA_1.01.02_3780_0026-column-3459-396-885-2906</t>
        </is>
      </c>
      <c r="C5430" t="inlineStr">
        <is>
          <t>non_index_line</t>
        </is>
      </c>
      <c r="D5430" t="n">
        <v>3666</v>
      </c>
      <c r="E5430" t="n">
        <v>2825</v>
      </c>
      <c r="F5430" t="inlineStr">
        <is>
          <t xml:space="preserve">        Pasport voor vander Duyn om</t>
        </is>
      </c>
      <c r="G5430">
        <f>HYPERLINK("https://images.diginfra.net/iiif/NL-HaNA_1.01.02/3780/NL-HaNA_1.01.02_3780_0026.jpg/3359,296,1085,3106/full/0/default.jpg", "iiif_url")</f>
        <v/>
      </c>
    </row>
    <row r="5431">
      <c r="A5431" t="inlineStr">
        <is>
          <t>NL-HaNA_1.01.02_3780_0026-page-51</t>
        </is>
      </c>
      <c r="B5431" t="inlineStr">
        <is>
          <t>NL-HaNA_1.01.02_3780_0026-column-3459-396-885-2906</t>
        </is>
      </c>
      <c r="C5431" t="inlineStr">
        <is>
          <t>lemma</t>
        </is>
      </c>
      <c r="D5431" t="n">
        <v>3526</v>
      </c>
      <c r="E5431" t="n">
        <v>2875</v>
      </c>
      <c r="F5431" t="inlineStr">
        <is>
          <t>ses Paarden naar Doornick te voeren.</t>
        </is>
      </c>
      <c r="G5431">
        <f>HYPERLINK("https://images.diginfra.net/iiif/NL-HaNA_1.01.02/3780/NL-HaNA_1.01.02_3780_0026.jpg/3359,296,1085,3106/full/0/default.jpg", "iiif_url")</f>
        <v/>
      </c>
    </row>
    <row r="5432">
      <c r="A5432" t="inlineStr">
        <is>
          <t>NL-HaNA_1.01.02_3780_0026-page-51</t>
        </is>
      </c>
      <c r="B5432" t="inlineStr">
        <is>
          <t>NL-HaNA_1.01.02_3780_0026-column-3459-396-885-2906</t>
        </is>
      </c>
      <c r="C5432" t="inlineStr">
        <is>
          <t>continuation</t>
        </is>
      </c>
      <c r="D5432" t="n">
        <v>3532</v>
      </c>
      <c r="E5432" t="n">
        <v>2933</v>
      </c>
      <c r="F5432" t="inlineStr">
        <is>
          <t xml:space="preserve">    235.</t>
        </is>
      </c>
      <c r="G5432">
        <f>HYPERLINK("https://images.diginfra.net/iiif/NL-HaNA_1.01.02/3780/NL-HaNA_1.01.02_3780_0026.jpg/3359,296,1085,3106/full/0/default.jpg", "iiif_url")</f>
        <v/>
      </c>
    </row>
    <row r="5433">
      <c r="A5433" t="inlineStr">
        <is>
          <t>NL-HaNA_1.01.02_3780_0026-page-51</t>
        </is>
      </c>
      <c r="B5433" t="inlineStr">
        <is>
          <t>NL-HaNA_1.01.02_3780_0026-column-3459-396-885-2906</t>
        </is>
      </c>
      <c r="C5433" t="inlineStr">
        <is>
          <t>non_index_line</t>
        </is>
      </c>
      <c r="D5433" t="n">
        <v>3654</v>
      </c>
      <c r="E5433" t="n">
        <v>2964</v>
      </c>
      <c r="F5433" t="inlineStr">
        <is>
          <t xml:space="preserve">        Zeelandt versogbt Deserteurs gerecla-</t>
        </is>
      </c>
      <c r="G5433">
        <f>HYPERLINK("https://images.diginfra.net/iiif/NL-HaNA_1.01.02/3780/NL-HaNA_1.01.02_3780_0026.jpg/3359,296,1085,3106/full/0/default.jpg", "iiif_url")</f>
        <v/>
      </c>
    </row>
    <row r="5434">
      <c r="A5434" t="inlineStr">
        <is>
          <t>NL-HaNA_1.01.02_3780_0026-page-51</t>
        </is>
      </c>
      <c r="B5434" t="inlineStr">
        <is>
          <t>NL-HaNA_1.01.02_3780_0026-column-3459-396-885-2906</t>
        </is>
      </c>
      <c r="C5434" t="inlineStr">
        <is>
          <t>lemma</t>
        </is>
      </c>
      <c r="D5434" t="n">
        <v>3526</v>
      </c>
      <c r="E5434" t="n">
        <v>3024</v>
      </c>
      <c r="F5434" t="inlineStr">
        <is>
          <t>meert werdende volgens de Conventie over te</t>
        </is>
      </c>
      <c r="G5434">
        <f>HYPERLINK("https://images.diginfra.net/iiif/NL-HaNA_1.01.02/3780/NL-HaNA_1.01.02_3780_0026.jpg/3359,296,1085,3106/full/0/default.jpg", "iiif_url")</f>
        <v/>
      </c>
    </row>
    <row r="5435">
      <c r="A5435" t="inlineStr">
        <is>
          <t>NL-HaNA_1.01.02_3780_0026-page-51</t>
        </is>
      </c>
      <c r="B5435" t="inlineStr">
        <is>
          <t>NL-HaNA_1.01.02_3780_0026-column-3459-396-885-2906</t>
        </is>
      </c>
      <c r="C5435" t="inlineStr">
        <is>
          <t>lemma</t>
        </is>
      </c>
      <c r="D5435" t="n">
        <v>3526</v>
      </c>
      <c r="E5435" t="n">
        <v>3076</v>
      </c>
      <c r="F5435" t="inlineStr">
        <is>
          <t>geven. 235.</t>
        </is>
      </c>
      <c r="G5435">
        <f>HYPERLINK("https://images.diginfra.net/iiif/NL-HaNA_1.01.02/3780/NL-HaNA_1.01.02_3780_0026.jpg/3359,296,1085,3106/full/0/default.jpg", "iiif_url")</f>
        <v/>
      </c>
    </row>
    <row r="5436">
      <c r="A5436" t="inlineStr">
        <is>
          <t>NL-HaNA_1.01.02_3780_0026-page-51</t>
        </is>
      </c>
      <c r="B5436" t="inlineStr">
        <is>
          <t>NL-HaNA_1.01.02_3780_0026-column-3459-396-885-2906</t>
        </is>
      </c>
      <c r="C5436" t="inlineStr">
        <is>
          <t>repeat_lemma</t>
        </is>
      </c>
      <c r="D5436" t="n">
        <v>3647</v>
      </c>
      <c r="E5436" t="n">
        <v>3112</v>
      </c>
      <c r="F5436" t="inlineStr">
        <is>
          <t xml:space="preserve">        Helderen , klaghten over de Jaght</t>
        </is>
      </c>
      <c r="G5436">
        <f>HYPERLINK("https://images.diginfra.net/iiif/NL-HaNA_1.01.02/3780/NL-HaNA_1.01.02_3780_0026.jpg/3359,296,1085,3106/full/0/default.jpg", "iiif_url")</f>
        <v/>
      </c>
    </row>
    <row r="5437">
      <c r="A5437" t="inlineStr">
        <is>
          <t>NL-HaNA_1.01.02_3780_0026-page-51</t>
        </is>
      </c>
      <c r="B5437" t="inlineStr">
        <is>
          <t>NL-HaNA_1.01.02_3780_0026-column-3459-396-885-2906</t>
        </is>
      </c>
      <c r="C5437" t="inlineStr">
        <is>
          <t>lemma</t>
        </is>
      </c>
      <c r="D5437" t="n">
        <v>3526</v>
      </c>
      <c r="E5437" t="n">
        <v>3166</v>
      </c>
      <c r="F5437" t="inlineStr">
        <is>
          <t>aldaar, de Raadt van Vlaanderen te advi-</t>
        </is>
      </c>
      <c r="G5437">
        <f>HYPERLINK("https://images.diginfra.net/iiif/NL-HaNA_1.01.02/3780/NL-HaNA_1.01.02_3780_0026.jpg/3359,296,1085,3106/full/0/default.jpg", "iiif_url")</f>
        <v/>
      </c>
    </row>
    <row r="5438">
      <c r="A5438" t="inlineStr">
        <is>
          <t>NL-HaNA_1.01.02_3780_0026-page-51</t>
        </is>
      </c>
      <c r="B5438" t="inlineStr">
        <is>
          <t>NL-HaNA_1.01.02_3780_0026-column-3459-396-885-2906</t>
        </is>
      </c>
      <c r="C5438" t="inlineStr">
        <is>
          <t>continuation</t>
        </is>
      </c>
      <c r="D5438" t="n">
        <v>3644</v>
      </c>
      <c r="E5438" t="n">
        <v>3220</v>
      </c>
      <c r="F5438" t="inlineStr">
        <is>
          <t xml:space="preserve">    238.</t>
        </is>
      </c>
      <c r="G5438">
        <f>HYPERLINK("https://images.diginfra.net/iiif/NL-HaNA_1.01.02/3780/NL-HaNA_1.01.02_3780_0026.jpg/3359,296,1085,3106/full/0/default.jpg", "iiif_url")</f>
        <v/>
      </c>
    </row>
    <row r="5439">
      <c r="A5439" t="inlineStr">
        <is>
          <t>NL-HaNA_1.01.02_3780_0026-page-51</t>
        </is>
      </c>
      <c r="B5439" t="inlineStr">
        <is>
          <t>NL-HaNA_1.01.02_3780_0026-column-3459-396-885-2906</t>
        </is>
      </c>
      <c r="C5439" t="inlineStr">
        <is>
          <t>lemma</t>
        </is>
      </c>
      <c r="D5439" t="n">
        <v>3523</v>
      </c>
      <c r="E5439" t="n">
        <v>3218</v>
      </c>
      <c r="F5439" t="inlineStr">
        <is>
          <t>seeren.</t>
        </is>
      </c>
      <c r="G5439">
        <f>HYPERLINK("https://images.diginfra.net/iiif/NL-HaNA_1.01.02/3780/NL-HaNA_1.01.02_3780_0026.jpg/3359,296,1085,3106/full/0/default.jpg", "iiif_url")</f>
        <v/>
      </c>
    </row>
    <row r="5440">
      <c r="A5440" t="inlineStr">
        <is>
          <t>NL-HaNA_1.01.02_3780_0026-page-51</t>
        </is>
      </c>
      <c r="B5440" t="inlineStr">
        <is>
          <t>NL-HaNA_1.01.02_3780_0026-column-3459-396-885-2906</t>
        </is>
      </c>
      <c r="C5440" t="inlineStr">
        <is>
          <t>repeat_lemma</t>
        </is>
      </c>
      <c r="D5440" t="n">
        <v>3647</v>
      </c>
      <c r="E5440" t="n">
        <v>3263</v>
      </c>
      <c r="F5440" t="inlineStr">
        <is>
          <t xml:space="preserve">        Pasport voor Smits tot den uytvoer</t>
        </is>
      </c>
      <c r="G5440">
        <f>HYPERLINK("https://images.diginfra.net/iiif/NL-HaNA_1.01.02/3780/NL-HaNA_1.01.02_3780_0026.jpg/3359,296,1085,3106/full/0/default.jpg", "iiif_url")</f>
        <v/>
      </c>
    </row>
    <row r="5444">
      <c r="A5444" t="inlineStr">
        <is>
          <t>NL-HaNA_1.01.02_3780_0027-page-52</t>
        </is>
      </c>
      <c r="B5444" t="inlineStr">
        <is>
          <t>NL-HaNA_1.01.02_3780_0027-column-364-412-865-2920</t>
        </is>
      </c>
      <c r="C5444" t="inlineStr">
        <is>
          <t>lemma</t>
        </is>
      </c>
      <c r="D5444" t="n">
        <v>403</v>
      </c>
      <c r="E5444" t="n">
        <v>385</v>
      </c>
      <c r="F5444" t="inlineStr">
        <is>
          <t>van Monteeringe voor bet Regiment van</t>
        </is>
      </c>
      <c r="G5444">
        <f>HYPERLINK("https://images.diginfra.net/iiif/NL-HaNA_1.01.02/3780/NL-HaNA_1.01.02_3780_0027.jpg/264,312,1065,3120/full/0/default.jpg", "iiif_url")</f>
        <v/>
      </c>
    </row>
    <row r="5445">
      <c r="A5445" t="inlineStr">
        <is>
          <t>NL-HaNA_1.01.02_3780_0027-page-52</t>
        </is>
      </c>
      <c r="B5445" t="inlineStr">
        <is>
          <t>NL-HaNA_1.01.02_3780_0027-column-364-412-865-2920</t>
        </is>
      </c>
      <c r="C5445" t="inlineStr">
        <is>
          <t>lemma</t>
        </is>
      </c>
      <c r="D5445" t="n">
        <v>401</v>
      </c>
      <c r="E5445" t="n">
        <v>443</v>
      </c>
      <c r="F5445" t="inlineStr">
        <is>
          <t>Coljear na Maastright. 239.</t>
        </is>
      </c>
      <c r="G5445">
        <f>HYPERLINK("https://images.diginfra.net/iiif/NL-HaNA_1.01.02/3780/NL-HaNA_1.01.02_3780_0027.jpg/264,312,1065,3120/full/0/default.jpg", "iiif_url")</f>
        <v/>
      </c>
    </row>
    <row r="5446">
      <c r="A5446" t="inlineStr">
        <is>
          <t>NL-HaNA_1.01.02_3780_0027-page-52</t>
        </is>
      </c>
      <c r="B5446" t="inlineStr">
        <is>
          <t>NL-HaNA_1.01.02_3780_0027-column-364-412-865-2920</t>
        </is>
      </c>
      <c r="C5446" t="inlineStr">
        <is>
          <t>continuation</t>
        </is>
      </c>
      <c r="D5446" t="n">
        <v>525</v>
      </c>
      <c r="E5446" t="n">
        <v>486</v>
      </c>
      <c r="F5446" t="inlineStr">
        <is>
          <t xml:space="preserve">    woor den selven om de Montceringe</t>
        </is>
      </c>
      <c r="G5446">
        <f>HYPERLINK("https://images.diginfra.net/iiif/NL-HaNA_1.01.02/3780/NL-HaNA_1.01.02_3780_0027.jpg/264,312,1065,3120/full/0/default.jpg", "iiif_url")</f>
        <v/>
      </c>
    </row>
    <row r="5447">
      <c r="A5447" t="inlineStr">
        <is>
          <t>NL-HaNA_1.01.02_3780_0027-page-52</t>
        </is>
      </c>
      <c r="B5447" t="inlineStr">
        <is>
          <t>NL-HaNA_1.01.02_3780_0027-column-364-412-865-2920</t>
        </is>
      </c>
      <c r="C5447" t="inlineStr">
        <is>
          <t>lemma</t>
        </is>
      </c>
      <c r="D5447" t="n">
        <v>396</v>
      </c>
      <c r="E5447" t="n">
        <v>539</v>
      </c>
      <c r="F5447" t="inlineStr">
        <is>
          <t>goor de Compagnie Artillerye Bedienden voor</t>
        </is>
      </c>
      <c r="G5447">
        <f>HYPERLINK("https://images.diginfra.net/iiif/NL-HaNA_1.01.02/3780/NL-HaNA_1.01.02_3780_0027.jpg/264,312,1065,3120/full/0/default.jpg", "iiif_url")</f>
        <v/>
      </c>
    </row>
    <row r="5448">
      <c r="A5448" t="inlineStr">
        <is>
          <t>NL-HaNA_1.01.02_3780_0027-page-52</t>
        </is>
      </c>
      <c r="B5448" t="inlineStr">
        <is>
          <t>NL-HaNA_1.01.02_3780_0027-column-364-412-865-2920</t>
        </is>
      </c>
      <c r="C5448" t="inlineStr">
        <is>
          <t>lemma</t>
        </is>
      </c>
      <c r="D5448" t="n">
        <v>394</v>
      </c>
      <c r="E5448" t="n">
        <v>587</v>
      </c>
      <c r="F5448" t="inlineStr">
        <is>
          <t>den Baron Verschuur na Maastright te mo-</t>
        </is>
      </c>
      <c r="G5448">
        <f>HYPERLINK("https://images.diginfra.net/iiif/NL-HaNA_1.01.02/3780/NL-HaNA_1.01.02_3780_0027.jpg/264,312,1065,3120/full/0/default.jpg", "iiif_url")</f>
        <v/>
      </c>
    </row>
    <row r="5449">
      <c r="A5449" t="inlineStr">
        <is>
          <t>NL-HaNA_1.01.02_3780_0027-page-52</t>
        </is>
      </c>
      <c r="B5449" t="inlineStr">
        <is>
          <t>NL-HaNA_1.01.02_3780_0027-column-364-412-865-2920</t>
        </is>
      </c>
      <c r="C5449" t="inlineStr">
        <is>
          <t>lemma</t>
        </is>
      </c>
      <c r="D5449" t="n">
        <v>394</v>
      </c>
      <c r="E5449" t="n">
        <v>637</v>
      </c>
      <c r="F5449" t="inlineStr">
        <is>
          <t>gen uytvoeren. 240.</t>
        </is>
      </c>
      <c r="G5449">
        <f>HYPERLINK("https://images.diginfra.net/iiif/NL-HaNA_1.01.02/3780/NL-HaNA_1.01.02_3780_0027.jpg/264,312,1065,3120/full/0/default.jpg", "iiif_url")</f>
        <v/>
      </c>
    </row>
    <row r="5450">
      <c r="A5450" t="inlineStr">
        <is>
          <t>NL-HaNA_1.01.02_3780_0027-page-52</t>
        </is>
      </c>
      <c r="B5450" t="inlineStr">
        <is>
          <t>NL-HaNA_1.01.02_3780_0027-column-364-412-865-2920</t>
        </is>
      </c>
      <c r="C5450" t="inlineStr">
        <is>
          <t>repeat_lemma</t>
        </is>
      </c>
      <c r="D5450" t="n">
        <v>520</v>
      </c>
      <c r="E5450" t="n">
        <v>677</v>
      </c>
      <c r="F5450" t="inlineStr">
        <is>
          <t xml:space="preserve">        woor den selven om de Monteeringe</t>
        </is>
      </c>
      <c r="G5450">
        <f>HYPERLINK("https://images.diginfra.net/iiif/NL-HaNA_1.01.02/3780/NL-HaNA_1.01.02_3780_0027.jpg/264,312,1065,3120/full/0/default.jpg", "iiif_url")</f>
        <v/>
      </c>
    </row>
    <row r="5451">
      <c r="A5451" t="inlineStr">
        <is>
          <t>NL-HaNA_1.01.02_3780_0027-page-52</t>
        </is>
      </c>
      <c r="B5451" t="inlineStr">
        <is>
          <t>NL-HaNA_1.01.02_3780_0027-column-364-412-865-2920</t>
        </is>
      </c>
      <c r="C5451" t="inlineStr">
        <is>
          <t>lemma</t>
        </is>
      </c>
      <c r="D5451" t="n">
        <v>396</v>
      </c>
      <c r="E5451" t="n">
        <v>730</v>
      </c>
      <c r="F5451" t="inlineStr">
        <is>
          <t>wan nogh een Compagnie Ariillerye Bedien-</t>
        </is>
      </c>
      <c r="G5451">
        <f>HYPERLINK("https://images.diginfra.net/iiif/NL-HaNA_1.01.02/3780/NL-HaNA_1.01.02_3780_0027.jpg/264,312,1065,3120/full/0/default.jpg", "iiif_url")</f>
        <v/>
      </c>
    </row>
    <row r="5452">
      <c r="A5452" t="inlineStr">
        <is>
          <t>NL-HaNA_1.01.02_3780_0027-page-52</t>
        </is>
      </c>
      <c r="B5452" t="inlineStr">
        <is>
          <t>NL-HaNA_1.01.02_3780_0027-column-364-412-865-2920</t>
        </is>
      </c>
      <c r="C5452" t="inlineStr">
        <is>
          <t>lemma</t>
        </is>
      </c>
      <c r="D5452" t="n">
        <v>394</v>
      </c>
      <c r="E5452" t="n">
        <v>779</v>
      </c>
      <c r="F5452" t="inlineStr">
        <is>
          <t>den van den Baron Verschuur na Jperen te</t>
        </is>
      </c>
      <c r="G5452">
        <f>HYPERLINK("https://images.diginfra.net/iiif/NL-HaNA_1.01.02/3780/NL-HaNA_1.01.02_3780_0027.jpg/264,312,1065,3120/full/0/default.jpg", "iiif_url")</f>
        <v/>
      </c>
    </row>
    <row r="5453">
      <c r="A5453" t="inlineStr">
        <is>
          <t>NL-HaNA_1.01.02_3780_0027-page-52</t>
        </is>
      </c>
      <c r="B5453" t="inlineStr">
        <is>
          <t>NL-HaNA_1.01.02_3780_0027-column-364-412-865-2920</t>
        </is>
      </c>
      <c r="C5453" t="inlineStr">
        <is>
          <t>lemma</t>
        </is>
      </c>
      <c r="D5453" t="n">
        <v>396</v>
      </c>
      <c r="E5453" t="n">
        <v>834</v>
      </c>
      <c r="F5453" t="inlineStr">
        <is>
          <t>mogen uytvoeren. 240.</t>
        </is>
      </c>
      <c r="G5453">
        <f>HYPERLINK("https://images.diginfra.net/iiif/NL-HaNA_1.01.02/3780/NL-HaNA_1.01.02_3780_0027.jpg/264,312,1065,3120/full/0/default.jpg", "iiif_url")</f>
        <v/>
      </c>
    </row>
    <row r="5454">
      <c r="A5454" t="inlineStr">
        <is>
          <t>NL-HaNA_1.01.02_3780_0027-page-52</t>
        </is>
      </c>
      <c r="B5454" t="inlineStr">
        <is>
          <t>NL-HaNA_1.01.02_3780_0027-column-364-412-865-2920</t>
        </is>
      </c>
      <c r="C5454" t="inlineStr">
        <is>
          <t>repeat_lemma</t>
        </is>
      </c>
      <c r="D5454" t="n">
        <v>521</v>
      </c>
      <c r="E5454" t="n">
        <v>867</v>
      </c>
      <c r="F5454" t="inlineStr">
        <is>
          <t xml:space="preserve">        Commandeur van Zas van Gent we-</t>
        </is>
      </c>
      <c r="G5454">
        <f>HYPERLINK("https://images.diginfra.net/iiif/NL-HaNA_1.01.02/3780/NL-HaNA_1.01.02_3780_0027.jpg/264,312,1065,3120/full/0/default.jpg", "iiif_url")</f>
        <v/>
      </c>
    </row>
    <row r="5455">
      <c r="A5455" t="inlineStr">
        <is>
          <t>NL-HaNA_1.01.02_3780_0027-page-52</t>
        </is>
      </c>
      <c r="B5455" t="inlineStr">
        <is>
          <t>NL-HaNA_1.01.02_3780_0027-column-364-412-865-2920</t>
        </is>
      </c>
      <c r="C5455" t="inlineStr">
        <is>
          <t>lemma</t>
        </is>
      </c>
      <c r="D5455" t="n">
        <v>396</v>
      </c>
      <c r="E5455" t="n">
        <v>924</v>
      </c>
      <c r="F5455" t="inlineStr">
        <is>
          <t>gens het gepasseerde op den laaisten Bede-</t>
        </is>
      </c>
      <c r="G5455">
        <f>HYPERLINK("https://images.diginfra.net/iiif/NL-HaNA_1.01.02/3780/NL-HaNA_1.01.02_3780_0027.jpg/264,312,1065,3120/full/0/default.jpg", "iiif_url")</f>
        <v/>
      </c>
    </row>
    <row r="5456">
      <c r="A5456" t="inlineStr">
        <is>
          <t>NL-HaNA_1.01.02_3780_0027-page-52</t>
        </is>
      </c>
      <c r="B5456" t="inlineStr">
        <is>
          <t>NL-HaNA_1.01.02_3780_0027-column-364-412-865-2920</t>
        </is>
      </c>
      <c r="C5456" t="inlineStr">
        <is>
          <t>lemma</t>
        </is>
      </c>
      <c r="D5456" t="n">
        <v>396</v>
      </c>
      <c r="E5456" t="n">
        <v>972</v>
      </c>
      <c r="F5456" t="inlineStr">
        <is>
          <t>dagh. 240.</t>
        </is>
      </c>
      <c r="G5456">
        <f>HYPERLINK("https://images.diginfra.net/iiif/NL-HaNA_1.01.02/3780/NL-HaNA_1.01.02_3780_0027.jpg/264,312,1065,3120/full/0/default.jpg", "iiif_url")</f>
        <v/>
      </c>
    </row>
    <row r="5457">
      <c r="A5457" t="inlineStr">
        <is>
          <t>NL-HaNA_1.01.02_3780_0027-page-52</t>
        </is>
      </c>
      <c r="B5457" t="inlineStr">
        <is>
          <t>NL-HaNA_1.01.02_3780_0027-column-364-412-865-2920</t>
        </is>
      </c>
      <c r="C5457" t="inlineStr">
        <is>
          <t>repeat_lemma</t>
        </is>
      </c>
      <c r="D5457" t="n">
        <v>525</v>
      </c>
      <c r="E5457" t="n">
        <v>1013</v>
      </c>
      <c r="F5457" t="inlineStr">
        <is>
          <t xml:space="preserve">        Pasport voor Smits om de Montee-</t>
        </is>
      </c>
      <c r="G5457">
        <f>HYPERLINK("https://images.diginfra.net/iiif/NL-HaNA_1.01.02/3780/NL-HaNA_1.01.02_3780_0027.jpg/264,312,1065,3120/full/0/default.jpg", "iiif_url")</f>
        <v/>
      </c>
    </row>
    <row r="5458">
      <c r="A5458" t="inlineStr">
        <is>
          <t>NL-HaNA_1.01.02_3780_0027-page-52</t>
        </is>
      </c>
      <c r="B5458" t="inlineStr">
        <is>
          <t>NL-HaNA_1.01.02_3780_0027-column-364-412-865-2920</t>
        </is>
      </c>
      <c r="C5458" t="inlineStr">
        <is>
          <t>lemma</t>
        </is>
      </c>
      <c r="D5458" t="n">
        <v>396</v>
      </c>
      <c r="E5458" t="n">
        <v>1068</v>
      </c>
      <c r="F5458" t="inlineStr">
        <is>
          <t>vinge van nogh een Compagnie Aartillerye Be-</t>
        </is>
      </c>
      <c r="G5458">
        <f>HYPERLINK("https://images.diginfra.net/iiif/NL-HaNA_1.01.02/3780/NL-HaNA_1.01.02_3780_0027.jpg/264,312,1065,3120/full/0/default.jpg", "iiif_url")</f>
        <v/>
      </c>
    </row>
    <row r="5459">
      <c r="A5459" t="inlineStr">
        <is>
          <t>NL-HaNA_1.01.02_3780_0027-page-52</t>
        </is>
      </c>
      <c r="B5459" t="inlineStr">
        <is>
          <t>NL-HaNA_1.01.02_3780_0027-column-364-412-865-2920</t>
        </is>
      </c>
      <c r="C5459" t="inlineStr">
        <is>
          <t>lemma</t>
        </is>
      </c>
      <c r="D5459" t="n">
        <v>399</v>
      </c>
      <c r="E5459" t="n">
        <v>1116</v>
      </c>
      <c r="F5459" t="inlineStr">
        <is>
          <t>dienden van den Baron Verschuur na Door-</t>
        </is>
      </c>
      <c r="G5459">
        <f>HYPERLINK("https://images.diginfra.net/iiif/NL-HaNA_1.01.02/3780/NL-HaNA_1.01.02_3780_0027.jpg/264,312,1065,3120/full/0/default.jpg", "iiif_url")</f>
        <v/>
      </c>
    </row>
    <row r="5460">
      <c r="A5460" t="inlineStr">
        <is>
          <t>NL-HaNA_1.01.02_3780_0027-page-52</t>
        </is>
      </c>
      <c r="B5460" t="inlineStr">
        <is>
          <t>NL-HaNA_1.01.02_3780_0027-column-364-412-865-2920</t>
        </is>
      </c>
      <c r="C5460" t="inlineStr">
        <is>
          <t>lemma</t>
        </is>
      </c>
      <c r="D5460" t="n">
        <v>396</v>
      </c>
      <c r="E5460" t="n">
        <v>1162</v>
      </c>
      <c r="F5460" t="inlineStr">
        <is>
          <t>nick te mogen uytvoeren. 241.</t>
        </is>
      </c>
      <c r="G5460">
        <f>HYPERLINK("https://images.diginfra.net/iiif/NL-HaNA_1.01.02/3780/NL-HaNA_1.01.02_3780_0027.jpg/264,312,1065,3120/full/0/default.jpg", "iiif_url")</f>
        <v/>
      </c>
    </row>
    <row r="5461">
      <c r="A5461" t="inlineStr">
        <is>
          <t>NL-HaNA_1.01.02_3780_0027-page-52</t>
        </is>
      </c>
      <c r="B5461" t="inlineStr">
        <is>
          <t>NL-HaNA_1.01.02_3780_0027-column-364-412-865-2920</t>
        </is>
      </c>
      <c r="C5461" t="inlineStr">
        <is>
          <t>repeat_lemma</t>
        </is>
      </c>
      <c r="D5461" t="n">
        <v>527</v>
      </c>
      <c r="E5461" t="n">
        <v>1202</v>
      </c>
      <c r="F5461" t="inlineStr">
        <is>
          <t xml:space="preserve">        Canton van Bern, versoeckende, dat</t>
        </is>
      </c>
      <c r="G5461">
        <f>HYPERLINK("https://images.diginfra.net/iiif/NL-HaNA_1.01.02/3780/NL-HaNA_1.01.02_3780_0027.jpg/264,312,1065,3120/full/0/default.jpg", "iiif_url")</f>
        <v/>
      </c>
    </row>
    <row r="5462">
      <c r="A5462" t="inlineStr">
        <is>
          <t>NL-HaNA_1.01.02_3780_0027-page-52</t>
        </is>
      </c>
      <c r="B5462" t="inlineStr">
        <is>
          <t>NL-HaNA_1.01.02_3780_0027-column-364-412-865-2920</t>
        </is>
      </c>
      <c r="C5462" t="inlineStr">
        <is>
          <t>lemma</t>
        </is>
      </c>
      <c r="D5462" t="n">
        <v>399</v>
      </c>
      <c r="E5462" t="n">
        <v>1259</v>
      </c>
      <c r="F5462" t="inlineStr">
        <is>
          <t>den Brigadier Chambrier moge werde gelast</t>
        </is>
      </c>
      <c r="G5462">
        <f>HYPERLINK("https://images.diginfra.net/iiif/NL-HaNA_1.01.02/3780/NL-HaNA_1.01.02_3780_0027.jpg/264,312,1065,3120/full/0/default.jpg", "iiif_url")</f>
        <v/>
      </c>
    </row>
    <row r="5463">
      <c r="A5463" t="inlineStr">
        <is>
          <t>NL-HaNA_1.01.02_3780_0027-page-52</t>
        </is>
      </c>
      <c r="B5463" t="inlineStr">
        <is>
          <t>NL-HaNA_1.01.02_3780_0027-column-364-412-865-2920</t>
        </is>
      </c>
      <c r="C5463" t="inlineStr">
        <is>
          <t>lemma</t>
        </is>
      </c>
      <c r="D5463" t="n">
        <v>396</v>
      </c>
      <c r="E5463" t="n">
        <v>1309</v>
      </c>
      <c r="F5463" t="inlineStr">
        <is>
          <t>een andere nominatie over te senden, by Hol-</t>
        </is>
      </c>
      <c r="G5463">
        <f>HYPERLINK("https://images.diginfra.net/iiif/NL-HaNA_1.01.02/3780/NL-HaNA_1.01.02_3780_0027.jpg/264,312,1065,3120/full/0/default.jpg", "iiif_url")</f>
        <v/>
      </c>
    </row>
    <row r="5464">
      <c r="A5464" t="inlineStr">
        <is>
          <t>NL-HaNA_1.01.02_3780_0027-page-52</t>
        </is>
      </c>
      <c r="B5464" t="inlineStr">
        <is>
          <t>NL-HaNA_1.01.02_3780_0027-column-364-412-865-2920</t>
        </is>
      </c>
      <c r="C5464" t="inlineStr">
        <is>
          <t>lemma</t>
        </is>
      </c>
      <c r="D5464" t="n">
        <v>396</v>
      </c>
      <c r="E5464" t="n">
        <v>1360</v>
      </c>
      <c r="F5464" t="inlineStr">
        <is>
          <t>landt overgenomen. 252</t>
        </is>
      </c>
      <c r="G5464">
        <f>HYPERLINK("https://images.diginfra.net/iiif/NL-HaNA_1.01.02/3780/NL-HaNA_1.01.02_3780_0027.jpg/264,312,1065,3120/full/0/default.jpg", "iiif_url")</f>
        <v/>
      </c>
    </row>
    <row r="5465">
      <c r="A5465" t="inlineStr">
        <is>
          <t>NL-HaNA_1.01.02_3780_0027-page-52</t>
        </is>
      </c>
      <c r="B5465" t="inlineStr">
        <is>
          <t>NL-HaNA_1.01.02_3780_0027-column-364-412-865-2920</t>
        </is>
      </c>
      <c r="C5465" t="inlineStr">
        <is>
          <t>non_index_line</t>
        </is>
      </c>
      <c r="D5465" t="n">
        <v>866</v>
      </c>
      <c r="E5465" t="n">
        <v>1376</v>
      </c>
      <c r="F5465" t="inlineStr">
        <is>
          <t xml:space="preserve">        &lt;</t>
        </is>
      </c>
      <c r="G5465">
        <f>HYPERLINK("https://images.diginfra.net/iiif/NL-HaNA_1.01.02/3780/NL-HaNA_1.01.02_3780_0027.jpg/264,312,1065,3120/full/0/default.jpg", "iiif_url")</f>
        <v/>
      </c>
    </row>
    <row r="5466">
      <c r="A5466" t="inlineStr">
        <is>
          <t>NL-HaNA_1.01.02_3780_0027-page-52</t>
        </is>
      </c>
      <c r="B5466" t="inlineStr">
        <is>
          <t>NL-HaNA_1.01.02_3780_0027-column-364-412-865-2920</t>
        </is>
      </c>
      <c r="C5466" t="inlineStr">
        <is>
          <t>repeat_lemma</t>
        </is>
      </c>
      <c r="D5466" t="n">
        <v>525</v>
      </c>
      <c r="E5466" t="n">
        <v>1395</v>
      </c>
      <c r="F5466" t="inlineStr">
        <is>
          <t xml:space="preserve">        Commandeur van Zas van Gent sen-</t>
        </is>
      </c>
      <c r="G5466">
        <f>HYPERLINK("https://images.diginfra.net/iiif/NL-HaNA_1.01.02/3780/NL-HaNA_1.01.02_3780_0027.jpg/264,312,1065,3120/full/0/default.jpg", "iiif_url")</f>
        <v/>
      </c>
    </row>
    <row r="5467">
      <c r="A5467" t="inlineStr">
        <is>
          <t>NL-HaNA_1.01.02_3780_0027-page-52</t>
        </is>
      </c>
      <c r="B5467" t="inlineStr">
        <is>
          <t>NL-HaNA_1.01.02_3780_0027-column-364-412-865-2920</t>
        </is>
      </c>
      <c r="C5467" t="inlineStr">
        <is>
          <t>lemma</t>
        </is>
      </c>
      <c r="D5467" t="n">
        <v>396</v>
      </c>
      <c r="E5467" t="n">
        <v>1450</v>
      </c>
      <c r="F5467" t="inlineStr">
        <is>
          <t>dende de informatien wegens het voorgeval-</t>
        </is>
      </c>
      <c r="G5467">
        <f>HYPERLINK("https://images.diginfra.net/iiif/NL-HaNA_1.01.02/3780/NL-HaNA_1.01.02_3780_0027.jpg/264,312,1065,3120/full/0/default.jpg", "iiif_url")</f>
        <v/>
      </c>
    </row>
    <row r="5468">
      <c r="A5468" t="inlineStr">
        <is>
          <t>NL-HaNA_1.01.02_3780_0027-page-52</t>
        </is>
      </c>
      <c r="B5468" t="inlineStr">
        <is>
          <t>NL-HaNA_1.01.02_3780_0027-column-364-412-865-2920</t>
        </is>
      </c>
      <c r="C5468" t="inlineStr">
        <is>
          <t>lemma</t>
        </is>
      </c>
      <c r="D5468" t="n">
        <v>396</v>
      </c>
      <c r="E5468" t="n">
        <v>1499</v>
      </c>
      <c r="F5468" t="inlineStr">
        <is>
          <t>lene op den laaisten Bededagh te procederen.</t>
        </is>
      </c>
      <c r="G5468">
        <f>HYPERLINK("https://images.diginfra.net/iiif/NL-HaNA_1.01.02/3780/NL-HaNA_1.01.02_3780_0027.jpg/264,312,1065,3120/full/0/default.jpg", "iiif_url")</f>
        <v/>
      </c>
    </row>
    <row r="5469">
      <c r="A5469" t="inlineStr">
        <is>
          <t>NL-HaNA_1.01.02_3780_0027-page-52</t>
        </is>
      </c>
      <c r="B5469" t="inlineStr">
        <is>
          <t>NL-HaNA_1.01.02_3780_0027-column-364-412-865-2920</t>
        </is>
      </c>
      <c r="C5469" t="inlineStr">
        <is>
          <t>continuation</t>
        </is>
      </c>
      <c r="D5469" t="n">
        <v>399</v>
      </c>
      <c r="E5469" t="n">
        <v>1549</v>
      </c>
      <c r="F5469" t="inlineStr">
        <is>
          <t xml:space="preserve">    258.</t>
        </is>
      </c>
      <c r="G5469">
        <f>HYPERLINK("https://images.diginfra.net/iiif/NL-HaNA_1.01.02/3780/NL-HaNA_1.01.02_3780_0027.jpg/264,312,1065,3120/full/0/default.jpg", "iiif_url")</f>
        <v/>
      </c>
    </row>
    <row r="5470">
      <c r="A5470" t="inlineStr">
        <is>
          <t>NL-HaNA_1.01.02_3780_0027-page-52</t>
        </is>
      </c>
      <c r="B5470" t="inlineStr">
        <is>
          <t>NL-HaNA_1.01.02_3780_0027-column-364-412-865-2920</t>
        </is>
      </c>
      <c r="C5470" t="inlineStr">
        <is>
          <t>repeat_lemma</t>
        </is>
      </c>
      <c r="D5470" t="n">
        <v>541</v>
      </c>
      <c r="E5470" t="n">
        <v>1565</v>
      </c>
      <c r="F5470" t="inlineStr">
        <is>
          <t xml:space="preserve">        Chambrier aangeschreven een andere</t>
        </is>
      </c>
      <c r="G5470">
        <f>HYPERLINK("https://images.diginfra.net/iiif/NL-HaNA_1.01.02/3780/NL-HaNA_1.01.02_3780_0027.jpg/264,312,1065,3120/full/0/default.jpg", "iiif_url")</f>
        <v/>
      </c>
    </row>
    <row r="5471">
      <c r="A5471" t="inlineStr">
        <is>
          <t>NL-HaNA_1.01.02_3780_0027-page-52</t>
        </is>
      </c>
      <c r="B5471" t="inlineStr">
        <is>
          <t>NL-HaNA_1.01.02_3780_0027-column-364-412-865-2920</t>
        </is>
      </c>
      <c r="C5471" t="inlineStr">
        <is>
          <t>lemma</t>
        </is>
      </c>
      <c r="D5471" t="n">
        <v>396</v>
      </c>
      <c r="E5471" t="n">
        <v>1644</v>
      </c>
      <c r="F5471" t="inlineStr">
        <is>
          <t>nominatie na het Canton van Bern over te</t>
        </is>
      </c>
      <c r="G5471">
        <f>HYPERLINK("https://images.diginfra.net/iiif/NL-HaNA_1.01.02/3780/NL-HaNA_1.01.02_3780_0027.jpg/264,312,1065,3120/full/0/default.jpg", "iiif_url")</f>
        <v/>
      </c>
    </row>
    <row r="5472">
      <c r="A5472" t="inlineStr">
        <is>
          <t>NL-HaNA_1.01.02_3780_0027-page-52</t>
        </is>
      </c>
      <c r="B5472" t="inlineStr">
        <is>
          <t>NL-HaNA_1.01.02_3780_0027-column-364-412-865-2920</t>
        </is>
      </c>
      <c r="C5472" t="inlineStr">
        <is>
          <t>lemma</t>
        </is>
      </c>
      <c r="D5472" t="n">
        <v>394</v>
      </c>
      <c r="E5472" t="n">
        <v>1693</v>
      </c>
      <c r="F5472" t="inlineStr">
        <is>
          <t>Jenden. 260</t>
        </is>
      </c>
      <c r="G5472">
        <f>HYPERLINK("https://images.diginfra.net/iiif/NL-HaNA_1.01.02/3780/NL-HaNA_1.01.02_3780_0027.jpg/264,312,1065,3120/full/0/default.jpg", "iiif_url")</f>
        <v/>
      </c>
    </row>
    <row r="5473">
      <c r="A5473" t="inlineStr">
        <is>
          <t>NL-HaNA_1.01.02_3780_0027-page-52</t>
        </is>
      </c>
      <c r="B5473" t="inlineStr">
        <is>
          <t>NL-HaNA_1.01.02_3780_0027-column-364-412-865-2920</t>
        </is>
      </c>
      <c r="C5473" t="inlineStr">
        <is>
          <t>repeat_lemma</t>
        </is>
      </c>
      <c r="D5473" t="n">
        <v>525</v>
      </c>
      <c r="E5473" t="n">
        <v>1734</v>
      </c>
      <c r="F5473" t="inlineStr">
        <is>
          <t xml:space="preserve">        Doys vier maanden verlof. 266.</t>
        </is>
      </c>
      <c r="G5473">
        <f>HYPERLINK("https://images.diginfra.net/iiif/NL-HaNA_1.01.02/3780/NL-HaNA_1.01.02_3780_0027.jpg/264,312,1065,3120/full/0/default.jpg", "iiif_url")</f>
        <v/>
      </c>
    </row>
    <row r="5474">
      <c r="A5474" t="inlineStr">
        <is>
          <t>NL-HaNA_1.01.02_3780_0027-page-52</t>
        </is>
      </c>
      <c r="B5474" t="inlineStr">
        <is>
          <t>NL-HaNA_1.01.02_3780_0027-column-364-412-865-2920</t>
        </is>
      </c>
      <c r="C5474" t="inlineStr">
        <is>
          <t>continuation</t>
        </is>
      </c>
      <c r="D5474" t="n">
        <v>518</v>
      </c>
      <c r="E5474" t="n">
        <v>1785</v>
      </c>
      <c r="F5474" t="inlineStr">
        <is>
          <t xml:space="preserve">    den Resident Pesters devoir te doen</t>
        </is>
      </c>
      <c r="G5474">
        <f>HYPERLINK("https://images.diginfra.net/iiif/NL-HaNA_1.01.02/3780/NL-HaNA_1.01.02_3780_0027.jpg/264,312,1065,3120/full/0/default.jpg", "iiif_url")</f>
        <v/>
      </c>
    </row>
    <row r="5475">
      <c r="A5475" t="inlineStr">
        <is>
          <t>NL-HaNA_1.01.02_3780_0027-page-52</t>
        </is>
      </c>
      <c r="B5475" t="inlineStr">
        <is>
          <t>NL-HaNA_1.01.02_3780_0027-column-364-412-865-2920</t>
        </is>
      </c>
      <c r="C5475" t="inlineStr">
        <is>
          <t>lemma</t>
        </is>
      </c>
      <c r="D5475" t="n">
        <v>394</v>
      </c>
      <c r="E5475" t="n">
        <v>1834</v>
      </c>
      <c r="F5475" t="inlineStr">
        <is>
          <t>op de Missive van den Baron van Pallant,</t>
        </is>
      </c>
      <c r="G5475">
        <f>HYPERLINK("https://images.diginfra.net/iiif/NL-HaNA_1.01.02/3780/NL-HaNA_1.01.02_3780_0027.jpg/264,312,1065,3120/full/0/default.jpg", "iiif_url")</f>
        <v/>
      </c>
    </row>
    <row r="5476">
      <c r="A5476" t="inlineStr">
        <is>
          <t>NL-HaNA_1.01.02_3780_0027-page-52</t>
        </is>
      </c>
      <c r="B5476" t="inlineStr">
        <is>
          <t>NL-HaNA_1.01.02_3780_0027-column-364-412-865-2920</t>
        </is>
      </c>
      <c r="C5476" t="inlineStr">
        <is>
          <t>lemma</t>
        </is>
      </c>
      <c r="D5476" t="n">
        <v>394</v>
      </c>
      <c r="E5476" t="n">
        <v>1883</v>
      </c>
      <c r="F5476" t="inlineStr">
        <is>
          <t>ten eynde de Militie van den Staat meede</t>
        </is>
      </c>
      <c r="G5476">
        <f>HYPERLINK("https://images.diginfra.net/iiif/NL-HaNA_1.01.02/3780/NL-HaNA_1.01.02_3780_0027.jpg/264,312,1065,3120/full/0/default.jpg", "iiif_url")</f>
        <v/>
      </c>
    </row>
    <row r="5477">
      <c r="A5477" t="inlineStr">
        <is>
          <t>NL-HaNA_1.01.02_3780_0027-page-52</t>
        </is>
      </c>
      <c r="B5477" t="inlineStr">
        <is>
          <t>NL-HaNA_1.01.02_3780_0027-column-364-412-865-2920</t>
        </is>
      </c>
      <c r="C5477" t="inlineStr">
        <is>
          <t>lemma</t>
        </is>
      </c>
      <c r="D5477" t="n">
        <v>389</v>
      </c>
      <c r="E5477" t="n">
        <v>1933</v>
      </c>
      <c r="F5477" t="inlineStr">
        <is>
          <t>gelijck de Militie van den Keyser op de nieu-</t>
        </is>
      </c>
      <c r="G5477">
        <f>HYPERLINK("https://images.diginfra.net/iiif/NL-HaNA_1.01.02/3780/NL-HaNA_1.01.02_3780_0027.jpg/264,312,1065,3120/full/0/default.jpg", "iiif_url")</f>
        <v/>
      </c>
    </row>
    <row r="5478">
      <c r="A5478" t="inlineStr">
        <is>
          <t>NL-HaNA_1.01.02_3780_0027-page-52</t>
        </is>
      </c>
      <c r="B5478" t="inlineStr">
        <is>
          <t>NL-HaNA_1.01.02_3780_0027-column-364-412-865-2920</t>
        </is>
      </c>
      <c r="C5478" t="inlineStr">
        <is>
          <t>lemma</t>
        </is>
      </c>
      <c r="D5478" t="n">
        <v>396</v>
      </c>
      <c r="E5478" t="n">
        <v>1978</v>
      </c>
      <c r="F5478" t="inlineStr">
        <is>
          <t>we te maken Steenwegh tusschon Doornick</t>
        </is>
      </c>
      <c r="G5478">
        <f>HYPERLINK("https://images.diginfra.net/iiif/NL-HaNA_1.01.02/3780/NL-HaNA_1.01.02_3780_0027.jpg/264,312,1065,3120/full/0/default.jpg", "iiif_url")</f>
        <v/>
      </c>
    </row>
    <row r="5479">
      <c r="A5479" t="inlineStr">
        <is>
          <t>NL-HaNA_1.01.02_3780_0027-page-52</t>
        </is>
      </c>
      <c r="B5479" t="inlineStr">
        <is>
          <t>NL-HaNA_1.01.02_3780_0027-column-364-412-865-2920</t>
        </is>
      </c>
      <c r="C5479" t="inlineStr">
        <is>
          <t>lemma</t>
        </is>
      </c>
      <c r="D5479" t="n">
        <v>387</v>
      </c>
      <c r="E5479" t="n">
        <v>2028</v>
      </c>
      <c r="F5479" t="inlineStr">
        <is>
          <t>ende Cortrijck van den Jol vry mogen we-</t>
        </is>
      </c>
      <c r="G5479">
        <f>HYPERLINK("https://images.diginfra.net/iiif/NL-HaNA_1.01.02/3780/NL-HaNA_1.01.02_3780_0027.jpg/264,312,1065,3120/full/0/default.jpg", "iiif_url")</f>
        <v/>
      </c>
    </row>
    <row r="5480">
      <c r="A5480" t="inlineStr">
        <is>
          <t>NL-HaNA_1.01.02_3780_0027-page-52</t>
        </is>
      </c>
      <c r="B5480" t="inlineStr">
        <is>
          <t>NL-HaNA_1.01.02_3780_0027-column-364-412-865-2920</t>
        </is>
      </c>
      <c r="C5480" t="inlineStr">
        <is>
          <t>lemma</t>
        </is>
      </c>
      <c r="D5480" t="n">
        <v>387</v>
      </c>
      <c r="E5480" t="n">
        <v>2076</v>
      </c>
      <c r="F5480" t="inlineStr">
        <is>
          <t>Jeu. 257.</t>
        </is>
      </c>
      <c r="G5480">
        <f>HYPERLINK("https://images.diginfra.net/iiif/NL-HaNA_1.01.02/3780/NL-HaNA_1.01.02_3780_0027.jpg/264,312,1065,3120/full/0/default.jpg", "iiif_url")</f>
        <v/>
      </c>
    </row>
    <row r="5481">
      <c r="A5481" t="inlineStr">
        <is>
          <t>NL-HaNA_1.01.02_3780_0027-page-52</t>
        </is>
      </c>
      <c r="B5481" t="inlineStr">
        <is>
          <t>NL-HaNA_1.01.02_3780_0027-column-364-412-865-2920</t>
        </is>
      </c>
      <c r="C5481" t="inlineStr">
        <is>
          <t>repeat_lemma</t>
        </is>
      </c>
      <c r="D5481" t="n">
        <v>520</v>
      </c>
      <c r="E5481" t="n">
        <v>2121</v>
      </c>
      <c r="F5481" t="inlineStr">
        <is>
          <t xml:space="preserve">        Raadt van Staate versogbt voorsie-</t>
        </is>
      </c>
      <c r="G5481">
        <f>HYPERLINK("https://images.diginfra.net/iiif/NL-HaNA_1.01.02/3780/NL-HaNA_1.01.02_3780_0027.jpg/264,312,1065,3120/full/0/default.jpg", "iiif_url")</f>
        <v/>
      </c>
    </row>
    <row r="5482">
      <c r="A5482" t="inlineStr">
        <is>
          <t>NL-HaNA_1.01.02_3780_0027-page-52</t>
        </is>
      </c>
      <c r="B5482" t="inlineStr">
        <is>
          <t>NL-HaNA_1.01.02_3780_0027-column-364-412-865-2920</t>
        </is>
      </c>
      <c r="C5482" t="inlineStr">
        <is>
          <t>lemma</t>
        </is>
      </c>
      <c r="D5482" t="n">
        <v>396</v>
      </c>
      <c r="E5482" t="n">
        <v>2169</v>
      </c>
      <c r="F5482" t="inlineStr">
        <is>
          <t>ninge te doen, ten eynde alle tijdt op het</t>
        </is>
      </c>
      <c r="G5482">
        <f>HYPERLINK("https://images.diginfra.net/iiif/NL-HaNA_1.01.02/3780/NL-HaNA_1.01.02_3780_0027.jpg/264,312,1065,3120/full/0/default.jpg", "iiif_url")</f>
        <v/>
      </c>
    </row>
    <row r="5483">
      <c r="A5483" t="inlineStr">
        <is>
          <t>NL-HaNA_1.01.02_3780_0027-page-52</t>
        </is>
      </c>
      <c r="B5483" t="inlineStr">
        <is>
          <t>NL-HaNA_1.01.02_3780_0027-column-364-412-865-2920</t>
        </is>
      </c>
      <c r="C5483" t="inlineStr">
        <is>
          <t>lemma</t>
        </is>
      </c>
      <c r="D5483" t="n">
        <v>399</v>
      </c>
      <c r="E5483" t="n">
        <v>2220</v>
      </c>
      <c r="F5483" t="inlineStr">
        <is>
          <t>Kasteel van Doornick voor eenige maanden</t>
        </is>
      </c>
      <c r="G5483">
        <f>HYPERLINK("https://images.diginfra.net/iiif/NL-HaNA_1.01.02/3780/NL-HaNA_1.01.02_3780_0027.jpg/264,312,1065,3120/full/0/default.jpg", "iiif_url")</f>
        <v/>
      </c>
    </row>
    <row r="5484">
      <c r="A5484" t="inlineStr">
        <is>
          <t>NL-HaNA_1.01.02_3780_0027-page-52</t>
        </is>
      </c>
      <c r="B5484" t="inlineStr">
        <is>
          <t>NL-HaNA_1.01.02_3780_0027-column-364-412-865-2920</t>
        </is>
      </c>
      <c r="C5484" t="inlineStr">
        <is>
          <t>lemma</t>
        </is>
      </c>
      <c r="D5484" t="n">
        <v>394</v>
      </c>
      <c r="E5484" t="n">
        <v>2266</v>
      </c>
      <c r="F5484" t="inlineStr">
        <is>
          <t>voorraat van Granen en Levensmiddelen</t>
        </is>
      </c>
      <c r="G5484">
        <f>HYPERLINK("https://images.diginfra.net/iiif/NL-HaNA_1.01.02/3780/NL-HaNA_1.01.02_3780_0027.jpg/264,312,1065,3120/full/0/default.jpg", "iiif_url")</f>
        <v/>
      </c>
    </row>
    <row r="5485">
      <c r="A5485" t="inlineStr">
        <is>
          <t>NL-HaNA_1.01.02_3780_0027-page-52</t>
        </is>
      </c>
      <c r="B5485" t="inlineStr">
        <is>
          <t>NL-HaNA_1.01.02_3780_0027-column-364-412-865-2920</t>
        </is>
      </c>
      <c r="C5485" t="inlineStr">
        <is>
          <t>lemma</t>
        </is>
      </c>
      <c r="D5485" t="n">
        <v>399</v>
      </c>
      <c r="E5485" t="n">
        <v>2314</v>
      </c>
      <c r="F5485" t="inlineStr">
        <is>
          <t>xoor het Garnisoen mogen zijn. 267.</t>
        </is>
      </c>
      <c r="G5485">
        <f>HYPERLINK("https://images.diginfra.net/iiif/NL-HaNA_1.01.02/3780/NL-HaNA_1.01.02_3780_0027.jpg/264,312,1065,3120/full/0/default.jpg", "iiif_url")</f>
        <v/>
      </c>
    </row>
    <row r="5486">
      <c r="A5486" t="inlineStr">
        <is>
          <t>NL-HaNA_1.01.02_3780_0027-page-52</t>
        </is>
      </c>
      <c r="B5486" t="inlineStr">
        <is>
          <t>NL-HaNA_1.01.02_3780_0027-column-364-412-865-2920</t>
        </is>
      </c>
      <c r="C5486" t="inlineStr">
        <is>
          <t>repeat_lemma</t>
        </is>
      </c>
      <c r="D5486" t="n">
        <v>520</v>
      </c>
      <c r="E5486" t="n">
        <v>2361</v>
      </c>
      <c r="F5486" t="inlineStr">
        <is>
          <t xml:space="preserve">        Prins Willem van Hessen ses maan-</t>
        </is>
      </c>
      <c r="G5486">
        <f>HYPERLINK("https://images.diginfra.net/iiif/NL-HaNA_1.01.02/3780/NL-HaNA_1.01.02_3780_0027.jpg/264,312,1065,3120/full/0/default.jpg", "iiif_url")</f>
        <v/>
      </c>
    </row>
    <row r="5487">
      <c r="A5487" t="inlineStr">
        <is>
          <t>NL-HaNA_1.01.02_3780_0027-page-52</t>
        </is>
      </c>
      <c r="B5487" t="inlineStr">
        <is>
          <t>NL-HaNA_1.01.02_3780_0027-column-364-412-865-2920</t>
        </is>
      </c>
      <c r="C5487" t="inlineStr">
        <is>
          <t>lemma</t>
        </is>
      </c>
      <c r="D5487" t="n">
        <v>396</v>
      </c>
      <c r="E5487" t="n">
        <v>2407</v>
      </c>
      <c r="F5487" t="inlineStr">
        <is>
          <t>den verlof. 275.</t>
        </is>
      </c>
      <c r="G5487">
        <f>HYPERLINK("https://images.diginfra.net/iiif/NL-HaNA_1.01.02/3780/NL-HaNA_1.01.02_3780_0027.jpg/264,312,1065,3120/full/0/default.jpg", "iiif_url")</f>
        <v/>
      </c>
    </row>
    <row r="5488">
      <c r="A5488" t="inlineStr">
        <is>
          <t>NL-HaNA_1.01.02_3780_0027-page-52</t>
        </is>
      </c>
      <c r="B5488" t="inlineStr">
        <is>
          <t>NL-HaNA_1.01.02_3780_0027-column-364-412-865-2920</t>
        </is>
      </c>
      <c r="C5488" t="inlineStr">
        <is>
          <t>repeat_lemma</t>
        </is>
      </c>
      <c r="D5488" t="n">
        <v>518</v>
      </c>
      <c r="E5488" t="n">
        <v>2456</v>
      </c>
      <c r="F5488" t="inlineStr">
        <is>
          <t xml:space="preserve">        te overleggen of niet veranderinge moet</t>
        </is>
      </c>
      <c r="G5488">
        <f>HYPERLINK("https://images.diginfra.net/iiif/NL-HaNA_1.01.02/3780/NL-HaNA_1.01.02_3780_0027.jpg/264,312,1065,3120/full/0/default.jpg", "iiif_url")</f>
        <v/>
      </c>
    </row>
    <row r="5489">
      <c r="A5489" t="inlineStr">
        <is>
          <t>NL-HaNA_1.01.02_3780_0027-page-52</t>
        </is>
      </c>
      <c r="B5489" t="inlineStr">
        <is>
          <t>NL-HaNA_1.01.02_3780_0027-column-364-412-865-2920</t>
        </is>
      </c>
      <c r="C5489" t="inlineStr">
        <is>
          <t>lemma</t>
        </is>
      </c>
      <c r="D5489" t="n">
        <v>399</v>
      </c>
      <c r="E5489" t="n">
        <v>2502</v>
      </c>
      <c r="F5489" t="inlineStr">
        <is>
          <t>werden gemaakt op den tijdt van de Gou-</t>
        </is>
      </c>
      <c r="G5489">
        <f>HYPERLINK("https://images.diginfra.net/iiif/NL-HaNA_1.01.02/3780/NL-HaNA_1.01.02_3780_0027.jpg/264,312,1065,3120/full/0/default.jpg", "iiif_url")</f>
        <v/>
      </c>
    </row>
    <row r="5490">
      <c r="A5490" t="inlineStr">
        <is>
          <t>NL-HaNA_1.01.02_3780_0027-page-52</t>
        </is>
      </c>
      <c r="B5490" t="inlineStr">
        <is>
          <t>NL-HaNA_1.01.02_3780_0027-column-364-412-865-2920</t>
        </is>
      </c>
      <c r="C5490" t="inlineStr">
        <is>
          <t>lemma</t>
        </is>
      </c>
      <c r="D5490" t="n">
        <v>399</v>
      </c>
      <c r="E5490" t="n">
        <v>2555</v>
      </c>
      <c r="F5490" t="inlineStr">
        <is>
          <t>werneurs en Commandeurs. 275.</t>
        </is>
      </c>
      <c r="G5490">
        <f>HYPERLINK("https://images.diginfra.net/iiif/NL-HaNA_1.01.02/3780/NL-HaNA_1.01.02_3780_0027.jpg/264,312,1065,3120/full/0/default.jpg", "iiif_url")</f>
        <v/>
      </c>
    </row>
    <row r="5491">
      <c r="A5491" t="inlineStr">
        <is>
          <t>NL-HaNA_1.01.02_3780_0027-page-52</t>
        </is>
      </c>
      <c r="B5491" t="inlineStr">
        <is>
          <t>NL-HaNA_1.01.02_3780_0027-column-364-412-865-2920</t>
        </is>
      </c>
      <c r="C5491" t="inlineStr">
        <is>
          <t>continuation</t>
        </is>
      </c>
      <c r="D5491" t="n">
        <v>518</v>
      </c>
      <c r="E5491" t="n">
        <v>2602</v>
      </c>
      <c r="F5491" t="inlineStr">
        <is>
          <t xml:space="preserve">    Pasport op de Monteeringe voor het</t>
        </is>
      </c>
      <c r="G5491">
        <f>HYPERLINK("https://images.diginfra.net/iiif/NL-HaNA_1.01.02/3780/NL-HaNA_1.01.02_3780_0027.jpg/264,312,1065,3120/full/0/default.jpg", "iiif_url")</f>
        <v/>
      </c>
    </row>
    <row r="5492">
      <c r="A5492" t="inlineStr">
        <is>
          <t>NL-HaNA_1.01.02_3780_0027-page-52</t>
        </is>
      </c>
      <c r="B5492" t="inlineStr">
        <is>
          <t>NL-HaNA_1.01.02_3780_0027-column-364-412-865-2920</t>
        </is>
      </c>
      <c r="C5492" t="inlineStr">
        <is>
          <t>lemma</t>
        </is>
      </c>
      <c r="D5492" t="n">
        <v>399</v>
      </c>
      <c r="E5492" t="n">
        <v>2648</v>
      </c>
      <c r="F5492" t="inlineStr">
        <is>
          <t>Regiment van Pallant na Doornick uyt te</t>
        </is>
      </c>
      <c r="G5492">
        <f>HYPERLINK("https://images.diginfra.net/iiif/NL-HaNA_1.01.02/3780/NL-HaNA_1.01.02_3780_0027.jpg/264,312,1065,3120/full/0/default.jpg", "iiif_url")</f>
        <v/>
      </c>
    </row>
    <row r="5493">
      <c r="A5493" t="inlineStr">
        <is>
          <t>NL-HaNA_1.01.02_3780_0027-page-52</t>
        </is>
      </c>
      <c r="B5493" t="inlineStr">
        <is>
          <t>NL-HaNA_1.01.02_3780_0027-column-364-412-865-2920</t>
        </is>
      </c>
      <c r="C5493" t="inlineStr">
        <is>
          <t>lemma</t>
        </is>
      </c>
      <c r="D5493" t="n">
        <v>399</v>
      </c>
      <c r="E5493" t="n">
        <v>2710</v>
      </c>
      <c r="F5493" t="inlineStr">
        <is>
          <t>voeren. 290.</t>
        </is>
      </c>
      <c r="G5493">
        <f>HYPERLINK("https://images.diginfra.net/iiif/NL-HaNA_1.01.02/3780/NL-HaNA_1.01.02_3780_0027.jpg/264,312,1065,3120/full/0/default.jpg", "iiif_url")</f>
        <v/>
      </c>
    </row>
    <row r="5494">
      <c r="A5494" t="inlineStr">
        <is>
          <t>NL-HaNA_1.01.02_3780_0027-page-52</t>
        </is>
      </c>
      <c r="B5494" t="inlineStr">
        <is>
          <t>NL-HaNA_1.01.02_3780_0027-column-364-412-865-2920</t>
        </is>
      </c>
      <c r="C5494" t="inlineStr">
        <is>
          <t>repeat_lemma</t>
        </is>
      </c>
      <c r="D5494" t="n">
        <v>518</v>
      </c>
      <c r="E5494" t="n">
        <v>2742</v>
      </c>
      <c r="F5494" t="inlineStr">
        <is>
          <t xml:space="preserve">        Pasport voor Verhoes tot den uytvoer</t>
        </is>
      </c>
      <c r="G5494">
        <f>HYPERLINK("https://images.diginfra.net/iiif/NL-HaNA_1.01.02/3780/NL-HaNA_1.01.02_3780_0027.jpg/264,312,1065,3120/full/0/default.jpg", "iiif_url")</f>
        <v/>
      </c>
    </row>
    <row r="5495">
      <c r="A5495" t="inlineStr">
        <is>
          <t>NL-HaNA_1.01.02_3780_0027-page-52</t>
        </is>
      </c>
      <c r="B5495" t="inlineStr">
        <is>
          <t>NL-HaNA_1.01.02_3780_0027-column-364-412-865-2920</t>
        </is>
      </c>
      <c r="C5495" t="inlineStr">
        <is>
          <t>lemma</t>
        </is>
      </c>
      <c r="D5495" t="n">
        <v>403</v>
      </c>
      <c r="E5495" t="n">
        <v>2794</v>
      </c>
      <c r="F5495" t="inlineStr">
        <is>
          <t>van Monteeringe voor bet Regiment van</t>
        </is>
      </c>
      <c r="G5495">
        <f>HYPERLINK("https://images.diginfra.net/iiif/NL-HaNA_1.01.02/3780/NL-HaNA_1.01.02_3780_0027.jpg/264,312,1065,3120/full/0/default.jpg", "iiif_url")</f>
        <v/>
      </c>
    </row>
    <row r="5496">
      <c r="A5496" t="inlineStr">
        <is>
          <t>NL-HaNA_1.01.02_3780_0027-page-52</t>
        </is>
      </c>
      <c r="B5496" t="inlineStr">
        <is>
          <t>NL-HaNA_1.01.02_3780_0027-column-364-412-865-2920</t>
        </is>
      </c>
      <c r="C5496" t="inlineStr">
        <is>
          <t>lemma</t>
        </is>
      </c>
      <c r="D5496" t="n">
        <v>401</v>
      </c>
      <c r="E5496" t="n">
        <v>2843</v>
      </c>
      <c r="F5496" t="inlineStr">
        <is>
          <t>Regteren na Jperen. 295.</t>
        </is>
      </c>
      <c r="G5496">
        <f>HYPERLINK("https://images.diginfra.net/iiif/NL-HaNA_1.01.02/3780/NL-HaNA_1.01.02_3780_0027.jpg/264,312,1065,3120/full/0/default.jpg", "iiif_url")</f>
        <v/>
      </c>
    </row>
    <row r="5497">
      <c r="A5497" t="inlineStr">
        <is>
          <t>NL-HaNA_1.01.02_3780_0027-page-52</t>
        </is>
      </c>
      <c r="B5497" t="inlineStr">
        <is>
          <t>NL-HaNA_1.01.02_3780_0027-column-364-412-865-2920</t>
        </is>
      </c>
      <c r="C5497" t="inlineStr">
        <is>
          <t>repeat_lemma</t>
        </is>
      </c>
      <c r="D5497" t="n">
        <v>522</v>
      </c>
      <c r="E5497" t="n">
        <v>2893</v>
      </c>
      <c r="F5497" t="inlineStr">
        <is>
          <t xml:space="preserve">        item voor de Ofsicieren van het Re-</t>
        </is>
      </c>
      <c r="G5497">
        <f>HYPERLINK("https://images.diginfra.net/iiif/NL-HaNA_1.01.02/3780/NL-HaNA_1.01.02_3780_0027.jpg/264,312,1065,3120/full/0/default.jpg", "iiif_url")</f>
        <v/>
      </c>
    </row>
    <row r="5498">
      <c r="A5498" t="inlineStr">
        <is>
          <t>NL-HaNA_1.01.02_3780_0027-page-52</t>
        </is>
      </c>
      <c r="B5498" t="inlineStr">
        <is>
          <t>NL-HaNA_1.01.02_3780_0027-column-364-412-865-2920</t>
        </is>
      </c>
      <c r="C5498" t="inlineStr">
        <is>
          <t>lemma</t>
        </is>
      </c>
      <c r="D5498" t="n">
        <v>396</v>
      </c>
      <c r="E5498" t="n">
        <v>2939</v>
      </c>
      <c r="F5498" t="inlineStr">
        <is>
          <t>giment van Halket om de Monteringe voor</t>
        </is>
      </c>
      <c r="G5498">
        <f>HYPERLINK("https://images.diginfra.net/iiif/NL-HaNA_1.01.02/3780/NL-HaNA_1.01.02_3780_0027.jpg/264,312,1065,3120/full/0/default.jpg", "iiif_url")</f>
        <v/>
      </c>
    </row>
    <row r="5499">
      <c r="A5499" t="inlineStr">
        <is>
          <t>NL-HaNA_1.01.02_3780_0027-page-52</t>
        </is>
      </c>
      <c r="B5499" t="inlineStr">
        <is>
          <t>NL-HaNA_1.01.02_3780_0027-column-364-412-865-2920</t>
        </is>
      </c>
      <c r="C5499" t="inlineStr">
        <is>
          <t>lemma</t>
        </is>
      </c>
      <c r="D5499" t="n">
        <v>399</v>
      </c>
      <c r="E5499" t="n">
        <v>2992</v>
      </c>
      <c r="F5499" t="inlineStr">
        <is>
          <t>haar Regiment na Meenen te mogent uytvoe-</t>
        </is>
      </c>
      <c r="G5499">
        <f>HYPERLINK("https://images.diginfra.net/iiif/NL-HaNA_1.01.02/3780/NL-HaNA_1.01.02_3780_0027.jpg/264,312,1065,3120/full/0/default.jpg", "iiif_url")</f>
        <v/>
      </c>
    </row>
    <row r="5500">
      <c r="A5500" t="inlineStr">
        <is>
          <t>NL-HaNA_1.01.02_3780_0027-page-52</t>
        </is>
      </c>
      <c r="B5500" t="inlineStr">
        <is>
          <t>NL-HaNA_1.01.02_3780_0027-column-364-412-865-2920</t>
        </is>
      </c>
      <c r="C5500" t="inlineStr">
        <is>
          <t>lemma</t>
        </is>
      </c>
      <c r="D5500" t="n">
        <v>401</v>
      </c>
      <c r="E5500" t="n">
        <v>3047</v>
      </c>
      <c r="F5500" t="inlineStr">
        <is>
          <t>ren.</t>
        </is>
      </c>
      <c r="G5500">
        <f>HYPERLINK("https://images.diginfra.net/iiif/NL-HaNA_1.01.02/3780/NL-HaNA_1.01.02_3780_0027.jpg/264,312,1065,3120/full/0/default.jpg", "iiif_url")</f>
        <v/>
      </c>
    </row>
    <row r="5501">
      <c r="A5501" t="inlineStr">
        <is>
          <t>NL-HaNA_1.01.02_3780_0027-page-52</t>
        </is>
      </c>
      <c r="B5501" t="inlineStr">
        <is>
          <t>NL-HaNA_1.01.02_3780_0027-column-364-412-865-2920</t>
        </is>
      </c>
      <c r="C5501" t="inlineStr">
        <is>
          <t>continuation</t>
        </is>
      </c>
      <c r="D5501" t="n">
        <v>472</v>
      </c>
      <c r="E5501" t="n">
        <v>3047</v>
      </c>
      <c r="F5501" t="inlineStr">
        <is>
          <t xml:space="preserve">    297.</t>
        </is>
      </c>
      <c r="G5501">
        <f>HYPERLINK("https://images.diginfra.net/iiif/NL-HaNA_1.01.02/3780/NL-HaNA_1.01.02_3780_0027.jpg/264,312,1065,3120/full/0/default.jpg", "iiif_url")</f>
        <v/>
      </c>
    </row>
    <row r="5502">
      <c r="A5502" t="inlineStr">
        <is>
          <t>NL-HaNA_1.01.02_3780_0027-page-52</t>
        </is>
      </c>
      <c r="B5502" t="inlineStr">
        <is>
          <t>NL-HaNA_1.01.02_3780_0027-column-364-412-865-2920</t>
        </is>
      </c>
      <c r="C5502" t="inlineStr">
        <is>
          <t>repeat_lemma</t>
        </is>
      </c>
      <c r="D5502" t="n">
        <v>518</v>
      </c>
      <c r="E5502" t="n">
        <v>3078</v>
      </c>
      <c r="F5502" t="inlineStr">
        <is>
          <t xml:space="preserve">        item voor van Dam tot den uytvoer</t>
        </is>
      </c>
      <c r="G5502">
        <f>HYPERLINK("https://images.diginfra.net/iiif/NL-HaNA_1.01.02/3780/NL-HaNA_1.01.02_3780_0027.jpg/264,312,1065,3120/full/0/default.jpg", "iiif_url")</f>
        <v/>
      </c>
    </row>
    <row r="5503">
      <c r="A5503" t="inlineStr">
        <is>
          <t>NL-HaNA_1.01.02_3780_0027-page-52</t>
        </is>
      </c>
      <c r="B5503" t="inlineStr">
        <is>
          <t>NL-HaNA_1.01.02_3780_0027-column-364-412-865-2920</t>
        </is>
      </c>
      <c r="C5503" t="inlineStr">
        <is>
          <t>lemma</t>
        </is>
      </c>
      <c r="D5503" t="n">
        <v>401</v>
      </c>
      <c r="E5503" t="n">
        <v>3132</v>
      </c>
      <c r="F5503" t="inlineStr">
        <is>
          <t>van Monteeringe voor het Regiment van</t>
        </is>
      </c>
      <c r="G5503">
        <f>HYPERLINK("https://images.diginfra.net/iiif/NL-HaNA_1.01.02/3780/NL-HaNA_1.01.02_3780_0027.jpg/264,312,1065,3120/full/0/default.jpg", "iiif_url")</f>
        <v/>
      </c>
    </row>
    <row r="5504">
      <c r="A5504" t="inlineStr">
        <is>
          <t>NL-HaNA_1.01.02_3780_0027-page-52</t>
        </is>
      </c>
      <c r="B5504" t="inlineStr">
        <is>
          <t>NL-HaNA_1.01.02_3780_0027-column-364-412-865-2920</t>
        </is>
      </c>
      <c r="C5504" t="inlineStr">
        <is>
          <t>lemma</t>
        </is>
      </c>
      <c r="D5504" t="n">
        <v>401</v>
      </c>
      <c r="E5504" t="n">
        <v>3178</v>
      </c>
      <c r="F5504" t="inlineStr">
        <is>
          <t>Caris na Meenen. 299.</t>
        </is>
      </c>
      <c r="G5504">
        <f>HYPERLINK("https://images.diginfra.net/iiif/NL-HaNA_1.01.02/3780/NL-HaNA_1.01.02_3780_0027.jpg/264,312,1065,3120/full/0/default.jpg", "iiif_url")</f>
        <v/>
      </c>
    </row>
    <row r="5505">
      <c r="A5505" t="inlineStr">
        <is>
          <t>NL-HaNA_1.01.02_3780_0027-page-52</t>
        </is>
      </c>
      <c r="B5505" t="inlineStr">
        <is>
          <t>NL-HaNA_1.01.02_3780_0027-column-364-412-865-2920</t>
        </is>
      </c>
      <c r="C5505" t="inlineStr">
        <is>
          <t>repeat_lemma</t>
        </is>
      </c>
      <c r="D5505" t="n">
        <v>513</v>
      </c>
      <c r="E5505" t="n">
        <v>3232</v>
      </c>
      <c r="F5505" t="inlineStr">
        <is>
          <t xml:space="preserve">        item voor Lemmens tot den uytvoer</t>
        </is>
      </c>
      <c r="G5505">
        <f>HYPERLINK("https://images.diginfra.net/iiif/NL-HaNA_1.01.02/3780/NL-HaNA_1.01.02_3780_0027.jpg/264,312,1065,3120/full/0/default.jpg", "iiif_url")</f>
        <v/>
      </c>
    </row>
    <row r="5506">
      <c r="A5506" t="inlineStr">
        <is>
          <t>NL-HaNA_1.01.02_3780_0027-page-52</t>
        </is>
      </c>
      <c r="B5506" t="inlineStr">
        <is>
          <t>NL-HaNA_1.01.02_3780_0027-column-364-412-865-2920</t>
        </is>
      </c>
      <c r="C5506" t="inlineStr">
        <is>
          <t>lemma</t>
        </is>
      </c>
      <c r="D5506" t="n">
        <v>399</v>
      </c>
      <c r="E5506" t="n">
        <v>3273</v>
      </c>
      <c r="F5506" t="inlineStr">
        <is>
          <t>van Monteeringe voor bet Regiment van</t>
        </is>
      </c>
      <c r="G5506">
        <f>HYPERLINK("https://images.diginfra.net/iiif/NL-HaNA_1.01.02/3780/NL-HaNA_1.01.02_3780_0027.jpg/264,312,1065,3120/full/0/default.jpg", "iiif_url")</f>
        <v/>
      </c>
    </row>
    <row r="5508">
      <c r="A5508" t="inlineStr">
        <is>
          <t>NL-HaNA_1.01.02_3780_0027-page-52</t>
        </is>
      </c>
      <c r="B5508" t="inlineStr">
        <is>
          <t>NL-HaNA_1.01.02_3780_0027-column-1318-392-885-2935</t>
        </is>
      </c>
      <c r="C5508" t="inlineStr">
        <is>
          <t>continuation</t>
        </is>
      </c>
      <c r="D5508" t="n">
        <v>1362</v>
      </c>
      <c r="E5508" t="n">
        <v>400</v>
      </c>
      <c r="F5508" t="inlineStr">
        <is>
          <t xml:space="preserve">    den Kroonprins van Pruyssen naar Namen.</t>
        </is>
      </c>
      <c r="G5508">
        <f>HYPERLINK("https://images.diginfra.net/iiif/NL-HaNA_1.01.02/3780/NL-HaNA_1.01.02_3780_0027.jpg/1218,292,1085,3135/full/0/default.jpg", "iiif_url")</f>
        <v/>
      </c>
    </row>
    <row r="5509">
      <c r="A5509" t="inlineStr">
        <is>
          <t>NL-HaNA_1.01.02_3780_0027-page-52</t>
        </is>
      </c>
      <c r="B5509" t="inlineStr">
        <is>
          <t>NL-HaNA_1.01.02_3780_0027-column-1318-392-885-2935</t>
        </is>
      </c>
      <c r="C5509" t="inlineStr">
        <is>
          <t>continuation</t>
        </is>
      </c>
      <c r="D5509" t="n">
        <v>1369</v>
      </c>
      <c r="E5509" t="n">
        <v>453</v>
      </c>
      <c r="F5509" t="inlineStr">
        <is>
          <t xml:space="preserve">    299.</t>
        </is>
      </c>
      <c r="G5509">
        <f>HYPERLINK("https://images.diginfra.net/iiif/NL-HaNA_1.01.02/3780/NL-HaNA_1.01.02_3780_0027.jpg/1218,292,1085,3135/full/0/default.jpg", "iiif_url")</f>
        <v/>
      </c>
    </row>
    <row r="5510">
      <c r="A5510" t="inlineStr">
        <is>
          <t>NL-HaNA_1.01.02_3780_0027-page-52</t>
        </is>
      </c>
      <c r="B5510" t="inlineStr">
        <is>
          <t>NL-HaNA_1.01.02_3780_0027-column-1318-392-885-2935</t>
        </is>
      </c>
      <c r="C5510" t="inlineStr">
        <is>
          <t>continuation</t>
        </is>
      </c>
      <c r="D5510" t="n">
        <v>1483</v>
      </c>
      <c r="E5510" t="n">
        <v>465</v>
      </c>
      <c r="F5510" t="inlineStr">
        <is>
          <t xml:space="preserve">    van Grgvestins verlof, twee maanden</t>
        </is>
      </c>
      <c r="G5510">
        <f>HYPERLINK("https://images.diginfra.net/iiif/NL-HaNA_1.01.02/3780/NL-HaNA_1.01.02_3780_0027.jpg/1218,292,1085,3135/full/0/default.jpg", "iiif_url")</f>
        <v/>
      </c>
    </row>
    <row r="5511">
      <c r="A5511" t="inlineStr">
        <is>
          <t>NL-HaNA_1.01.02_3780_0027-page-52</t>
        </is>
      </c>
      <c r="B5511" t="inlineStr">
        <is>
          <t>NL-HaNA_1.01.02_3780_0027-column-1318-392-885-2935</t>
        </is>
      </c>
      <c r="C5511" t="inlineStr">
        <is>
          <t>continuation</t>
        </is>
      </c>
      <c r="D5511" t="n">
        <v>1364</v>
      </c>
      <c r="E5511" t="n">
        <v>539</v>
      </c>
      <c r="F5511" t="inlineStr">
        <is>
          <t xml:space="preserve">    geprolongeert. 303.</t>
        </is>
      </c>
      <c r="G5511">
        <f>HYPERLINK("https://images.diginfra.net/iiif/NL-HaNA_1.01.02/3780/NL-HaNA_1.01.02_3780_0027.jpg/1218,292,1085,3135/full/0/default.jpg", "iiif_url")</f>
        <v/>
      </c>
    </row>
    <row r="5512">
      <c r="A5512" t="inlineStr">
        <is>
          <t>NL-HaNA_1.01.02_3780_0027-page-52</t>
        </is>
      </c>
      <c r="B5512" t="inlineStr">
        <is>
          <t>NL-HaNA_1.01.02_3780_0027-column-1318-392-885-2935</t>
        </is>
      </c>
      <c r="C5512" t="inlineStr">
        <is>
          <t>repeat_lemma</t>
        </is>
      </c>
      <c r="D5512" t="n">
        <v>1483</v>
      </c>
      <c r="E5512" t="n">
        <v>589</v>
      </c>
      <c r="F5512" t="inlineStr">
        <is>
          <t xml:space="preserve">        Pasport voor Buchwits om de Mon-</t>
        </is>
      </c>
      <c r="G5512">
        <f>HYPERLINK("https://images.diginfra.net/iiif/NL-HaNA_1.01.02/3780/NL-HaNA_1.01.02_3780_0027.jpg/1218,292,1085,3135/full/0/default.jpg", "iiif_url")</f>
        <v/>
      </c>
    </row>
    <row r="5513">
      <c r="A5513" t="inlineStr">
        <is>
          <t>NL-HaNA_1.01.02_3780_0027-page-52</t>
        </is>
      </c>
      <c r="B5513" t="inlineStr">
        <is>
          <t>NL-HaNA_1.01.02_3780_0027-column-1318-392-885-2935</t>
        </is>
      </c>
      <c r="C5513" t="inlineStr">
        <is>
          <t>continuation</t>
        </is>
      </c>
      <c r="D5513" t="n">
        <v>1364</v>
      </c>
      <c r="E5513" t="n">
        <v>640</v>
      </c>
      <c r="F5513" t="inlineStr">
        <is>
          <t xml:space="preserve">    teeringe voor sijn Regiment na Doornick te</t>
        </is>
      </c>
      <c r="G5513">
        <f>HYPERLINK("https://images.diginfra.net/iiif/NL-HaNA_1.01.02/3780/NL-HaNA_1.01.02_3780_0027.jpg/1218,292,1085,3135/full/0/default.jpg", "iiif_url")</f>
        <v/>
      </c>
    </row>
    <row r="5514">
      <c r="A5514" t="inlineStr">
        <is>
          <t>NL-HaNA_1.01.02_3780_0027-page-52</t>
        </is>
      </c>
      <c r="B5514" t="inlineStr">
        <is>
          <t>NL-HaNA_1.01.02_3780_0027-column-1318-392-885-2935</t>
        </is>
      </c>
      <c r="C5514" t="inlineStr">
        <is>
          <t>continuation</t>
        </is>
      </c>
      <c r="D5514" t="n">
        <v>1362</v>
      </c>
      <c r="E5514" t="n">
        <v>692</v>
      </c>
      <c r="F5514" t="inlineStr">
        <is>
          <t xml:space="preserve">    mogen uytvoeren. 304.</t>
        </is>
      </c>
      <c r="G5514">
        <f>HYPERLINK("https://images.diginfra.net/iiif/NL-HaNA_1.01.02/3780/NL-HaNA_1.01.02_3780_0027.jpg/1218,292,1085,3135/full/0/default.jpg", "iiif_url")</f>
        <v/>
      </c>
    </row>
    <row r="5515">
      <c r="A5515" t="inlineStr">
        <is>
          <t>NL-HaNA_1.01.02_3780_0027-page-52</t>
        </is>
      </c>
      <c r="B5515" t="inlineStr">
        <is>
          <t>NL-HaNA_1.01.02_3780_0027-column-1318-392-885-2935</t>
        </is>
      </c>
      <c r="C5515" t="inlineStr">
        <is>
          <t>repeat_lemma</t>
        </is>
      </c>
      <c r="D5515" t="n">
        <v>1483</v>
      </c>
      <c r="E5515" t="n">
        <v>733</v>
      </c>
      <c r="F5515" t="inlineStr">
        <is>
          <t xml:space="preserve">        van Zoutelande vier maanden verlof.</t>
        </is>
      </c>
      <c r="G5515">
        <f>HYPERLINK("https://images.diginfra.net/iiif/NL-HaNA_1.01.02/3780/NL-HaNA_1.01.02_3780_0027.jpg/1218,292,1085,3135/full/0/default.jpg", "iiif_url")</f>
        <v/>
      </c>
    </row>
    <row r="5516">
      <c r="A5516" t="inlineStr">
        <is>
          <t>NL-HaNA_1.01.02_3780_0027-page-52</t>
        </is>
      </c>
      <c r="B5516" t="inlineStr">
        <is>
          <t>NL-HaNA_1.01.02_3780_0027-column-1318-392-885-2935</t>
        </is>
      </c>
      <c r="C5516" t="inlineStr">
        <is>
          <t>continuation</t>
        </is>
      </c>
      <c r="D5516" t="n">
        <v>1378</v>
      </c>
      <c r="E5516" t="n">
        <v>773</v>
      </c>
      <c r="F5516" t="inlineStr">
        <is>
          <t xml:space="preserve">    305.</t>
        </is>
      </c>
      <c r="G5516">
        <f>HYPERLINK("https://images.diginfra.net/iiif/NL-HaNA_1.01.02/3780/NL-HaNA_1.01.02_3780_0027.jpg/1218,292,1085,3135/full/0/default.jpg", "iiif_url")</f>
        <v/>
      </c>
    </row>
    <row r="5517">
      <c r="A5517" t="inlineStr">
        <is>
          <t>NL-HaNA_1.01.02_3780_0027-page-52</t>
        </is>
      </c>
      <c r="B5517" t="inlineStr">
        <is>
          <t>NL-HaNA_1.01.02_3780_0027-column-1318-392-885-2935</t>
        </is>
      </c>
      <c r="C5517" t="inlineStr">
        <is>
          <t>repeat_lemma</t>
        </is>
      </c>
      <c r="D5517" t="n">
        <v>1493</v>
      </c>
      <c r="E5517" t="n">
        <v>803</v>
      </c>
      <c r="F5517" t="inlineStr">
        <is>
          <t xml:space="preserve">        Resolutie wegens absentie van Gou--</t>
        </is>
      </c>
      <c r="G5517">
        <f>HYPERLINK("https://images.diginfra.net/iiif/NL-HaNA_1.01.02/3780/NL-HaNA_1.01.02_3780_0027.jpg/1218,292,1085,3135/full/0/default.jpg", "iiif_url")</f>
        <v/>
      </c>
    </row>
    <row r="5518">
      <c r="A5518" t="inlineStr">
        <is>
          <t>NL-HaNA_1.01.02_3780_0027-page-52</t>
        </is>
      </c>
      <c r="B5518" t="inlineStr">
        <is>
          <t>NL-HaNA_1.01.02_3780_0027-column-1318-392-885-2935</t>
        </is>
      </c>
      <c r="C5518" t="inlineStr">
        <is>
          <t>continuation</t>
        </is>
      </c>
      <c r="D5518" t="n">
        <v>1366</v>
      </c>
      <c r="E5518" t="n">
        <v>882</v>
      </c>
      <c r="F5518" t="inlineStr">
        <is>
          <t xml:space="preserve">    verneurs, Commandeurs ende Beampten.</t>
        </is>
      </c>
      <c r="G5518">
        <f>HYPERLINK("https://images.diginfra.net/iiif/NL-HaNA_1.01.02/3780/NL-HaNA_1.01.02_3780_0027.jpg/1218,292,1085,3135/full/0/default.jpg", "iiif_url")</f>
        <v/>
      </c>
    </row>
    <row r="5519">
      <c r="A5519" t="inlineStr">
        <is>
          <t>NL-HaNA_1.01.02_3780_0027-page-52</t>
        </is>
      </c>
      <c r="B5519" t="inlineStr">
        <is>
          <t>NL-HaNA_1.01.02_3780_0027-column-1318-392-885-2935</t>
        </is>
      </c>
      <c r="C5519" t="inlineStr">
        <is>
          <t>continuation</t>
        </is>
      </c>
      <c r="D5519" t="n">
        <v>1373</v>
      </c>
      <c r="E5519" t="n">
        <v>932</v>
      </c>
      <c r="F5519" t="inlineStr">
        <is>
          <t xml:space="preserve">    312.</t>
        </is>
      </c>
      <c r="G5519">
        <f>HYPERLINK("https://images.diginfra.net/iiif/NL-HaNA_1.01.02/3780/NL-HaNA_1.01.02_3780_0027.jpg/1218,292,1085,3135/full/0/default.jpg", "iiif_url")</f>
        <v/>
      </c>
    </row>
    <row r="5520">
      <c r="A5520" t="inlineStr">
        <is>
          <t>NL-HaNA_1.01.02_3780_0027-page-52</t>
        </is>
      </c>
      <c r="B5520" t="inlineStr">
        <is>
          <t>NL-HaNA_1.01.02_3780_0027-column-1318-392-885-2935</t>
        </is>
      </c>
      <c r="C5520" t="inlineStr">
        <is>
          <t>repeat_lemma</t>
        </is>
      </c>
      <c r="D5520" t="n">
        <v>1502</v>
      </c>
      <c r="E5520" t="n">
        <v>952</v>
      </c>
      <c r="F5520" t="inlineStr">
        <is>
          <t xml:space="preserve">        Veltman om dispensatie van de Re-</t>
        </is>
      </c>
      <c r="G5520">
        <f>HYPERLINK("https://images.diginfra.net/iiif/NL-HaNA_1.01.02/3780/NL-HaNA_1.01.02_3780_0027.jpg/1218,292,1085,3135/full/0/default.jpg", "iiif_url")</f>
        <v/>
      </c>
    </row>
    <row r="5521">
      <c r="A5521" t="inlineStr">
        <is>
          <t>NL-HaNA_1.01.02_3780_0027-page-52</t>
        </is>
      </c>
      <c r="B5521" t="inlineStr">
        <is>
          <t>NL-HaNA_1.01.02_3780_0027-column-1318-392-885-2935</t>
        </is>
      </c>
      <c r="C5521" t="inlineStr">
        <is>
          <t>continuation</t>
        </is>
      </c>
      <c r="D5521" t="n">
        <v>1364</v>
      </c>
      <c r="E5521" t="n">
        <v>1019</v>
      </c>
      <c r="F5521" t="inlineStr">
        <is>
          <t xml:space="preserve">    solutie van den agtsten April seventien bon-</t>
        </is>
      </c>
      <c r="G5521">
        <f>HYPERLINK("https://images.diginfra.net/iiif/NL-HaNA_1.01.02/3780/NL-HaNA_1.01.02_3780_0027.jpg/1218,292,1085,3135/full/0/default.jpg", "iiif_url")</f>
        <v/>
      </c>
    </row>
    <row r="5522">
      <c r="A5522" t="inlineStr">
        <is>
          <t>NL-HaNA_1.01.02_3780_0027-page-52</t>
        </is>
      </c>
      <c r="B5522" t="inlineStr">
        <is>
          <t>NL-HaNA_1.01.02_3780_0027-column-1318-392-885-2935</t>
        </is>
      </c>
      <c r="C5522" t="inlineStr">
        <is>
          <t>continuation</t>
        </is>
      </c>
      <c r="D5522" t="n">
        <v>1364</v>
      </c>
      <c r="E5522" t="n">
        <v>1070</v>
      </c>
      <c r="F5522" t="inlineStr">
        <is>
          <t xml:space="preserve">    dert vier en twintigh , te examineeren.</t>
        </is>
      </c>
      <c r="G5522">
        <f>HYPERLINK("https://images.diginfra.net/iiif/NL-HaNA_1.01.02/3780/NL-HaNA_1.01.02_3780_0027.jpg/1218,292,1085,3135/full/0/default.jpg", "iiif_url")</f>
        <v/>
      </c>
    </row>
    <row r="5523">
      <c r="A5523" t="inlineStr">
        <is>
          <t>NL-HaNA_1.01.02_3780_0027-page-52</t>
        </is>
      </c>
      <c r="B5523" t="inlineStr">
        <is>
          <t>NL-HaNA_1.01.02_3780_0027-column-1318-392-885-2935</t>
        </is>
      </c>
      <c r="C5523" t="inlineStr">
        <is>
          <t>continuation</t>
        </is>
      </c>
      <c r="D5523" t="n">
        <v>1375</v>
      </c>
      <c r="E5523" t="n">
        <v>1121</v>
      </c>
      <c r="F5523" t="inlineStr">
        <is>
          <t xml:space="preserve">    314.</t>
        </is>
      </c>
      <c r="G5523">
        <f>HYPERLINK("https://images.diginfra.net/iiif/NL-HaNA_1.01.02/3780/NL-HaNA_1.01.02_3780_0027.jpg/1218,292,1085,3135/full/0/default.jpg", "iiif_url")</f>
        <v/>
      </c>
    </row>
    <row r="5524">
      <c r="A5524" t="inlineStr">
        <is>
          <t>NL-HaNA_1.01.02_3780_0027-page-52</t>
        </is>
      </c>
      <c r="B5524" t="inlineStr">
        <is>
          <t>NL-HaNA_1.01.02_3780_0027-column-1318-392-885-2935</t>
        </is>
      </c>
      <c r="C5524" t="inlineStr">
        <is>
          <t>repeat_lemma</t>
        </is>
      </c>
      <c r="D5524" t="n">
        <v>1492</v>
      </c>
      <c r="E5524" t="n">
        <v>1136</v>
      </c>
      <c r="F5524" t="inlineStr">
        <is>
          <t xml:space="preserve">        Misive van Gelderlandt wegens ver-</t>
        </is>
      </c>
      <c r="G5524">
        <f>HYPERLINK("https://images.diginfra.net/iiif/NL-HaNA_1.01.02/3780/NL-HaNA_1.01.02_3780_0027.jpg/1218,292,1085,3135/full/0/default.jpg", "iiif_url")</f>
        <v/>
      </c>
    </row>
    <row r="5525">
      <c r="A5525" t="inlineStr">
        <is>
          <t>NL-HaNA_1.01.02_3780_0027-page-52</t>
        </is>
      </c>
      <c r="B5525" t="inlineStr">
        <is>
          <t>NL-HaNA_1.01.02_3780_0027-column-1318-392-885-2935</t>
        </is>
      </c>
      <c r="C5525" t="inlineStr">
        <is>
          <t>continuation</t>
        </is>
      </c>
      <c r="D5525" t="n">
        <v>1369</v>
      </c>
      <c r="E5525" t="n">
        <v>1215</v>
      </c>
      <c r="F5525" t="inlineStr">
        <is>
          <t xml:space="preserve">    anderinge der Guarnisoenen, de Raadt van</t>
        </is>
      </c>
      <c r="G5525">
        <f>HYPERLINK("https://images.diginfra.net/iiif/NL-HaNA_1.01.02/3780/NL-HaNA_1.01.02_3780_0027.jpg/1218,292,1085,3135/full/0/default.jpg", "iiif_url")</f>
        <v/>
      </c>
    </row>
    <row r="5526">
      <c r="A5526" t="inlineStr">
        <is>
          <t>NL-HaNA_1.01.02_3780_0027-page-52</t>
        </is>
      </c>
      <c r="B5526" t="inlineStr">
        <is>
          <t>NL-HaNA_1.01.02_3780_0027-column-1318-392-885-2935</t>
        </is>
      </c>
      <c r="C5526" t="inlineStr">
        <is>
          <t>continuation</t>
        </is>
      </c>
      <c r="D5526" t="n">
        <v>1369</v>
      </c>
      <c r="E5526" t="n">
        <v>1264</v>
      </c>
      <c r="F5526" t="inlineStr">
        <is>
          <t xml:space="preserve">    Staate te disponeeren. 318.</t>
        </is>
      </c>
      <c r="G5526">
        <f>HYPERLINK("https://images.diginfra.net/iiif/NL-HaNA_1.01.02/3780/NL-HaNA_1.01.02_3780_0027.jpg/1218,292,1085,3135/full/0/default.jpg", "iiif_url")</f>
        <v/>
      </c>
    </row>
    <row r="5527">
      <c r="A5527" t="inlineStr">
        <is>
          <t>NL-HaNA_1.01.02_3780_0027-page-52</t>
        </is>
      </c>
      <c r="B5527" t="inlineStr">
        <is>
          <t>NL-HaNA_1.01.02_3780_0027-column-1318-392-885-2935</t>
        </is>
      </c>
      <c r="C5527" t="inlineStr">
        <is>
          <t>repeat_lemma</t>
        </is>
      </c>
      <c r="D5527" t="n">
        <v>1488</v>
      </c>
      <c r="E5527" t="n">
        <v>1305</v>
      </c>
      <c r="F5527" t="inlineStr">
        <is>
          <t xml:space="preserve">        van Diemen notificeerende bet over-</t>
        </is>
      </c>
      <c r="G5527">
        <f>HYPERLINK("https://images.diginfra.net/iiif/NL-HaNA_1.01.02/3780/NL-HaNA_1.01.02_3780_0027.jpg/1218,292,1085,3135/full/0/default.jpg", "iiif_url")</f>
        <v/>
      </c>
    </row>
    <row r="5528">
      <c r="A5528" t="inlineStr">
        <is>
          <t>NL-HaNA_1.01.02_3780_0027-page-52</t>
        </is>
      </c>
      <c r="B5528" t="inlineStr">
        <is>
          <t>NL-HaNA_1.01.02_3780_0027-column-1318-392-885-2935</t>
        </is>
      </c>
      <c r="C5528" t="inlineStr">
        <is>
          <t>continuation</t>
        </is>
      </c>
      <c r="D5528" t="n">
        <v>1373</v>
      </c>
      <c r="E5528" t="n">
        <v>1352</v>
      </c>
      <c r="F5528" t="inlineStr">
        <is>
          <t xml:space="preserve">    lyden van Sibonius, Commandeur van de</t>
        </is>
      </c>
      <c r="G5528">
        <f>HYPERLINK("https://images.diginfra.net/iiif/NL-HaNA_1.01.02/3780/NL-HaNA_1.01.02_3780_0027.jpg/1218,292,1085,3135/full/0/default.jpg", "iiif_url")</f>
        <v/>
      </c>
    </row>
    <row r="5529">
      <c r="A5529" t="inlineStr">
        <is>
          <t>NL-HaNA_1.01.02_3780_0027-page-52</t>
        </is>
      </c>
      <c r="B5529" t="inlineStr">
        <is>
          <t>NL-HaNA_1.01.02_3780_0027-column-1318-392-885-2935</t>
        </is>
      </c>
      <c r="C5529" t="inlineStr">
        <is>
          <t>continuation</t>
        </is>
      </c>
      <c r="D5529" t="n">
        <v>1375</v>
      </c>
      <c r="E5529" t="n">
        <v>1409</v>
      </c>
      <c r="F5529" t="inlineStr">
        <is>
          <t xml:space="preserve">    Bellingwolderschans. 318.</t>
        </is>
      </c>
      <c r="G5529">
        <f>HYPERLINK("https://images.diginfra.net/iiif/NL-HaNA_1.01.02/3780/NL-HaNA_1.01.02_3780_0027.jpg/1218,292,1085,3135/full/0/default.jpg", "iiif_url")</f>
        <v/>
      </c>
    </row>
    <row r="5530">
      <c r="A5530" t="inlineStr">
        <is>
          <t>NL-HaNA_1.01.02_3780_0027-page-52</t>
        </is>
      </c>
      <c r="B5530" t="inlineStr">
        <is>
          <t>NL-HaNA_1.01.02_3780_0027-column-1318-392-885-2935</t>
        </is>
      </c>
      <c r="C5530" t="inlineStr">
        <is>
          <t>repeat_lemma</t>
        </is>
      </c>
      <c r="D5530" t="n">
        <v>1488</v>
      </c>
      <c r="E5530" t="n">
        <v>1451</v>
      </c>
      <c r="F5530" t="inlineStr">
        <is>
          <t xml:space="preserve">        Laman aangesteldt tot Commandeur</t>
        </is>
      </c>
      <c r="G5530">
        <f>HYPERLINK("https://images.diginfra.net/iiif/NL-HaNA_1.01.02/3780/NL-HaNA_1.01.02_3780_0027.jpg/1218,292,1085,3135/full/0/default.jpg", "iiif_url")</f>
        <v/>
      </c>
    </row>
    <row r="5531">
      <c r="A5531" t="inlineStr">
        <is>
          <t>NL-HaNA_1.01.02_3780_0027-page-52</t>
        </is>
      </c>
      <c r="B5531" t="inlineStr">
        <is>
          <t>NL-HaNA_1.01.02_3780_0027-column-1318-392-885-2935</t>
        </is>
      </c>
      <c r="C5531" t="inlineStr">
        <is>
          <t>lemma</t>
        </is>
      </c>
      <c r="D5531" t="n">
        <v>1373</v>
      </c>
      <c r="E5531" t="n">
        <v>1503</v>
      </c>
      <c r="F5531" t="inlineStr">
        <is>
          <t>van de Bellingwolderschans. 318.</t>
        </is>
      </c>
      <c r="G5531">
        <f>HYPERLINK("https://images.diginfra.net/iiif/NL-HaNA_1.01.02/3780/NL-HaNA_1.01.02_3780_0027.jpg/1218,292,1085,3135/full/0/default.jpg", "iiif_url")</f>
        <v/>
      </c>
    </row>
    <row r="5532">
      <c r="A5532" t="inlineStr">
        <is>
          <t>NL-HaNA_1.01.02_3780_0027-page-52</t>
        </is>
      </c>
      <c r="B5532" t="inlineStr">
        <is>
          <t>NL-HaNA_1.01.02_3780_0027-column-1318-392-885-2935</t>
        </is>
      </c>
      <c r="C5532" t="inlineStr">
        <is>
          <t>continuation</t>
        </is>
      </c>
      <c r="D5532" t="n">
        <v>1488</v>
      </c>
      <c r="E5532" t="n">
        <v>1549</v>
      </c>
      <c r="F5532" t="inlineStr">
        <is>
          <t xml:space="preserve">    Patent voor de Compagnie van Haars-</t>
        </is>
      </c>
      <c r="G5532">
        <f>HYPERLINK("https://images.diginfra.net/iiif/NL-HaNA_1.01.02/3780/NL-HaNA_1.01.02_3780_0027.jpg/1218,292,1085,3135/full/0/default.jpg", "iiif_url")</f>
        <v/>
      </c>
    </row>
    <row r="5533">
      <c r="A5533" t="inlineStr">
        <is>
          <t>NL-HaNA_1.01.02_3780_0027-page-52</t>
        </is>
      </c>
      <c r="B5533" t="inlineStr">
        <is>
          <t>NL-HaNA_1.01.02_3780_0027-column-1318-392-885-2935</t>
        </is>
      </c>
      <c r="C5533" t="inlineStr">
        <is>
          <t>lemma</t>
        </is>
      </c>
      <c r="D5533" t="n">
        <v>1364</v>
      </c>
      <c r="E5533" t="n">
        <v>1600</v>
      </c>
      <c r="F5533" t="inlineStr">
        <is>
          <t>ma om van Borculo na Breda te marchee-</t>
        </is>
      </c>
      <c r="G5533">
        <f>HYPERLINK("https://images.diginfra.net/iiif/NL-HaNA_1.01.02/3780/NL-HaNA_1.01.02_3780_0027.jpg/1218,292,1085,3135/full/0/default.jpg", "iiif_url")</f>
        <v/>
      </c>
    </row>
    <row r="5534">
      <c r="A5534" t="inlineStr">
        <is>
          <t>NL-HaNA_1.01.02_3780_0027-page-52</t>
        </is>
      </c>
      <c r="B5534" t="inlineStr">
        <is>
          <t>NL-HaNA_1.01.02_3780_0027-column-1318-392-885-2935</t>
        </is>
      </c>
      <c r="C5534" t="inlineStr">
        <is>
          <t>lemma</t>
        </is>
      </c>
      <c r="D5534" t="n">
        <v>1366</v>
      </c>
      <c r="E5534" t="n">
        <v>1660</v>
      </c>
      <c r="F5534" t="inlineStr">
        <is>
          <t>ren.</t>
        </is>
      </c>
      <c r="G5534">
        <f>HYPERLINK("https://images.diginfra.net/iiif/NL-HaNA_1.01.02/3780/NL-HaNA_1.01.02_3780_0027.jpg/1218,292,1085,3135/full/0/default.jpg", "iiif_url")</f>
        <v/>
      </c>
    </row>
    <row r="5535">
      <c r="A5535" t="inlineStr">
        <is>
          <t>NL-HaNA_1.01.02_3780_0027-page-52</t>
        </is>
      </c>
      <c r="B5535" t="inlineStr">
        <is>
          <t>NL-HaNA_1.01.02_3780_0027-column-1318-392-885-2935</t>
        </is>
      </c>
      <c r="C5535" t="inlineStr">
        <is>
          <t>continuation</t>
        </is>
      </c>
      <c r="D5535" t="n">
        <v>1484</v>
      </c>
      <c r="E5535" t="n">
        <v>1647</v>
      </c>
      <c r="F5535" t="inlineStr">
        <is>
          <t xml:space="preserve">    318.</t>
        </is>
      </c>
      <c r="G5535">
        <f>HYPERLINK("https://images.diginfra.net/iiif/NL-HaNA_1.01.02/3780/NL-HaNA_1.01.02_3780_0027.jpg/1218,292,1085,3135/full/0/default.jpg", "iiif_url")</f>
        <v/>
      </c>
    </row>
    <row r="5536">
      <c r="A5536" t="inlineStr">
        <is>
          <t>NL-HaNA_1.01.02_3780_0027-page-52</t>
        </is>
      </c>
      <c r="B5536" t="inlineStr">
        <is>
          <t>NL-HaNA_1.01.02_3780_0027-column-1318-392-885-2935</t>
        </is>
      </c>
      <c r="C5536" t="inlineStr">
        <is>
          <t>continuation</t>
        </is>
      </c>
      <c r="D5536" t="n">
        <v>1492</v>
      </c>
      <c r="E5536" t="n">
        <v>1691</v>
      </c>
      <c r="F5536" t="inlineStr">
        <is>
          <t xml:space="preserve">    Patent voor de Compagnie van Ca-</t>
        </is>
      </c>
      <c r="G5536">
        <f>HYPERLINK("https://images.diginfra.net/iiif/NL-HaNA_1.01.02/3780/NL-HaNA_1.01.02_3780_0027.jpg/1218,292,1085,3135/full/0/default.jpg", "iiif_url")</f>
        <v/>
      </c>
    </row>
    <row r="5537">
      <c r="A5537" t="inlineStr">
        <is>
          <t>NL-HaNA_1.01.02_3780_0027-page-52</t>
        </is>
      </c>
      <c r="B5537" t="inlineStr">
        <is>
          <t>NL-HaNA_1.01.02_3780_0027-column-1318-392-885-2935</t>
        </is>
      </c>
      <c r="C5537" t="inlineStr">
        <is>
          <t>lemma</t>
        </is>
      </c>
      <c r="D5537" t="n">
        <v>1364</v>
      </c>
      <c r="E5537" t="n">
        <v>1738</v>
      </c>
      <c r="F5537" t="inlineStr">
        <is>
          <t>piteyn Wetter om te marcheeren na Gronin-</t>
        </is>
      </c>
      <c r="G5537">
        <f>HYPERLINK("https://images.diginfra.net/iiif/NL-HaNA_1.01.02/3780/NL-HaNA_1.01.02_3780_0027.jpg/1218,292,1085,3135/full/0/default.jpg", "iiif_url")</f>
        <v/>
      </c>
    </row>
    <row r="5538">
      <c r="A5538" t="inlineStr">
        <is>
          <t>NL-HaNA_1.01.02_3780_0027-page-52</t>
        </is>
      </c>
      <c r="B5538" t="inlineStr">
        <is>
          <t>NL-HaNA_1.01.02_3780_0027-column-1318-392-885-2935</t>
        </is>
      </c>
      <c r="C5538" t="inlineStr">
        <is>
          <t>continuation</t>
        </is>
      </c>
      <c r="D5538" t="n">
        <v>1488</v>
      </c>
      <c r="E5538" t="n">
        <v>1796</v>
      </c>
      <c r="F5538" t="inlineStr">
        <is>
          <t xml:space="preserve">    3 9.</t>
        </is>
      </c>
      <c r="G5538">
        <f>HYPERLINK("https://images.diginfra.net/iiif/NL-HaNA_1.01.02/3780/NL-HaNA_1.01.02_3780_0027.jpg/1218,292,1085,3135/full/0/default.jpg", "iiif_url")</f>
        <v/>
      </c>
    </row>
    <row r="5539">
      <c r="A5539" t="inlineStr">
        <is>
          <t>NL-HaNA_1.01.02_3780_0027-page-52</t>
        </is>
      </c>
      <c r="B5539" t="inlineStr">
        <is>
          <t>NL-HaNA_1.01.02_3780_0027-column-1318-392-885-2935</t>
        </is>
      </c>
      <c r="C5539" t="inlineStr">
        <is>
          <t>lemma</t>
        </is>
      </c>
      <c r="D5539" t="n">
        <v>1364</v>
      </c>
      <c r="E5539" t="n">
        <v>1806</v>
      </c>
      <c r="F5539" t="inlineStr">
        <is>
          <t>gen.</t>
        </is>
      </c>
      <c r="G5539">
        <f>HYPERLINK("https://images.diginfra.net/iiif/NL-HaNA_1.01.02/3780/NL-HaNA_1.01.02_3780_0027.jpg/1218,292,1085,3135/full/0/default.jpg", "iiif_url")</f>
        <v/>
      </c>
    </row>
    <row r="5540">
      <c r="A5540" t="inlineStr">
        <is>
          <t>NL-HaNA_1.01.02_3780_0027-page-52</t>
        </is>
      </c>
      <c r="B5540" t="inlineStr">
        <is>
          <t>NL-HaNA_1.01.02_3780_0027-column-1318-392-885-2935</t>
        </is>
      </c>
      <c r="C5540" t="inlineStr">
        <is>
          <t>continuation</t>
        </is>
      </c>
      <c r="D5540" t="n">
        <v>1492</v>
      </c>
      <c r="E5540" t="n">
        <v>1836</v>
      </c>
      <c r="F5540" t="inlineStr">
        <is>
          <t xml:space="preserve">    Raadt van Staate defecten in de laat-</t>
        </is>
      </c>
      <c r="G5540">
        <f>HYPERLINK("https://images.diginfra.net/iiif/NL-HaNA_1.01.02/3780/NL-HaNA_1.01.02_3780_0027.jpg/1218,292,1085,3135/full/0/default.jpg", "iiif_url")</f>
        <v/>
      </c>
    </row>
    <row r="5541">
      <c r="A5541" t="inlineStr">
        <is>
          <t>NL-HaNA_1.01.02_3780_0027-page-52</t>
        </is>
      </c>
      <c r="B5541" t="inlineStr">
        <is>
          <t>NL-HaNA_1.01.02_3780_0027-column-1318-392-885-2935</t>
        </is>
      </c>
      <c r="C5541" t="inlineStr">
        <is>
          <t>lemma</t>
        </is>
      </c>
      <c r="D5541" t="n">
        <v>1362</v>
      </c>
      <c r="E5541" t="n">
        <v>1890</v>
      </c>
      <c r="F5541" t="inlineStr">
        <is>
          <t>ste monsteringe Provincien versogt deselve te</t>
        </is>
      </c>
      <c r="G5541">
        <f>HYPERLINK("https://images.diginfra.net/iiif/NL-HaNA_1.01.02/3780/NL-HaNA_1.01.02_3780_0027.jpg/1218,292,1085,3135/full/0/default.jpg", "iiif_url")</f>
        <v/>
      </c>
    </row>
    <row r="5542">
      <c r="A5542" t="inlineStr">
        <is>
          <t>NL-HaNA_1.01.02_3780_0027-page-52</t>
        </is>
      </c>
      <c r="B5542" t="inlineStr">
        <is>
          <t>NL-HaNA_1.01.02_3780_0027-column-1318-392-885-2935</t>
        </is>
      </c>
      <c r="C5542" t="inlineStr">
        <is>
          <t>lemma</t>
        </is>
      </c>
      <c r="D5542" t="n">
        <v>1364</v>
      </c>
      <c r="E5542" t="n">
        <v>1937</v>
      </c>
      <c r="F5542" t="inlineStr">
        <is>
          <t>redresseeren. 321</t>
        </is>
      </c>
      <c r="G5542">
        <f>HYPERLINK("https://images.diginfra.net/iiif/NL-HaNA_1.01.02/3780/NL-HaNA_1.01.02_3780_0027.jpg/1218,292,1085,3135/full/0/default.jpg", "iiif_url")</f>
        <v/>
      </c>
    </row>
    <row r="5543">
      <c r="A5543" t="inlineStr">
        <is>
          <t>NL-HaNA_1.01.02_3780_0027-page-52</t>
        </is>
      </c>
      <c r="B5543" t="inlineStr">
        <is>
          <t>NL-HaNA_1.01.02_3780_0027-column-1318-392-885-2935</t>
        </is>
      </c>
      <c r="C5543" t="inlineStr">
        <is>
          <t>non_index_line</t>
        </is>
      </c>
      <c r="D5543" t="n">
        <v>1701</v>
      </c>
      <c r="E5543" t="n">
        <v>1957</v>
      </c>
      <c r="F5543" t="inlineStr">
        <is>
          <t xml:space="preserve">        .</t>
        </is>
      </c>
      <c r="G5543">
        <f>HYPERLINK("https://images.diginfra.net/iiif/NL-HaNA_1.01.02/3780/NL-HaNA_1.01.02_3780_0027.jpg/1218,292,1085,3135/full/0/default.jpg", "iiif_url")</f>
        <v/>
      </c>
    </row>
    <row r="5544">
      <c r="A5544" t="inlineStr">
        <is>
          <t>NL-HaNA_1.01.02_3780_0027-page-52</t>
        </is>
      </c>
      <c r="B5544" t="inlineStr">
        <is>
          <t>NL-HaNA_1.01.02_3780_0027-column-1318-392-885-2935</t>
        </is>
      </c>
      <c r="C5544" t="inlineStr">
        <is>
          <t>continuation</t>
        </is>
      </c>
      <c r="D5544" t="n">
        <v>1508</v>
      </c>
      <c r="E5544" t="n">
        <v>1976</v>
      </c>
      <c r="F5544" t="inlineStr">
        <is>
          <t xml:space="preserve">    Coljear wegens reductie der Goude</t>
        </is>
      </c>
      <c r="G5544">
        <f>HYPERLINK("https://images.diginfra.net/iiif/NL-HaNA_1.01.02/3780/NL-HaNA_1.01.02_3780_0027.jpg/1218,292,1085,3135/full/0/default.jpg", "iiif_url")</f>
        <v/>
      </c>
    </row>
    <row r="5545">
      <c r="A5545" t="inlineStr">
        <is>
          <t>NL-HaNA_1.01.02_3780_0027-page-52</t>
        </is>
      </c>
      <c r="B5545" t="inlineStr">
        <is>
          <t>NL-HaNA_1.01.02_3780_0027-column-1318-392-885-2935</t>
        </is>
      </c>
      <c r="C5545" t="inlineStr">
        <is>
          <t>lemma</t>
        </is>
      </c>
      <c r="D5545" t="n">
        <v>1369</v>
      </c>
      <c r="E5545" t="n">
        <v>2032</v>
      </c>
      <c r="F5545" t="inlineStr">
        <is>
          <t>ende Silvere Geldispecien, te examineren.</t>
        </is>
      </c>
      <c r="G5545">
        <f>HYPERLINK("https://images.diginfra.net/iiif/NL-HaNA_1.01.02/3780/NL-HaNA_1.01.02_3780_0027.jpg/1218,292,1085,3135/full/0/default.jpg", "iiif_url")</f>
        <v/>
      </c>
    </row>
    <row r="5546">
      <c r="A5546" t="inlineStr">
        <is>
          <t>NL-HaNA_1.01.02_3780_0027-page-52</t>
        </is>
      </c>
      <c r="B5546" t="inlineStr">
        <is>
          <t>NL-HaNA_1.01.02_3780_0027-column-1318-392-885-2935</t>
        </is>
      </c>
      <c r="C5546" t="inlineStr">
        <is>
          <t>continuation</t>
        </is>
      </c>
      <c r="D5546" t="n">
        <v>1375</v>
      </c>
      <c r="E5546" t="n">
        <v>2090</v>
      </c>
      <c r="F5546" t="inlineStr">
        <is>
          <t xml:space="preserve">    325.</t>
        </is>
      </c>
      <c r="G5546">
        <f>HYPERLINK("https://images.diginfra.net/iiif/NL-HaNA_1.01.02/3780/NL-HaNA_1.01.02_3780_0027.jpg/1218,292,1085,3135/full/0/default.jpg", "iiif_url")</f>
        <v/>
      </c>
    </row>
    <row r="5547">
      <c r="A5547" t="inlineStr">
        <is>
          <t>NL-HaNA_1.01.02_3780_0027-page-52</t>
        </is>
      </c>
      <c r="B5547" t="inlineStr">
        <is>
          <t>NL-HaNA_1.01.02_3780_0027-column-1318-392-885-2935</t>
        </is>
      </c>
      <c r="C5547" t="inlineStr">
        <is>
          <t>repeat_lemma</t>
        </is>
      </c>
      <c r="D5547" t="n">
        <v>1506</v>
      </c>
      <c r="E5547" t="n">
        <v>2107</v>
      </c>
      <c r="F5547" t="inlineStr">
        <is>
          <t xml:space="preserve">        Prince van Holstein-Beek wegens</t>
        </is>
      </c>
      <c r="G5547">
        <f>HYPERLINK("https://images.diginfra.net/iiif/NL-HaNA_1.01.02/3780/NL-HaNA_1.01.02_3780_0027.jpg/1218,292,1085,3135/full/0/default.jpg", "iiif_url")</f>
        <v/>
      </c>
    </row>
    <row r="5548">
      <c r="A5548" t="inlineStr">
        <is>
          <t>NL-HaNA_1.01.02_3780_0027-page-52</t>
        </is>
      </c>
      <c r="B5548" t="inlineStr">
        <is>
          <t>NL-HaNA_1.01.02_3780_0027-column-1318-392-885-2935</t>
        </is>
      </c>
      <c r="C5548" t="inlineStr">
        <is>
          <t>lemma</t>
        </is>
      </c>
      <c r="D5548" t="n">
        <v>1369</v>
      </c>
      <c r="E5548" t="n">
        <v>2170</v>
      </c>
      <c r="F5548" t="inlineStr">
        <is>
          <t>swackheyt van Guarnisoen tot Iperen , te</t>
        </is>
      </c>
      <c r="G5548">
        <f>HYPERLINK("https://images.diginfra.net/iiif/NL-HaNA_1.01.02/3780/NL-HaNA_1.01.02_3780_0027.jpg/1218,292,1085,3135/full/0/default.jpg", "iiif_url")</f>
        <v/>
      </c>
    </row>
    <row r="5549">
      <c r="A5549" t="inlineStr">
        <is>
          <t>NL-HaNA_1.01.02_3780_0027-page-52</t>
        </is>
      </c>
      <c r="B5549" t="inlineStr">
        <is>
          <t>NL-HaNA_1.01.02_3780_0027-column-1318-392-885-2935</t>
        </is>
      </c>
      <c r="C5549" t="inlineStr">
        <is>
          <t>lemma</t>
        </is>
      </c>
      <c r="D5549" t="n">
        <v>1369</v>
      </c>
      <c r="E5549" t="n">
        <v>2228</v>
      </c>
      <c r="F5549" t="inlineStr">
        <is>
          <t>examineeren. 325. 377.</t>
        </is>
      </c>
      <c r="G5549">
        <f>HYPERLINK("https://images.diginfra.net/iiif/NL-HaNA_1.01.02/3780/NL-HaNA_1.01.02_3780_0027.jpg/1218,292,1085,3135/full/0/default.jpg", "iiif_url")</f>
        <v/>
      </c>
    </row>
    <row r="5550">
      <c r="A5550" t="inlineStr">
        <is>
          <t>NL-HaNA_1.01.02_3780_0027-page-52</t>
        </is>
      </c>
      <c r="B5550" t="inlineStr">
        <is>
          <t>NL-HaNA_1.01.02_3780_0027-column-1318-392-885-2935</t>
        </is>
      </c>
      <c r="C5550" t="inlineStr">
        <is>
          <t>repeat_lemma</t>
        </is>
      </c>
      <c r="D5550" t="n">
        <v>1502</v>
      </c>
      <c r="E5550" t="n">
        <v>2267</v>
      </c>
      <c r="F5550" t="inlineStr">
        <is>
          <t xml:space="preserve">        advis en de Vaines in sijn Lieute-</t>
        </is>
      </c>
      <c r="G5550">
        <f>HYPERLINK("https://images.diginfra.net/iiif/NL-HaNA_1.01.02/3780/NL-HaNA_1.01.02_3780_0027.jpg/1218,292,1085,3135/full/0/default.jpg", "iiif_url")</f>
        <v/>
      </c>
    </row>
    <row r="5551">
      <c r="A5551" t="inlineStr">
        <is>
          <t>NL-HaNA_1.01.02_3780_0027-page-52</t>
        </is>
      </c>
      <c r="B5551" t="inlineStr">
        <is>
          <t>NL-HaNA_1.01.02_3780_0027-column-1318-392-885-2935</t>
        </is>
      </c>
      <c r="C5551" t="inlineStr">
        <is>
          <t>lemma</t>
        </is>
      </c>
      <c r="D5551" t="n">
        <v>1369</v>
      </c>
      <c r="E5551" t="n">
        <v>2321</v>
      </c>
      <c r="F5551" t="inlineStr">
        <is>
          <t>nantsplaatse herstelt. 333.</t>
        </is>
      </c>
      <c r="G5551">
        <f>HYPERLINK("https://images.diginfra.net/iiif/NL-HaNA_1.01.02/3780/NL-HaNA_1.01.02_3780_0027.jpg/1218,292,1085,3135/full/0/default.jpg", "iiif_url")</f>
        <v/>
      </c>
    </row>
    <row r="5552">
      <c r="A5552" t="inlineStr">
        <is>
          <t>NL-HaNA_1.01.02_3780_0027-page-52</t>
        </is>
      </c>
      <c r="B5552" t="inlineStr">
        <is>
          <t>NL-HaNA_1.01.02_3780_0027-column-1318-392-885-2935</t>
        </is>
      </c>
      <c r="C5552" t="inlineStr">
        <is>
          <t>continuation</t>
        </is>
      </c>
      <c r="D5552" t="n">
        <v>1492</v>
      </c>
      <c r="E5552" t="n">
        <v>2365</v>
      </c>
      <c r="F5552" t="inlineStr">
        <is>
          <t xml:space="preserve">    du Moulon pasport om de Monterin-</t>
        </is>
      </c>
      <c r="G5552">
        <f>HYPERLINK("https://images.diginfra.net/iiif/NL-HaNA_1.01.02/3780/NL-HaNA_1.01.02_3780_0027.jpg/1218,292,1085,3135/full/0/default.jpg", "iiif_url")</f>
        <v/>
      </c>
    </row>
    <row r="5553">
      <c r="A5553" t="inlineStr">
        <is>
          <t>NL-HaNA_1.01.02_3780_0027-page-52</t>
        </is>
      </c>
      <c r="B5553" t="inlineStr">
        <is>
          <t>NL-HaNA_1.01.02_3780_0027-column-1318-392-885-2935</t>
        </is>
      </c>
      <c r="C5553" t="inlineStr">
        <is>
          <t>lemma</t>
        </is>
      </c>
      <c r="D5553" t="n">
        <v>1369</v>
      </c>
      <c r="E5553" t="n">
        <v>2412</v>
      </c>
      <c r="F5553" t="inlineStr">
        <is>
          <t>ve voor sijn Regiment na Namen te mogen</t>
        </is>
      </c>
      <c r="G5553">
        <f>HYPERLINK("https://images.diginfra.net/iiif/NL-HaNA_1.01.02/3780/NL-HaNA_1.01.02_3780_0027.jpg/1218,292,1085,3135/full/0/default.jpg", "iiif_url")</f>
        <v/>
      </c>
    </row>
    <row r="5554">
      <c r="A5554" t="inlineStr">
        <is>
          <t>NL-HaNA_1.01.02_3780_0027-page-52</t>
        </is>
      </c>
      <c r="B5554" t="inlineStr">
        <is>
          <t>NL-HaNA_1.01.02_3780_0027-column-1318-392-885-2935</t>
        </is>
      </c>
      <c r="C5554" t="inlineStr">
        <is>
          <t>lemma</t>
        </is>
      </c>
      <c r="D5554" t="n">
        <v>1369</v>
      </c>
      <c r="E5554" t="n">
        <v>2469</v>
      </c>
      <c r="F5554" t="inlineStr">
        <is>
          <t>uytvoeren. 350.</t>
        </is>
      </c>
      <c r="G5554">
        <f>HYPERLINK("https://images.diginfra.net/iiif/NL-HaNA_1.01.02/3780/NL-HaNA_1.01.02_3780_0027.jpg/1218,292,1085,3135/full/0/default.jpg", "iiif_url")</f>
        <v/>
      </c>
    </row>
    <row r="5555">
      <c r="A5555" t="inlineStr">
        <is>
          <t>NL-HaNA_1.01.02_3780_0027-page-52</t>
        </is>
      </c>
      <c r="B5555" t="inlineStr">
        <is>
          <t>NL-HaNA_1.01.02_3780_0027-column-1318-392-885-2935</t>
        </is>
      </c>
      <c r="C5555" t="inlineStr">
        <is>
          <t>repeat_lemma</t>
        </is>
      </c>
      <c r="D5555" t="n">
        <v>1492</v>
      </c>
      <c r="E5555" t="n">
        <v>2505</v>
      </c>
      <c r="F5555" t="inlineStr">
        <is>
          <t xml:space="preserve">        Resolutie van Gelderlandt , raakende</t>
        </is>
      </c>
      <c r="G5555">
        <f>HYPERLINK("https://images.diginfra.net/iiif/NL-HaNA_1.01.02/3780/NL-HaNA_1.01.02_3780_0027.jpg/1218,292,1085,3135/full/0/default.jpg", "iiif_url")</f>
        <v/>
      </c>
    </row>
    <row r="5556">
      <c r="A5556" t="inlineStr">
        <is>
          <t>NL-HaNA_1.01.02_3780_0027-page-52</t>
        </is>
      </c>
      <c r="B5556" t="inlineStr">
        <is>
          <t>NL-HaNA_1.01.02_3780_0027-column-1318-392-885-2935</t>
        </is>
      </c>
      <c r="C5556" t="inlineStr">
        <is>
          <t>lemma</t>
        </is>
      </c>
      <c r="D5556" t="n">
        <v>1364</v>
      </c>
      <c r="E5556" t="n">
        <v>2555</v>
      </c>
      <c r="F5556" t="inlineStr">
        <is>
          <t>de monsteringe der Militie van Generali-</t>
        </is>
      </c>
      <c r="G5556">
        <f>HYPERLINK("https://images.diginfra.net/iiif/NL-HaNA_1.01.02/3780/NL-HaNA_1.01.02_3780_0027.jpg/1218,292,1085,3135/full/0/default.jpg", "iiif_url")</f>
        <v/>
      </c>
    </row>
    <row r="5557">
      <c r="A5557" t="inlineStr">
        <is>
          <t>NL-HaNA_1.01.02_3780_0027-page-52</t>
        </is>
      </c>
      <c r="B5557" t="inlineStr">
        <is>
          <t>NL-HaNA_1.01.02_3780_0027-column-1318-392-885-2935</t>
        </is>
      </c>
      <c r="C5557" t="inlineStr">
        <is>
          <t>lemma</t>
        </is>
      </c>
      <c r="D5557" t="n">
        <v>1366</v>
      </c>
      <c r="E5557" t="n">
        <v>2609</v>
      </c>
      <c r="F5557" t="inlineStr">
        <is>
          <t>teyts wegen by de Provincien overgenomen.</t>
        </is>
      </c>
      <c r="G5557">
        <f>HYPERLINK("https://images.diginfra.net/iiif/NL-HaNA_1.01.02/3780/NL-HaNA_1.01.02_3780_0027.jpg/1218,292,1085,3135/full/0/default.jpg", "iiif_url")</f>
        <v/>
      </c>
    </row>
    <row r="5558">
      <c r="A5558" t="inlineStr">
        <is>
          <t>NL-HaNA_1.01.02_3780_0027-page-52</t>
        </is>
      </c>
      <c r="B5558" t="inlineStr">
        <is>
          <t>NL-HaNA_1.01.02_3780_0027-column-1318-392-885-2935</t>
        </is>
      </c>
      <c r="C5558" t="inlineStr">
        <is>
          <t>continuation</t>
        </is>
      </c>
      <c r="D5558" t="n">
        <v>1373</v>
      </c>
      <c r="E5558" t="n">
        <v>2671</v>
      </c>
      <c r="F5558" t="inlineStr">
        <is>
          <t xml:space="preserve">    351.</t>
        </is>
      </c>
      <c r="G5558">
        <f>HYPERLINK("https://images.diginfra.net/iiif/NL-HaNA_1.01.02/3780/NL-HaNA_1.01.02_3780_0027.jpg/1218,292,1085,3135/full/0/default.jpg", "iiif_url")</f>
        <v/>
      </c>
    </row>
    <row r="5559">
      <c r="A5559" t="inlineStr">
        <is>
          <t>NL-HaNA_1.01.02_3780_0027-page-52</t>
        </is>
      </c>
      <c r="B5559" t="inlineStr">
        <is>
          <t>NL-HaNA_1.01.02_3780_0027-column-1318-392-885-2935</t>
        </is>
      </c>
      <c r="C5559" t="inlineStr">
        <is>
          <t>repeat_lemma</t>
        </is>
      </c>
      <c r="D5559" t="n">
        <v>1492</v>
      </c>
      <c r="E5559" t="n">
        <v>2686</v>
      </c>
      <c r="F5559" t="inlineStr">
        <is>
          <t xml:space="preserve">        Pesters devoir te doen, ten eynde den</t>
        </is>
      </c>
      <c r="G5559">
        <f>HYPERLINK("https://images.diginfra.net/iiif/NL-HaNA_1.01.02/3780/NL-HaNA_1.01.02_3780_0027.jpg/1218,292,1085,3135/full/0/default.jpg", "iiif_url")</f>
        <v/>
      </c>
    </row>
    <row r="5560">
      <c r="A5560" t="inlineStr">
        <is>
          <t>NL-HaNA_1.01.02_3780_0027-page-52</t>
        </is>
      </c>
      <c r="B5560" t="inlineStr">
        <is>
          <t>NL-HaNA_1.01.02_3780_0027-column-1318-392-885-2935</t>
        </is>
      </c>
      <c r="C5560" t="inlineStr">
        <is>
          <t>lemma</t>
        </is>
      </c>
      <c r="D5560" t="n">
        <v>1369</v>
      </c>
      <c r="E5560" t="n">
        <v>2755</v>
      </c>
      <c r="F5560" t="inlineStr">
        <is>
          <t>Commandeur van Kortrijk moge werden ge-</t>
        </is>
      </c>
      <c r="G5560">
        <f>HYPERLINK("https://images.diginfra.net/iiif/NL-HaNA_1.01.02/3780/NL-HaNA_1.01.02_3780_0027.jpg/1218,292,1085,3135/full/0/default.jpg", "iiif_url")</f>
        <v/>
      </c>
    </row>
    <row r="5561">
      <c r="A5561" t="inlineStr">
        <is>
          <t>NL-HaNA_1.01.02_3780_0027-page-52</t>
        </is>
      </c>
      <c r="B5561" t="inlineStr">
        <is>
          <t>NL-HaNA_1.01.02_3780_0027-column-1318-392-885-2935</t>
        </is>
      </c>
      <c r="C5561" t="inlineStr">
        <is>
          <t>lemma</t>
        </is>
      </c>
      <c r="D5561" t="n">
        <v>1369</v>
      </c>
      <c r="E5561" t="n">
        <v>2799</v>
      </c>
      <c r="F5561" t="inlineStr">
        <is>
          <t>last de Regimenten van Volkershoven ende</t>
        </is>
      </c>
      <c r="G5561">
        <f>HYPERLINK("https://images.diginfra.net/iiif/NL-HaNA_1.01.02/3780/NL-HaNA_1.01.02_3780_0027.jpg/1218,292,1085,3135/full/0/default.jpg", "iiif_url")</f>
        <v/>
      </c>
    </row>
    <row r="5562">
      <c r="A5562" t="inlineStr">
        <is>
          <t>NL-HaNA_1.01.02_3780_0027-page-52</t>
        </is>
      </c>
      <c r="B5562" t="inlineStr">
        <is>
          <t>NL-HaNA_1.01.02_3780_0027-column-1318-392-885-2935</t>
        </is>
      </c>
      <c r="C5562" t="inlineStr">
        <is>
          <t>lemma</t>
        </is>
      </c>
      <c r="D5562" t="n">
        <v>1371</v>
      </c>
      <c r="E5562" t="n">
        <v>2848</v>
      </c>
      <c r="F5562" t="inlineStr">
        <is>
          <t>Regteren te laten passeeren. 353.</t>
        </is>
      </c>
      <c r="G5562">
        <f>HYPERLINK("https://images.diginfra.net/iiif/NL-HaNA_1.01.02/3780/NL-HaNA_1.01.02_3780_0027.jpg/1218,292,1085,3135/full/0/default.jpg", "iiif_url")</f>
        <v/>
      </c>
    </row>
    <row r="5563">
      <c r="A5563" t="inlineStr">
        <is>
          <t>NL-HaNA_1.01.02_3780_0027-page-52</t>
        </is>
      </c>
      <c r="B5563" t="inlineStr">
        <is>
          <t>NL-HaNA_1.01.02_3780_0027-column-1318-392-885-2935</t>
        </is>
      </c>
      <c r="C5563" t="inlineStr">
        <is>
          <t>repeat_lemma</t>
        </is>
      </c>
      <c r="D5563" t="n">
        <v>1488</v>
      </c>
      <c r="E5563" t="n">
        <v>2895</v>
      </c>
      <c r="F5563" t="inlineStr">
        <is>
          <t xml:space="preserve">        Pasport voor Hompesch om de mon-</t>
        </is>
      </c>
      <c r="G5563">
        <f>HYPERLINK("https://images.diginfra.net/iiif/NL-HaNA_1.01.02/3780/NL-HaNA_1.01.02_3780_0027.jpg/1218,292,1085,3135/full/0/default.jpg", "iiif_url")</f>
        <v/>
      </c>
    </row>
    <row r="5564">
      <c r="A5564" t="inlineStr">
        <is>
          <t>NL-HaNA_1.01.02_3780_0027-page-52</t>
        </is>
      </c>
      <c r="B5564" t="inlineStr">
        <is>
          <t>NL-HaNA_1.01.02_3780_0027-column-1318-392-885-2935</t>
        </is>
      </c>
      <c r="C5564" t="inlineStr">
        <is>
          <t>lemma</t>
        </is>
      </c>
      <c r="D5564" t="n">
        <v>1371</v>
      </c>
      <c r="E5564" t="n">
        <v>2948</v>
      </c>
      <c r="F5564" t="inlineStr">
        <is>
          <t>teeringe voor sijn Regiment van Maastrigbr</t>
        </is>
      </c>
      <c r="G5564">
        <f>HYPERLINK("https://images.diginfra.net/iiif/NL-HaNA_1.01.02/3780/NL-HaNA_1.01.02_3780_0027.jpg/1218,292,1085,3135/full/0/default.jpg", "iiif_url")</f>
        <v/>
      </c>
    </row>
    <row r="5565">
      <c r="A5565" t="inlineStr">
        <is>
          <t>NL-HaNA_1.01.02_3780_0027-page-52</t>
        </is>
      </c>
      <c r="B5565" t="inlineStr">
        <is>
          <t>NL-HaNA_1.01.02_3780_0027-column-1318-392-885-2935</t>
        </is>
      </c>
      <c r="C5565" t="inlineStr">
        <is>
          <t>lemma</t>
        </is>
      </c>
      <c r="D5565" t="n">
        <v>1369</v>
      </c>
      <c r="E5565" t="n">
        <v>2990</v>
      </c>
      <c r="F5565" t="inlineStr">
        <is>
          <t>herwaarts te transporteeren. 356.</t>
        </is>
      </c>
      <c r="G5565">
        <f>HYPERLINK("https://images.diginfra.net/iiif/NL-HaNA_1.01.02/3780/NL-HaNA_1.01.02_3780_0027.jpg/1218,292,1085,3135/full/0/default.jpg", "iiif_url")</f>
        <v/>
      </c>
    </row>
    <row r="5566">
      <c r="A5566" t="inlineStr">
        <is>
          <t>NL-HaNA_1.01.02_3780_0027-page-52</t>
        </is>
      </c>
      <c r="B5566" t="inlineStr">
        <is>
          <t>NL-HaNA_1.01.02_3780_0027-column-1318-392-885-2935</t>
        </is>
      </c>
      <c r="C5566" t="inlineStr">
        <is>
          <t>repeat_lemma</t>
        </is>
      </c>
      <c r="D5566" t="n">
        <v>1495</v>
      </c>
      <c r="E5566" t="n">
        <v>3039</v>
      </c>
      <c r="F5566" t="inlineStr">
        <is>
          <t xml:space="preserve">        aan Ilsselmuden ses weecken verlof.</t>
        </is>
      </c>
      <c r="G5566">
        <f>HYPERLINK("https://images.diginfra.net/iiif/NL-HaNA_1.01.02/3780/NL-HaNA_1.01.02_3780_0027.jpg/1218,292,1085,3135/full/0/default.jpg", "iiif_url")</f>
        <v/>
      </c>
    </row>
    <row r="5567">
      <c r="A5567" t="inlineStr">
        <is>
          <t>NL-HaNA_1.01.02_3780_0027-page-52</t>
        </is>
      </c>
      <c r="B5567" t="inlineStr">
        <is>
          <t>NL-HaNA_1.01.02_3780_0027-column-1318-392-885-2935</t>
        </is>
      </c>
      <c r="C5567" t="inlineStr">
        <is>
          <t>continuation</t>
        </is>
      </c>
      <c r="D5567" t="n">
        <v>1378</v>
      </c>
      <c r="E5567" t="n">
        <v>3096</v>
      </c>
      <c r="F5567" t="inlineStr">
        <is>
          <t xml:space="preserve">    362.</t>
        </is>
      </c>
      <c r="G5567">
        <f>HYPERLINK("https://images.diginfra.net/iiif/NL-HaNA_1.01.02/3780/NL-HaNA_1.01.02_3780_0027.jpg/1218,292,1085,3135/full/0/default.jpg", "iiif_url")</f>
        <v/>
      </c>
    </row>
    <row r="5568">
      <c r="A5568" t="inlineStr">
        <is>
          <t>NL-HaNA_1.01.02_3780_0027-page-52</t>
        </is>
      </c>
      <c r="B5568" t="inlineStr">
        <is>
          <t>NL-HaNA_1.01.02_3780_0027-column-1318-392-885-2935</t>
        </is>
      </c>
      <c r="C5568" t="inlineStr">
        <is>
          <t>repeat_lemma</t>
        </is>
      </c>
      <c r="D5568" t="n">
        <v>1495</v>
      </c>
      <c r="E5568" t="n">
        <v>3116</v>
      </c>
      <c r="F5568" t="inlineStr">
        <is>
          <t xml:space="preserve">        HBooftofficieren en Capiteynen van de</t>
        </is>
      </c>
      <c r="G5568">
        <f>HYPERLINK("https://images.diginfra.net/iiif/NL-HaNA_1.01.02/3780/NL-HaNA_1.01.02_3780_0027.jpg/1218,292,1085,3135/full/0/default.jpg", "iiif_url")</f>
        <v/>
      </c>
    </row>
    <row r="5569">
      <c r="A5569" t="inlineStr">
        <is>
          <t>NL-HaNA_1.01.02_3780_0027-page-52</t>
        </is>
      </c>
      <c r="B5569" t="inlineStr">
        <is>
          <t>NL-HaNA_1.01.02_3780_0027-column-1318-392-885-2935</t>
        </is>
      </c>
      <c r="C5569" t="inlineStr">
        <is>
          <t>continuation</t>
        </is>
      </c>
      <c r="D5569" t="n">
        <v>1371</v>
      </c>
      <c r="E5569" t="n">
        <v>3181</v>
      </c>
      <c r="F5569" t="inlineStr">
        <is>
          <t xml:space="preserve">    Artillerye om betalinge , te examineeren.</t>
        </is>
      </c>
      <c r="G5569">
        <f>HYPERLINK("https://images.diginfra.net/iiif/NL-HaNA_1.01.02/3780/NL-HaNA_1.01.02_3780_0027.jpg/1218,292,1085,3135/full/0/default.jpg", "iiif_url")</f>
        <v/>
      </c>
    </row>
    <row r="5570">
      <c r="A5570" t="inlineStr">
        <is>
          <t>NL-HaNA_1.01.02_3780_0027-page-52</t>
        </is>
      </c>
      <c r="B5570" t="inlineStr">
        <is>
          <t>NL-HaNA_1.01.02_3780_0027-column-1318-392-885-2935</t>
        </is>
      </c>
      <c r="C5570" t="inlineStr">
        <is>
          <t>continuation</t>
        </is>
      </c>
      <c r="D5570" t="n">
        <v>1378</v>
      </c>
      <c r="E5570" t="n">
        <v>3236</v>
      </c>
      <c r="F5570" t="inlineStr">
        <is>
          <t xml:space="preserve">    365.</t>
        </is>
      </c>
      <c r="G5570">
        <f>HYPERLINK("https://images.diginfra.net/iiif/NL-HaNA_1.01.02/3780/NL-HaNA_1.01.02_3780_0027.jpg/1218,292,1085,3135/full/0/default.jpg", "iiif_url")</f>
        <v/>
      </c>
    </row>
    <row r="5571">
      <c r="A5571" t="inlineStr">
        <is>
          <t>NL-HaNA_1.01.02_3780_0027-page-52</t>
        </is>
      </c>
      <c r="B5571" t="inlineStr">
        <is>
          <t>NL-HaNA_1.01.02_3780_0027-column-1318-392-885-2935</t>
        </is>
      </c>
      <c r="C5571" t="inlineStr">
        <is>
          <t>repeat_lemma</t>
        </is>
      </c>
      <c r="D5571" t="n">
        <v>1504</v>
      </c>
      <c r="E5571" t="n">
        <v>3261</v>
      </c>
      <c r="F5571" t="inlineStr">
        <is>
          <t xml:space="preserve">        la Lecq consideratien dat bet Guar-</t>
        </is>
      </c>
      <c r="G5571">
        <f>HYPERLINK("https://images.diginfra.net/iiif/NL-HaNA_1.01.02/3780/NL-HaNA_1.01.02_3780_0027.jpg/1218,292,1085,3135/full/0/default.jpg", "iiif_url")</f>
        <v/>
      </c>
    </row>
    <row r="5575">
      <c r="A5575" t="inlineStr">
        <is>
          <t>NL-HaNA_1.01.02_3780_0027-page-53</t>
        </is>
      </c>
      <c r="B5575" t="inlineStr">
        <is>
          <t>NL-HaNA_1.01.02_3780_0027-column-2453-392-968-2950</t>
        </is>
      </c>
      <c r="C5575" t="inlineStr">
        <is>
          <t>continuation</t>
        </is>
      </c>
      <c r="D5575" t="n">
        <v>2520</v>
      </c>
      <c r="E5575" t="n">
        <v>382</v>
      </c>
      <c r="F5575" t="inlineStr">
        <is>
          <t xml:space="preserve">    nisoen van Meenen niet vermindert beboordt</t>
        </is>
      </c>
      <c r="G5575">
        <f>HYPERLINK("https://images.diginfra.net/iiif/NL-HaNA_1.01.02/3780/NL-HaNA_1.01.02_3780_0027.jpg/2353,292,1168,3150/full/0/default.jpg", "iiif_url")</f>
        <v/>
      </c>
    </row>
    <row r="5576">
      <c r="A5576" t="inlineStr">
        <is>
          <t>NL-HaNA_1.01.02_3780_0027-page-53</t>
        </is>
      </c>
      <c r="B5576" t="inlineStr">
        <is>
          <t>NL-HaNA_1.01.02_3780_0027-column-2453-392-968-2950</t>
        </is>
      </c>
      <c r="C5576" t="inlineStr">
        <is>
          <t>continuation</t>
        </is>
      </c>
      <c r="D5576" t="n">
        <v>2522</v>
      </c>
      <c r="E5576" t="n">
        <v>442</v>
      </c>
      <c r="F5576" t="inlineStr">
        <is>
          <t xml:space="preserve">    te werden, te examimeeren. 369.</t>
        </is>
      </c>
      <c r="G5576">
        <f>HYPERLINK("https://images.diginfra.net/iiif/NL-HaNA_1.01.02/3780/NL-HaNA_1.01.02_3780_0027.jpg/2353,292,1168,3150/full/0/default.jpg", "iiif_url")</f>
        <v/>
      </c>
    </row>
    <row r="5577">
      <c r="A5577" t="inlineStr">
        <is>
          <t>NL-HaNA_1.01.02_3780_0027-page-53</t>
        </is>
      </c>
      <c r="B5577" t="inlineStr">
        <is>
          <t>NL-HaNA_1.01.02_3780_0027-column-2453-392-968-2950</t>
        </is>
      </c>
      <c r="C5577" t="inlineStr">
        <is>
          <t>non_index_line</t>
        </is>
      </c>
      <c r="D5577" t="n">
        <v>2662</v>
      </c>
      <c r="E5577" t="n">
        <v>486</v>
      </c>
      <c r="F5577" t="inlineStr">
        <is>
          <t xml:space="preserve">        Resolutie van Hollandt, raaken-</t>
        </is>
      </c>
      <c r="G5577">
        <f>HYPERLINK("https://images.diginfra.net/iiif/NL-HaNA_1.01.02/3780/NL-HaNA_1.01.02_3780_0027.jpg/2353,292,1168,3150/full/0/default.jpg", "iiif_url")</f>
        <v/>
      </c>
    </row>
    <row r="5578">
      <c r="A5578" t="inlineStr">
        <is>
          <t>NL-HaNA_1.01.02_3780_0027-page-53</t>
        </is>
      </c>
      <c r="B5578" t="inlineStr">
        <is>
          <t>NL-HaNA_1.01.02_3780_0027-column-2453-392-968-2950</t>
        </is>
      </c>
      <c r="C5578" t="inlineStr">
        <is>
          <t>continuation</t>
        </is>
      </c>
      <c r="D5578" t="n">
        <v>2536</v>
      </c>
      <c r="E5578" t="n">
        <v>533</v>
      </c>
      <c r="F5578" t="inlineStr">
        <is>
          <t xml:space="preserve">    de eenige desecten omtrent de Militie.</t>
        </is>
      </c>
      <c r="G5578">
        <f>HYPERLINK("https://images.diginfra.net/iiif/NL-HaNA_1.01.02/3780/NL-HaNA_1.01.02_3780_0027.jpg/2353,292,1168,3150/full/0/default.jpg", "iiif_url")</f>
        <v/>
      </c>
    </row>
    <row r="5579">
      <c r="A5579" t="inlineStr">
        <is>
          <t>NL-HaNA_1.01.02_3780_0027-page-53</t>
        </is>
      </c>
      <c r="B5579" t="inlineStr">
        <is>
          <t>NL-HaNA_1.01.02_3780_0027-column-2453-392-968-2950</t>
        </is>
      </c>
      <c r="C5579" t="inlineStr">
        <is>
          <t>continuation</t>
        </is>
      </c>
      <c r="D5579" t="n">
        <v>2543</v>
      </c>
      <c r="E5579" t="n">
        <v>611</v>
      </c>
      <c r="F5579" t="inlineStr">
        <is>
          <t xml:space="preserve">    370.</t>
        </is>
      </c>
      <c r="G5579">
        <f>HYPERLINK("https://images.diginfra.net/iiif/NL-HaNA_1.01.02/3780/NL-HaNA_1.01.02_3780_0027.jpg/2353,292,1168,3150/full/0/default.jpg", "iiif_url")</f>
        <v/>
      </c>
    </row>
    <row r="5580">
      <c r="A5580" t="inlineStr">
        <is>
          <t>NL-HaNA_1.01.02_3780_0027-page-53</t>
        </is>
      </c>
      <c r="B5580" t="inlineStr">
        <is>
          <t>NL-HaNA_1.01.02_3780_0027-column-2453-392-968-2950</t>
        </is>
      </c>
      <c r="C5580" t="inlineStr">
        <is>
          <t>non_index_line</t>
        </is>
      </c>
      <c r="D5580" t="n">
        <v>2646</v>
      </c>
      <c r="E5580" t="n">
        <v>617</v>
      </c>
      <c r="F5580" t="inlineStr">
        <is>
          <t xml:space="preserve">        patent voor een Compagnie van het</t>
        </is>
      </c>
      <c r="G5580">
        <f>HYPERLINK("https://images.diginfra.net/iiif/NL-HaNA_1.01.02/3780/NL-HaNA_1.01.02_3780_0027.jpg/2353,292,1168,3150/full/0/default.jpg", "iiif_url")</f>
        <v/>
      </c>
    </row>
    <row r="5581">
      <c r="A5581" t="inlineStr">
        <is>
          <t>NL-HaNA_1.01.02_3780_0027-page-53</t>
        </is>
      </c>
      <c r="B5581" t="inlineStr">
        <is>
          <t>NL-HaNA_1.01.02_3780_0027-column-2453-392-968-2950</t>
        </is>
      </c>
      <c r="C5581" t="inlineStr">
        <is>
          <t>continuation</t>
        </is>
      </c>
      <c r="D5581" t="n">
        <v>2533</v>
      </c>
      <c r="E5581" t="n">
        <v>681</v>
      </c>
      <c r="F5581" t="inlineStr">
        <is>
          <t xml:space="preserve">    Regimeni van Regteren. 376.</t>
        </is>
      </c>
      <c r="G5581">
        <f>HYPERLINK("https://images.diginfra.net/iiif/NL-HaNA_1.01.02/3780/NL-HaNA_1.01.02_3780_0027.jpg/2353,292,1168,3150/full/0/default.jpg", "iiif_url")</f>
        <v/>
      </c>
    </row>
    <row r="5582">
      <c r="A5582" t="inlineStr">
        <is>
          <t>NL-HaNA_1.01.02_3780_0027-page-53</t>
        </is>
      </c>
      <c r="B5582" t="inlineStr">
        <is>
          <t>NL-HaNA_1.01.02_3780_0027-column-2453-392-968-2950</t>
        </is>
      </c>
      <c r="C5582" t="inlineStr">
        <is>
          <t>non_index_line</t>
        </is>
      </c>
      <c r="D5582" t="n">
        <v>2648</v>
      </c>
      <c r="E5582" t="n">
        <v>724</v>
      </c>
      <c r="F5582" t="inlineStr">
        <is>
          <t xml:space="preserve">        Pasport voor de Officieren van Hal-</t>
        </is>
      </c>
      <c r="G5582">
        <f>HYPERLINK("https://images.diginfra.net/iiif/NL-HaNA_1.01.02/3780/NL-HaNA_1.01.02_3780_0027.jpg/2353,292,1168,3150/full/0/default.jpg", "iiif_url")</f>
        <v/>
      </c>
    </row>
    <row r="5583">
      <c r="A5583" t="inlineStr">
        <is>
          <t>NL-HaNA_1.01.02_3780_0027-page-53</t>
        </is>
      </c>
      <c r="B5583" t="inlineStr">
        <is>
          <t>NL-HaNA_1.01.02_3780_0027-column-2453-392-968-2950</t>
        </is>
      </c>
      <c r="C5583" t="inlineStr">
        <is>
          <t>continuation</t>
        </is>
      </c>
      <c r="D5583" t="n">
        <v>2529</v>
      </c>
      <c r="E5583" t="n">
        <v>774</v>
      </c>
      <c r="F5583" t="inlineStr">
        <is>
          <t xml:space="preserve">    quet om de Monteeringe voor haar Regi-</t>
        </is>
      </c>
      <c r="G5583">
        <f>HYPERLINK("https://images.diginfra.net/iiif/NL-HaNA_1.01.02/3780/NL-HaNA_1.01.02_3780_0027.jpg/2353,292,1168,3150/full/0/default.jpg", "iiif_url")</f>
        <v/>
      </c>
    </row>
    <row r="5584">
      <c r="A5584" t="inlineStr">
        <is>
          <t>NL-HaNA_1.01.02_3780_0027-page-53</t>
        </is>
      </c>
      <c r="B5584" t="inlineStr">
        <is>
          <t>NL-HaNA_1.01.02_3780_0027-column-2453-392-968-2950</t>
        </is>
      </c>
      <c r="C5584" t="inlineStr">
        <is>
          <t>continuation</t>
        </is>
      </c>
      <c r="D5584" t="n">
        <v>2529</v>
      </c>
      <c r="E5584" t="n">
        <v>821</v>
      </c>
      <c r="F5584" t="inlineStr">
        <is>
          <t xml:space="preserve">    ment naar Meenen te moogen uyvoeren.</t>
        </is>
      </c>
      <c r="G5584">
        <f>HYPERLINK("https://images.diginfra.net/iiif/NL-HaNA_1.01.02/3780/NL-HaNA_1.01.02_3780_0027.jpg/2353,292,1168,3150/full/0/default.jpg", "iiif_url")</f>
        <v/>
      </c>
    </row>
    <row r="5585">
      <c r="A5585" t="inlineStr">
        <is>
          <t>NL-HaNA_1.01.02_3780_0027-page-53</t>
        </is>
      </c>
      <c r="B5585" t="inlineStr">
        <is>
          <t>NL-HaNA_1.01.02_3780_0027-column-2453-392-968-2950</t>
        </is>
      </c>
      <c r="C5585" t="inlineStr">
        <is>
          <t>continuation</t>
        </is>
      </c>
      <c r="D5585" t="n">
        <v>2536</v>
      </c>
      <c r="E5585" t="n">
        <v>891</v>
      </c>
      <c r="F5585" t="inlineStr">
        <is>
          <t xml:space="preserve">    386.</t>
        </is>
      </c>
      <c r="G5585">
        <f>HYPERLINK("https://images.diginfra.net/iiif/NL-HaNA_1.01.02/3780/NL-HaNA_1.01.02_3780_0027.jpg/2353,292,1168,3150/full/0/default.jpg", "iiif_url")</f>
        <v/>
      </c>
    </row>
    <row r="5586">
      <c r="A5586" t="inlineStr">
        <is>
          <t>NL-HaNA_1.01.02_3780_0027-page-53</t>
        </is>
      </c>
      <c r="B5586" t="inlineStr">
        <is>
          <t>NL-HaNA_1.01.02_3780_0027-column-2453-392-968-2950</t>
        </is>
      </c>
      <c r="C5586" t="inlineStr">
        <is>
          <t>non_index_line</t>
        </is>
      </c>
      <c r="D5586" t="n">
        <v>2653</v>
      </c>
      <c r="E5586" t="n">
        <v>912</v>
      </c>
      <c r="F5586" t="inlineStr">
        <is>
          <t xml:space="preserve">        Pasport voor Clastelain tot den uyt-</t>
        </is>
      </c>
      <c r="G5586">
        <f>HYPERLINK("https://images.diginfra.net/iiif/NL-HaNA_1.01.02/3780/NL-HaNA_1.01.02_3780_0027.jpg/2353,292,1168,3150/full/0/default.jpg", "iiif_url")</f>
        <v/>
      </c>
    </row>
    <row r="5587">
      <c r="A5587" t="inlineStr">
        <is>
          <t>NL-HaNA_1.01.02_3780_0027-page-53</t>
        </is>
      </c>
      <c r="B5587" t="inlineStr">
        <is>
          <t>NL-HaNA_1.01.02_3780_0027-column-2453-392-968-2950</t>
        </is>
      </c>
      <c r="C5587" t="inlineStr">
        <is>
          <t>continuation</t>
        </is>
      </c>
      <c r="D5587" t="n">
        <v>2529</v>
      </c>
      <c r="E5587" t="n">
        <v>964</v>
      </c>
      <c r="F5587" t="inlineStr">
        <is>
          <t xml:space="preserve">    woer van Monteeringe voor het Regiment</t>
        </is>
      </c>
      <c r="G5587">
        <f>HYPERLINK("https://images.diginfra.net/iiif/NL-HaNA_1.01.02/3780/NL-HaNA_1.01.02_3780_0027.jpg/2353,292,1168,3150/full/0/default.jpg", "iiif_url")</f>
        <v/>
      </c>
    </row>
    <row r="5588">
      <c r="A5588" t="inlineStr">
        <is>
          <t>NL-HaNA_1.01.02_3780_0027-page-53</t>
        </is>
      </c>
      <c r="B5588" t="inlineStr">
        <is>
          <t>NL-HaNA_1.01.02_3780_0027-column-2453-392-968-2950</t>
        </is>
      </c>
      <c r="C5588" t="inlineStr">
        <is>
          <t>continuation</t>
        </is>
      </c>
      <c r="D5588" t="n">
        <v>2529</v>
      </c>
      <c r="E5588" t="n">
        <v>1019</v>
      </c>
      <c r="F5588" t="inlineStr">
        <is>
          <t xml:space="preserve">    wan Schmid na Namen. 388.</t>
        </is>
      </c>
      <c r="G5588">
        <f>HYPERLINK("https://images.diginfra.net/iiif/NL-HaNA_1.01.02/3780/NL-HaNA_1.01.02_3780_0027.jpg/2353,292,1168,3150/full/0/default.jpg", "iiif_url")</f>
        <v/>
      </c>
    </row>
    <row r="5589">
      <c r="A5589" t="inlineStr">
        <is>
          <t>NL-HaNA_1.01.02_3780_0027-page-53</t>
        </is>
      </c>
      <c r="B5589" t="inlineStr">
        <is>
          <t>NL-HaNA_1.01.02_3780_0027-column-2453-392-968-2950</t>
        </is>
      </c>
      <c r="C5589" t="inlineStr">
        <is>
          <t>non_index_line</t>
        </is>
      </c>
      <c r="D5589" t="n">
        <v>2657</v>
      </c>
      <c r="E5589" t="n">
        <v>1049</v>
      </c>
      <c r="F5589" t="inlineStr">
        <is>
          <t xml:space="preserve">        woor den selven tot uytvoer van Mon-</t>
        </is>
      </c>
      <c r="G5589">
        <f>HYPERLINK("https://images.diginfra.net/iiif/NL-HaNA_1.01.02/3780/NL-HaNA_1.01.02_3780_0027.jpg/2353,292,1168,3150/full/0/default.jpg", "iiif_url")</f>
        <v/>
      </c>
    </row>
    <row r="5590">
      <c r="A5590" t="inlineStr">
        <is>
          <t>NL-HaNA_1.01.02_3780_0027-page-53</t>
        </is>
      </c>
      <c r="B5590" t="inlineStr">
        <is>
          <t>NL-HaNA_1.01.02_3780_0027-column-2453-392-968-2950</t>
        </is>
      </c>
      <c r="C5590" t="inlineStr">
        <is>
          <t>continuation</t>
        </is>
      </c>
      <c r="D5590" t="n">
        <v>2533</v>
      </c>
      <c r="E5590" t="n">
        <v>1109</v>
      </c>
      <c r="F5590" t="inlineStr">
        <is>
          <t xml:space="preserve">    teeringe voor het Regiment van Chambrier</t>
        </is>
      </c>
      <c r="G5590">
        <f>HYPERLINK("https://images.diginfra.net/iiif/NL-HaNA_1.01.02/3780/NL-HaNA_1.01.02_3780_0027.jpg/2353,292,1168,3150/full/0/default.jpg", "iiif_url")</f>
        <v/>
      </c>
    </row>
    <row r="5591">
      <c r="A5591" t="inlineStr">
        <is>
          <t>NL-HaNA_1.01.02_3780_0027-page-53</t>
        </is>
      </c>
      <c r="B5591" t="inlineStr">
        <is>
          <t>NL-HaNA_1.01.02_3780_0027-column-2453-392-968-2950</t>
        </is>
      </c>
      <c r="C5591" t="inlineStr">
        <is>
          <t>continuation</t>
        </is>
      </c>
      <c r="D5591" t="n">
        <v>2533</v>
      </c>
      <c r="E5591" t="n">
        <v>1168</v>
      </c>
      <c r="F5591" t="inlineStr">
        <is>
          <t xml:space="preserve">    na Maastright. 388.</t>
        </is>
      </c>
      <c r="G5591">
        <f>HYPERLINK("https://images.diginfra.net/iiif/NL-HaNA_1.01.02/3780/NL-HaNA_1.01.02_3780_0027.jpg/2353,292,1168,3150/full/0/default.jpg", "iiif_url")</f>
        <v/>
      </c>
    </row>
    <row r="5592">
      <c r="A5592" t="inlineStr">
        <is>
          <t>NL-HaNA_1.01.02_3780_0027-page-53</t>
        </is>
      </c>
      <c r="B5592" t="inlineStr">
        <is>
          <t>NL-HaNA_1.01.02_3780_0027-column-2453-392-968-2950</t>
        </is>
      </c>
      <c r="C5592" t="inlineStr">
        <is>
          <t>non_index_line</t>
        </is>
      </c>
      <c r="D5592" t="n">
        <v>2662</v>
      </c>
      <c r="E5592" t="n">
        <v>1195</v>
      </c>
      <c r="F5592" t="inlineStr">
        <is>
          <t xml:space="preserve">        woor den selven tot den uytvoer van</t>
        </is>
      </c>
      <c r="G5592">
        <f>HYPERLINK("https://images.diginfra.net/iiif/NL-HaNA_1.01.02/3780/NL-HaNA_1.01.02_3780_0027.jpg/2353,292,1168,3150/full/0/default.jpg", "iiif_url")</f>
        <v/>
      </c>
    </row>
    <row r="5593">
      <c r="A5593" t="inlineStr">
        <is>
          <t>NL-HaNA_1.01.02_3780_0027-page-53</t>
        </is>
      </c>
      <c r="B5593" t="inlineStr">
        <is>
          <t>NL-HaNA_1.01.02_3780_0027-column-2453-392-968-2950</t>
        </is>
      </c>
      <c r="C5593" t="inlineStr">
        <is>
          <t>continuation</t>
        </is>
      </c>
      <c r="D5593" t="n">
        <v>2536</v>
      </c>
      <c r="E5593" t="n">
        <v>1248</v>
      </c>
      <c r="F5593" t="inlineStr">
        <is>
          <t xml:space="preserve">    Monieeringe voor het Regiment van Jert-</t>
        </is>
      </c>
      <c r="G5593">
        <f>HYPERLINK("https://images.diginfra.net/iiif/NL-HaNA_1.01.02/3780/NL-HaNA_1.01.02_3780_0027.jpg/2353,292,1168,3150/full/0/default.jpg", "iiif_url")</f>
        <v/>
      </c>
    </row>
    <row r="5594">
      <c r="A5594" t="inlineStr">
        <is>
          <t>NL-HaNA_1.01.02_3780_0027-page-53</t>
        </is>
      </c>
      <c r="B5594" t="inlineStr">
        <is>
          <t>NL-HaNA_1.01.02_3780_0027-column-2453-392-968-2950</t>
        </is>
      </c>
      <c r="C5594" t="inlineStr">
        <is>
          <t>continuation</t>
        </is>
      </c>
      <c r="D5594" t="n">
        <v>2533</v>
      </c>
      <c r="E5594" t="n">
        <v>1307</v>
      </c>
      <c r="F5594" t="inlineStr">
        <is>
          <t xml:space="preserve">    muller na Yperen. 388.</t>
        </is>
      </c>
      <c r="G5594">
        <f>HYPERLINK("https://images.diginfra.net/iiif/NL-HaNA_1.01.02/3780/NL-HaNA_1.01.02_3780_0027.jpg/2353,292,1168,3150/full/0/default.jpg", "iiif_url")</f>
        <v/>
      </c>
    </row>
    <row r="5595">
      <c r="A5595" t="inlineStr">
        <is>
          <t>NL-HaNA_1.01.02_3780_0027-page-53</t>
        </is>
      </c>
      <c r="B5595" t="inlineStr">
        <is>
          <t>NL-HaNA_1.01.02_3780_0027-column-2453-392-968-2950</t>
        </is>
      </c>
      <c r="C5595" t="inlineStr">
        <is>
          <t>non_index_line</t>
        </is>
      </c>
      <c r="D5595" t="n">
        <v>2666</v>
      </c>
      <c r="E5595" t="n">
        <v>1342</v>
      </c>
      <c r="F5595" t="inlineStr">
        <is>
          <t xml:space="preserve">        Pasport op de Missive van den Prin-</t>
        </is>
      </c>
      <c r="G5595">
        <f>HYPERLINK("https://images.diginfra.net/iiif/NL-HaNA_1.01.02/3780/NL-HaNA_1.01.02_3780_0027.jpg/2353,292,1168,3150/full/0/default.jpg", "iiif_url")</f>
        <v/>
      </c>
    </row>
    <row r="5596">
      <c r="A5596" t="inlineStr">
        <is>
          <t>NL-HaNA_1.01.02_3780_0027-page-53</t>
        </is>
      </c>
      <c r="B5596" t="inlineStr">
        <is>
          <t>NL-HaNA_1.01.02_3780_0027-column-2453-392-968-2950</t>
        </is>
      </c>
      <c r="C5596" t="inlineStr">
        <is>
          <t>continuation</t>
        </is>
      </c>
      <c r="D5596" t="n">
        <v>2543</v>
      </c>
      <c r="E5596" t="n">
        <v>1395</v>
      </c>
      <c r="F5596" t="inlineStr">
        <is>
          <t xml:space="preserve">    ce van Holstein-Beek en Grave van Nassau</t>
        </is>
      </c>
      <c r="G5596">
        <f>HYPERLINK("https://images.diginfra.net/iiif/NL-HaNA_1.01.02/3780/NL-HaNA_1.01.02_3780_0027.jpg/2353,292,1168,3150/full/0/default.jpg", "iiif_url")</f>
        <v/>
      </c>
    </row>
    <row r="5597">
      <c r="A5597" t="inlineStr">
        <is>
          <t>NL-HaNA_1.01.02_3780_0027-page-53</t>
        </is>
      </c>
      <c r="B5597" t="inlineStr">
        <is>
          <t>NL-HaNA_1.01.02_3780_0027-column-2453-392-968-2950</t>
        </is>
      </c>
      <c r="C5597" t="inlineStr">
        <is>
          <t>continuation</t>
        </is>
      </c>
      <c r="D5597" t="n">
        <v>2540</v>
      </c>
      <c r="E5597" t="n">
        <v>1458</v>
      </c>
      <c r="F5597" t="inlineStr">
        <is>
          <t xml:space="preserve">    la Lecq en resolutie. 391.</t>
        </is>
      </c>
      <c r="G5597">
        <f>HYPERLINK("https://images.diginfra.net/iiif/NL-HaNA_1.01.02/3780/NL-HaNA_1.01.02_3780_0027.jpg/2353,292,1168,3150/full/0/default.jpg", "iiif_url")</f>
        <v/>
      </c>
    </row>
    <row r="5598">
      <c r="A5598" t="inlineStr">
        <is>
          <t>NL-HaNA_1.01.02_3780_0027-page-53</t>
        </is>
      </c>
      <c r="B5598" t="inlineStr">
        <is>
          <t>NL-HaNA_1.01.02_3780_0027-column-2453-392-968-2950</t>
        </is>
      </c>
      <c r="C5598" t="inlineStr">
        <is>
          <t>non_index_line</t>
        </is>
      </c>
      <c r="D5598" t="n">
        <v>2666</v>
      </c>
      <c r="E5598" t="n">
        <v>1479</v>
      </c>
      <c r="F5598" t="inlineStr">
        <is>
          <t xml:space="preserve">        Pasport tot den uytvoer van Montee-</t>
        </is>
      </c>
      <c r="G5598">
        <f>HYPERLINK("https://images.diginfra.net/iiif/NL-HaNA_1.01.02/3780/NL-HaNA_1.01.02_3780_0027.jpg/2353,292,1168,3150/full/0/default.jpg", "iiif_url")</f>
        <v/>
      </c>
    </row>
    <row r="5599">
      <c r="A5599" t="inlineStr">
        <is>
          <t>NL-HaNA_1.01.02_3780_0027-page-53</t>
        </is>
      </c>
      <c r="B5599" t="inlineStr">
        <is>
          <t>NL-HaNA_1.01.02_3780_0027-column-2453-392-968-2950</t>
        </is>
      </c>
      <c r="C5599" t="inlineStr">
        <is>
          <t>continuation</t>
        </is>
      </c>
      <c r="D5599" t="n">
        <v>2540</v>
      </c>
      <c r="E5599" t="n">
        <v>1537</v>
      </c>
      <c r="F5599" t="inlineStr">
        <is>
          <t xml:space="preserve">    ringe voor het Regiment van Buchwits een</t>
        </is>
      </c>
      <c r="G5599">
        <f>HYPERLINK("https://images.diginfra.net/iiif/NL-HaNA_1.01.02/3780/NL-HaNA_1.01.02_3780_0027.jpg/2353,292,1168,3150/full/0/default.jpg", "iiif_url")</f>
        <v/>
      </c>
    </row>
    <row r="5600">
      <c r="A5600" t="inlineStr">
        <is>
          <t>NL-HaNA_1.01.02_3780_0027-page-53</t>
        </is>
      </c>
      <c r="B5600" t="inlineStr">
        <is>
          <t>NL-HaNA_1.01.02_3780_0027-column-2453-392-968-2950</t>
        </is>
      </c>
      <c r="C5600" t="inlineStr">
        <is>
          <t>continuation</t>
        </is>
      </c>
      <c r="D5600" t="n">
        <v>2545</v>
      </c>
      <c r="E5600" t="n">
        <v>1602</v>
      </c>
      <c r="F5600" t="inlineStr">
        <is>
          <t xml:space="preserve">    maandt gep olongeert. 394.</t>
        </is>
      </c>
      <c r="G5600">
        <f>HYPERLINK("https://images.diginfra.net/iiif/NL-HaNA_1.01.02/3780/NL-HaNA_1.01.02_3780_0027.jpg/2353,292,1168,3150/full/0/default.jpg", "iiif_url")</f>
        <v/>
      </c>
    </row>
    <row r="5601">
      <c r="A5601" t="inlineStr">
        <is>
          <t>NL-HaNA_1.01.02_3780_0027-page-53</t>
        </is>
      </c>
      <c r="B5601" t="inlineStr">
        <is>
          <t>NL-HaNA_1.01.02_3780_0027-column-2453-392-968-2950</t>
        </is>
      </c>
      <c r="C5601" t="inlineStr">
        <is>
          <t>non_index_line</t>
        </is>
      </c>
      <c r="D5601" t="n">
        <v>2662</v>
      </c>
      <c r="E5601" t="n">
        <v>1632</v>
      </c>
      <c r="F5601" t="inlineStr">
        <is>
          <t xml:space="preserve">        patenten voor verscheyde Gompagnien.</t>
        </is>
      </c>
      <c r="G5601">
        <f>HYPERLINK("https://images.diginfra.net/iiif/NL-HaNA_1.01.02/3780/NL-HaNA_1.01.02_3780_0027.jpg/2353,292,1168,3150/full/0/default.jpg", "iiif_url")</f>
        <v/>
      </c>
    </row>
    <row r="5602">
      <c r="A5602" t="inlineStr">
        <is>
          <t>NL-HaNA_1.01.02_3780_0027-page-53</t>
        </is>
      </c>
      <c r="B5602" t="inlineStr">
        <is>
          <t>NL-HaNA_1.01.02_3780_0027-column-2453-392-968-2950</t>
        </is>
      </c>
      <c r="C5602" t="inlineStr">
        <is>
          <t>continuation</t>
        </is>
      </c>
      <c r="D5602" t="n">
        <v>2549</v>
      </c>
      <c r="E5602" t="n">
        <v>1705</v>
      </c>
      <c r="F5602" t="inlineStr">
        <is>
          <t xml:space="preserve">    401.</t>
        </is>
      </c>
      <c r="G5602">
        <f>HYPERLINK("https://images.diginfra.net/iiif/NL-HaNA_1.01.02/3780/NL-HaNA_1.01.02_3780_0027.jpg/2353,292,1168,3150/full/0/default.jpg", "iiif_url")</f>
        <v/>
      </c>
    </row>
    <row r="5603">
      <c r="A5603" t="inlineStr">
        <is>
          <t>NL-HaNA_1.01.02_3780_0027-page-53</t>
        </is>
      </c>
      <c r="B5603" t="inlineStr">
        <is>
          <t>NL-HaNA_1.01.02_3780_0027-column-2453-392-968-2950</t>
        </is>
      </c>
      <c r="C5603" t="inlineStr">
        <is>
          <t>non_index_line</t>
        </is>
      </c>
      <c r="D5603" t="n">
        <v>2671</v>
      </c>
      <c r="E5603" t="n">
        <v>1716</v>
      </c>
      <c r="F5603" t="inlineStr">
        <is>
          <t xml:space="preserve">        Cronstrom ses maanden verlof. 431.</t>
        </is>
      </c>
      <c r="G5603">
        <f>HYPERLINK("https://images.diginfra.net/iiif/NL-HaNA_1.01.02/3780/NL-HaNA_1.01.02_3780_0027.jpg/2353,292,1168,3150/full/0/default.jpg", "iiif_url")</f>
        <v/>
      </c>
    </row>
    <row r="5604">
      <c r="A5604" t="inlineStr">
        <is>
          <t>NL-HaNA_1.01.02_3780_0027-page-53</t>
        </is>
      </c>
      <c r="B5604" t="inlineStr">
        <is>
          <t>NL-HaNA_1.01.02_3780_0027-column-2453-392-968-2950</t>
        </is>
      </c>
      <c r="C5604" t="inlineStr">
        <is>
          <t>non_index_line</t>
        </is>
      </c>
      <c r="D5604" t="n">
        <v>2669</v>
      </c>
      <c r="E5604" t="n">
        <v>1781</v>
      </c>
      <c r="F5604" t="inlineStr">
        <is>
          <t xml:space="preserve">        Prince van Holstein-Beek gelast by bet</t>
        </is>
      </c>
      <c r="G5604">
        <f>HYPERLINK("https://images.diginfra.net/iiif/NL-HaNA_1.01.02/3780/NL-HaNA_1.01.02_3780_0027.jpg/2353,292,1168,3150/full/0/default.jpg", "iiif_url")</f>
        <v/>
      </c>
    </row>
    <row r="5605">
      <c r="A5605" t="inlineStr">
        <is>
          <t>NL-HaNA_1.01.02_3780_0027-page-53</t>
        </is>
      </c>
      <c r="B5605" t="inlineStr">
        <is>
          <t>NL-HaNA_1.01.02_3780_0027-column-2453-392-968-2950</t>
        </is>
      </c>
      <c r="C5605" t="inlineStr">
        <is>
          <t>continuation</t>
        </is>
      </c>
      <c r="D5605" t="n">
        <v>2549</v>
      </c>
      <c r="E5605" t="n">
        <v>1825</v>
      </c>
      <c r="F5605" t="inlineStr">
        <is>
          <t xml:space="preserve">    Detachement na Furnes een Hooftofficier te</t>
        </is>
      </c>
      <c r="G5605">
        <f>HYPERLINK("https://images.diginfra.net/iiif/NL-HaNA_1.01.02/3780/NL-HaNA_1.01.02_3780_0027.jpg/2353,292,1168,3150/full/0/default.jpg", "iiif_url")</f>
        <v/>
      </c>
    </row>
    <row r="5606">
      <c r="A5606" t="inlineStr">
        <is>
          <t>NL-HaNA_1.01.02_3780_0027-page-53</t>
        </is>
      </c>
      <c r="B5606" t="inlineStr">
        <is>
          <t>NL-HaNA_1.01.02_3780_0027-column-2453-392-968-2950</t>
        </is>
      </c>
      <c r="C5606" t="inlineStr">
        <is>
          <t>non_index_line</t>
        </is>
      </c>
      <c r="D5606" t="n">
        <v>2673</v>
      </c>
      <c r="E5606" t="n">
        <v>1901</v>
      </c>
      <c r="F5606" t="inlineStr">
        <is>
          <t xml:space="preserve">        431.</t>
        </is>
      </c>
      <c r="G5606">
        <f>HYPERLINK("https://images.diginfra.net/iiif/NL-HaNA_1.01.02/3780/NL-HaNA_1.01.02_3780_0027.jpg/2353,292,1168,3150/full/0/default.jpg", "iiif_url")</f>
        <v/>
      </c>
    </row>
    <row r="5607">
      <c r="A5607" t="inlineStr">
        <is>
          <t>NL-HaNA_1.01.02_3780_0027-page-53</t>
        </is>
      </c>
      <c r="B5607" t="inlineStr">
        <is>
          <t>NL-HaNA_1.01.02_3780_0027-column-2453-392-968-2950</t>
        </is>
      </c>
      <c r="C5607" t="inlineStr">
        <is>
          <t>continuation</t>
        </is>
      </c>
      <c r="D5607" t="n">
        <v>2547</v>
      </c>
      <c r="E5607" t="n">
        <v>1900</v>
      </c>
      <c r="F5607" t="inlineStr">
        <is>
          <t xml:space="preserve">    senden.</t>
        </is>
      </c>
      <c r="G5607">
        <f>HYPERLINK("https://images.diginfra.net/iiif/NL-HaNA_1.01.02/3780/NL-HaNA_1.01.02_3780_0027.jpg/2353,292,1168,3150/full/0/default.jpg", "iiif_url")</f>
        <v/>
      </c>
    </row>
    <row r="5608">
      <c r="A5608" t="inlineStr">
        <is>
          <t>NL-HaNA_1.01.02_3780_0027-page-53</t>
        </is>
      </c>
      <c r="B5608" t="inlineStr">
        <is>
          <t>NL-HaNA_1.01.02_3780_0027-column-2453-392-968-2950</t>
        </is>
      </c>
      <c r="C5608" t="inlineStr">
        <is>
          <t>non_index_line</t>
        </is>
      </c>
      <c r="D5608" t="n">
        <v>2671</v>
      </c>
      <c r="E5608" t="n">
        <v>1918</v>
      </c>
      <c r="F5608" t="inlineStr">
        <is>
          <t xml:space="preserve">        Pasport voor Ferondt tot uytvoer van</t>
        </is>
      </c>
      <c r="G5608">
        <f>HYPERLINK("https://images.diginfra.net/iiif/NL-HaNA_1.01.02/3780/NL-HaNA_1.01.02_3780_0027.jpg/2353,292,1168,3150/full/0/default.jpg", "iiif_url")</f>
        <v/>
      </c>
    </row>
    <row r="5609">
      <c r="A5609" t="inlineStr">
        <is>
          <t>NL-HaNA_1.01.02_3780_0027-page-53</t>
        </is>
      </c>
      <c r="B5609" t="inlineStr">
        <is>
          <t>NL-HaNA_1.01.02_3780_0027-column-2453-392-968-2950</t>
        </is>
      </c>
      <c r="C5609" t="inlineStr">
        <is>
          <t>continuation</t>
        </is>
      </c>
      <c r="D5609" t="n">
        <v>2552</v>
      </c>
      <c r="E5609" t="n">
        <v>1971</v>
      </c>
      <c r="F5609" t="inlineStr">
        <is>
          <t xml:space="preserve">    Monteeringe voor het Regiment van vander</t>
        </is>
      </c>
      <c r="G5609">
        <f>HYPERLINK("https://images.diginfra.net/iiif/NL-HaNA_1.01.02/3780/NL-HaNA_1.01.02_3780_0027.jpg/2353,292,1168,3150/full/0/default.jpg", "iiif_url")</f>
        <v/>
      </c>
    </row>
    <row r="5610">
      <c r="A5610" t="inlineStr">
        <is>
          <t>NL-HaNA_1.01.02_3780_0027-page-53</t>
        </is>
      </c>
      <c r="B5610" t="inlineStr">
        <is>
          <t>NL-HaNA_1.01.02_3780_0027-column-2453-392-968-2950</t>
        </is>
      </c>
      <c r="C5610" t="inlineStr">
        <is>
          <t>continuation</t>
        </is>
      </c>
      <c r="D5610" t="n">
        <v>2556</v>
      </c>
      <c r="E5610" t="n">
        <v>2029</v>
      </c>
      <c r="F5610" t="inlineStr">
        <is>
          <t xml:space="preserve">    Duyn na Maastright. as1.</t>
        </is>
      </c>
      <c r="G5610">
        <f>HYPERLINK("https://images.diginfra.net/iiif/NL-HaNA_1.01.02/3780/NL-HaNA_1.01.02_3780_0027.jpg/2353,292,1168,3150/full/0/default.jpg", "iiif_url")</f>
        <v/>
      </c>
    </row>
    <row r="5611">
      <c r="A5611" t="inlineStr">
        <is>
          <t>NL-HaNA_1.01.02_3780_0027-page-53</t>
        </is>
      </c>
      <c r="B5611" t="inlineStr">
        <is>
          <t>NL-HaNA_1.01.02_3780_0027-column-2453-392-968-2950</t>
        </is>
      </c>
      <c r="C5611" t="inlineStr">
        <is>
          <t>non_index_line</t>
        </is>
      </c>
      <c r="D5611" t="n">
        <v>2687</v>
      </c>
      <c r="E5611" t="n">
        <v>2069</v>
      </c>
      <c r="F5611" t="inlineStr">
        <is>
          <t xml:space="preserve">        item voor Lemmens om de Montee-</t>
        </is>
      </c>
      <c r="G5611">
        <f>HYPERLINK("https://images.diginfra.net/iiif/NL-HaNA_1.01.02/3780/NL-HaNA_1.01.02_3780_0027.jpg/2353,292,1168,3150/full/0/default.jpg", "iiif_url")</f>
        <v/>
      </c>
    </row>
    <row r="5612">
      <c r="A5612" t="inlineStr">
        <is>
          <t>NL-HaNA_1.01.02_3780_0027-page-53</t>
        </is>
      </c>
      <c r="B5612" t="inlineStr">
        <is>
          <t>NL-HaNA_1.01.02_3780_0027-column-2453-392-968-2950</t>
        </is>
      </c>
      <c r="C5612" t="inlineStr">
        <is>
          <t>continuation</t>
        </is>
      </c>
      <c r="D5612" t="n">
        <v>2556</v>
      </c>
      <c r="E5612" t="n">
        <v>2112</v>
      </c>
      <c r="F5612" t="inlineStr">
        <is>
          <t xml:space="preserve">    ringe voor bet Regiment van den Kroon-</t>
        </is>
      </c>
      <c r="G5612">
        <f>HYPERLINK("https://images.diginfra.net/iiif/NL-HaNA_1.01.02/3780/NL-HaNA_1.01.02_3780_0027.jpg/2353,292,1168,3150/full/0/default.jpg", "iiif_url")</f>
        <v/>
      </c>
    </row>
    <row r="5613">
      <c r="A5613" t="inlineStr">
        <is>
          <t>NL-HaNA_1.01.02_3780_0027-page-53</t>
        </is>
      </c>
      <c r="B5613" t="inlineStr">
        <is>
          <t>NL-HaNA_1.01.02_3780_0027-column-2453-392-968-2950</t>
        </is>
      </c>
      <c r="C5613" t="inlineStr">
        <is>
          <t>continuation</t>
        </is>
      </c>
      <c r="D5613" t="n">
        <v>2554</v>
      </c>
      <c r="E5613" t="n">
        <v>2163</v>
      </c>
      <c r="F5613" t="inlineStr">
        <is>
          <t xml:space="preserve">    prins na Namen te mogen voeren, geproloôn-</t>
        </is>
      </c>
      <c r="G5613">
        <f>HYPERLINK("https://images.diginfra.net/iiif/NL-HaNA_1.01.02/3780/NL-HaNA_1.01.02_3780_0027.jpg/2353,292,1168,3150/full/0/default.jpg", "iiif_url")</f>
        <v/>
      </c>
    </row>
    <row r="5614">
      <c r="A5614" t="inlineStr">
        <is>
          <t>NL-HaNA_1.01.02_3780_0027-page-53</t>
        </is>
      </c>
      <c r="B5614" t="inlineStr">
        <is>
          <t>NL-HaNA_1.01.02_3780_0027-column-2453-392-968-2950</t>
        </is>
      </c>
      <c r="C5614" t="inlineStr">
        <is>
          <t>non_index_line</t>
        </is>
      </c>
      <c r="D5614" t="n">
        <v>2655</v>
      </c>
      <c r="E5614" t="n">
        <v>2226</v>
      </c>
      <c r="F5614" t="inlineStr">
        <is>
          <t xml:space="preserve">        A58.</t>
        </is>
      </c>
      <c r="G5614">
        <f>HYPERLINK("https://images.diginfra.net/iiif/NL-HaNA_1.01.02/3780/NL-HaNA_1.01.02_3780_0027.jpg/2353,292,1168,3150/full/0/default.jpg", "iiif_url")</f>
        <v/>
      </c>
    </row>
    <row r="5615">
      <c r="A5615" t="inlineStr">
        <is>
          <t>NL-HaNA_1.01.02_3780_0027-page-53</t>
        </is>
      </c>
      <c r="B5615" t="inlineStr">
        <is>
          <t>NL-HaNA_1.01.02_3780_0027-column-2453-392-968-2950</t>
        </is>
      </c>
      <c r="C5615" t="inlineStr">
        <is>
          <t>continuation</t>
        </is>
      </c>
      <c r="D5615" t="n">
        <v>2556</v>
      </c>
      <c r="E5615" t="n">
        <v>2235</v>
      </c>
      <c r="F5615" t="inlineStr">
        <is>
          <t xml:space="preserve">    geert</t>
        </is>
      </c>
      <c r="G5615">
        <f>HYPERLINK("https://images.diginfra.net/iiif/NL-HaNA_1.01.02/3780/NL-HaNA_1.01.02_3780_0027.jpg/2353,292,1168,3150/full/0/default.jpg", "iiif_url")</f>
        <v/>
      </c>
    </row>
    <row r="5616">
      <c r="A5616" t="inlineStr">
        <is>
          <t>NL-HaNA_1.01.02_3780_0027-page-53</t>
        </is>
      </c>
      <c r="B5616" t="inlineStr">
        <is>
          <t>NL-HaNA_1.01.02_3780_0027-column-2453-392-968-2950</t>
        </is>
      </c>
      <c r="C5616" t="inlineStr">
        <is>
          <t>non_index_line</t>
        </is>
      </c>
      <c r="D5616" t="n">
        <v>2682</v>
      </c>
      <c r="E5616" t="n">
        <v>2247</v>
      </c>
      <c r="F5616" t="inlineStr">
        <is>
          <t xml:space="preserve">        Stevelin, Capiteyn, om ordre wegens</t>
        </is>
      </c>
      <c r="G5616">
        <f>HYPERLINK("https://images.diginfra.net/iiif/NL-HaNA_1.01.02/3780/NL-HaNA_1.01.02_3780_0027.jpg/2353,292,1168,3150/full/0/default.jpg", "iiif_url")</f>
        <v/>
      </c>
    </row>
    <row r="5617">
      <c r="A5617" t="inlineStr">
        <is>
          <t>NL-HaNA_1.01.02_3780_0027-page-53</t>
        </is>
      </c>
      <c r="B5617" t="inlineStr">
        <is>
          <t>NL-HaNA_1.01.02_3780_0027-column-2453-392-968-2950</t>
        </is>
      </c>
      <c r="C5617" t="inlineStr">
        <is>
          <t>continuation</t>
        </is>
      </c>
      <c r="D5617" t="n">
        <v>2563</v>
      </c>
      <c r="E5617" t="n">
        <v>2305</v>
      </c>
      <c r="F5617" t="inlineStr">
        <is>
          <t xml:space="preserve">    de marschroute, de Raadt van State te ad-</t>
        </is>
      </c>
      <c r="G5617">
        <f>HYPERLINK("https://images.diginfra.net/iiif/NL-HaNA_1.01.02/3780/NL-HaNA_1.01.02_3780_0027.jpg/2353,292,1168,3150/full/0/default.jpg", "iiif_url")</f>
        <v/>
      </c>
    </row>
    <row r="5618">
      <c r="A5618" t="inlineStr">
        <is>
          <t>NL-HaNA_1.01.02_3780_0027-page-53</t>
        </is>
      </c>
      <c r="B5618" t="inlineStr">
        <is>
          <t>NL-HaNA_1.01.02_3780_0027-column-2453-392-968-2950</t>
        </is>
      </c>
      <c r="C5618" t="inlineStr">
        <is>
          <t>continuation</t>
        </is>
      </c>
      <c r="D5618" t="n">
        <v>2568</v>
      </c>
      <c r="E5618" t="n">
        <v>2375</v>
      </c>
      <c r="F5618" t="inlineStr">
        <is>
          <t xml:space="preserve">    viseeren. 457.</t>
        </is>
      </c>
      <c r="G5618">
        <f>HYPERLINK("https://images.diginfra.net/iiif/NL-HaNA_1.01.02/3780/NL-HaNA_1.01.02_3780_0027.jpg/2353,292,1168,3150/full/0/default.jpg", "iiif_url")</f>
        <v/>
      </c>
    </row>
    <row r="5619">
      <c r="A5619" t="inlineStr">
        <is>
          <t>NL-HaNA_1.01.02_3780_0027-page-53</t>
        </is>
      </c>
      <c r="B5619" t="inlineStr">
        <is>
          <t>NL-HaNA_1.01.02_3780_0027-column-2453-392-968-2950</t>
        </is>
      </c>
      <c r="C5619" t="inlineStr">
        <is>
          <t>non_index_line</t>
        </is>
      </c>
      <c r="D5619" t="n">
        <v>2689</v>
      </c>
      <c r="E5619" t="n">
        <v>2400</v>
      </c>
      <c r="F5619" t="inlineStr">
        <is>
          <t xml:space="preserve">        Grovestins verlof ses maanden gepro-</t>
        </is>
      </c>
      <c r="G5619">
        <f>HYPERLINK("https://images.diginfra.net/iiif/NL-HaNA_1.01.02/3780/NL-HaNA_1.01.02_3780_0027.jpg/2353,292,1168,3150/full/0/default.jpg", "iiif_url")</f>
        <v/>
      </c>
    </row>
    <row r="5620">
      <c r="A5620" t="inlineStr">
        <is>
          <t>NL-HaNA_1.01.02_3780_0027-page-53</t>
        </is>
      </c>
      <c r="B5620" t="inlineStr">
        <is>
          <t>NL-HaNA_1.01.02_3780_0027-column-2453-392-968-2950</t>
        </is>
      </c>
      <c r="C5620" t="inlineStr">
        <is>
          <t>continuation</t>
        </is>
      </c>
      <c r="D5620" t="n">
        <v>2570</v>
      </c>
      <c r="E5620" t="n">
        <v>2463</v>
      </c>
      <c r="F5620" t="inlineStr">
        <is>
          <t xml:space="preserve">    longeert. 468.</t>
        </is>
      </c>
      <c r="G5620">
        <f>HYPERLINK("https://images.diginfra.net/iiif/NL-HaNA_1.01.02/3780/NL-HaNA_1.01.02_3780_0027.jpg/2353,292,1168,3150/full/0/default.jpg", "iiif_url")</f>
        <v/>
      </c>
    </row>
    <row r="5621">
      <c r="A5621" t="inlineStr">
        <is>
          <t>NL-HaNA_1.01.02_3780_0027-page-53</t>
        </is>
      </c>
      <c r="B5621" t="inlineStr">
        <is>
          <t>NL-HaNA_1.01.02_3780_0027-column-2453-392-968-2950</t>
        </is>
      </c>
      <c r="C5621" t="inlineStr">
        <is>
          <t>non_index_line</t>
        </is>
      </c>
      <c r="D5621" t="n">
        <v>2694</v>
      </c>
      <c r="E5621" t="n">
        <v>2489</v>
      </c>
      <c r="F5621" t="inlineStr">
        <is>
          <t xml:space="preserve">        de Monteze, notificeerende de verhoo-</t>
        </is>
      </c>
      <c r="G5621">
        <f>HYPERLINK("https://images.diginfra.net/iiif/NL-HaNA_1.01.02/3780/NL-HaNA_1.01.02_3780_0027.jpg/2353,292,1168,3150/full/0/default.jpg", "iiif_url")</f>
        <v/>
      </c>
    </row>
    <row r="5622">
      <c r="A5622" t="inlineStr">
        <is>
          <t>NL-HaNA_1.01.02_3780_0027-page-53</t>
        </is>
      </c>
      <c r="B5622" t="inlineStr">
        <is>
          <t>NL-HaNA_1.01.02_3780_0027-column-2453-392-968-2950</t>
        </is>
      </c>
      <c r="C5622" t="inlineStr">
        <is>
          <t>continuation</t>
        </is>
      </c>
      <c r="D5622" t="n">
        <v>2570</v>
      </c>
      <c r="E5622" t="n">
        <v>2545</v>
      </c>
      <c r="F5622" t="inlineStr">
        <is>
          <t xml:space="preserve">    gingh van lasten ondragelijck voor het Guar-</t>
        </is>
      </c>
      <c r="G5622">
        <f>HYPERLINK("https://images.diginfra.net/iiif/NL-HaNA_1.01.02/3780/NL-HaNA_1.01.02_3780_0027.jpg/2353,292,1168,3150/full/0/default.jpg", "iiif_url")</f>
        <v/>
      </c>
    </row>
    <row r="5623">
      <c r="A5623" t="inlineStr">
        <is>
          <t>NL-HaNA_1.01.02_3780_0027-page-53</t>
        </is>
      </c>
      <c r="B5623" t="inlineStr">
        <is>
          <t>NL-HaNA_1.01.02_3780_0027-column-2453-392-968-2950</t>
        </is>
      </c>
      <c r="C5623" t="inlineStr">
        <is>
          <t>continuation</t>
        </is>
      </c>
      <c r="D5623" t="n">
        <v>2568</v>
      </c>
      <c r="E5623" t="n">
        <v>2590</v>
      </c>
      <c r="F5623" t="inlineStr">
        <is>
          <t xml:space="preserve">    nisoen, te Doornick Pesters devoir te doen.</t>
        </is>
      </c>
      <c r="G5623">
        <f>HYPERLINK("https://images.diginfra.net/iiif/NL-HaNA_1.01.02/3780/NL-HaNA_1.01.02_3780_0027.jpg/2353,292,1168,3150/full/0/default.jpg", "iiif_url")</f>
        <v/>
      </c>
    </row>
    <row r="5624">
      <c r="A5624" t="inlineStr">
        <is>
          <t>NL-HaNA_1.01.02_3780_0027-page-53</t>
        </is>
      </c>
      <c r="B5624" t="inlineStr">
        <is>
          <t>NL-HaNA_1.01.02_3780_0027-column-2453-392-968-2950</t>
        </is>
      </c>
      <c r="C5624" t="inlineStr">
        <is>
          <t>continuation</t>
        </is>
      </c>
      <c r="D5624" t="n">
        <v>2575</v>
      </c>
      <c r="E5624" t="n">
        <v>2667</v>
      </c>
      <c r="F5624" t="inlineStr">
        <is>
          <t xml:space="preserve">    478.</t>
        </is>
      </c>
      <c r="G5624">
        <f>HYPERLINK("https://images.diginfra.net/iiif/NL-HaNA_1.01.02/3780/NL-HaNA_1.01.02_3780_0027.jpg/2353,292,1168,3150/full/0/default.jpg", "iiif_url")</f>
        <v/>
      </c>
    </row>
    <row r="5625">
      <c r="A5625" t="inlineStr">
        <is>
          <t>NL-HaNA_1.01.02_3780_0027-page-53</t>
        </is>
      </c>
      <c r="B5625" t="inlineStr">
        <is>
          <t>NL-HaNA_1.01.02_3780_0027-column-2453-392-968-2950</t>
        </is>
      </c>
      <c r="C5625" t="inlineStr">
        <is>
          <t>non_index_line</t>
        </is>
      </c>
      <c r="D5625" t="n">
        <v>2703</v>
      </c>
      <c r="E5625" t="n">
        <v>2684</v>
      </c>
      <c r="F5625" t="inlineStr">
        <is>
          <t xml:space="preserve">        van Stelrelin om ordre wegens marsch-</t>
        </is>
      </c>
      <c r="G5625">
        <f>HYPERLINK("https://images.diginfra.net/iiif/NL-HaNA_1.01.02/3780/NL-HaNA_1.01.02_3780_0027.jpg/2353,292,1168,3150/full/0/default.jpg", "iiif_url")</f>
        <v/>
      </c>
    </row>
    <row r="5626">
      <c r="A5626" t="inlineStr">
        <is>
          <t>NL-HaNA_1.01.02_3780_0027-page-53</t>
        </is>
      </c>
      <c r="B5626" t="inlineStr">
        <is>
          <t>NL-HaNA_1.01.02_3780_0027-column-2453-392-968-2950</t>
        </is>
      </c>
      <c r="C5626" t="inlineStr">
        <is>
          <t>non_index_line</t>
        </is>
      </c>
      <c r="D5626" t="n">
        <v>2722</v>
      </c>
      <c r="E5626" t="n">
        <v>2757</v>
      </c>
      <c r="F5626" t="inlineStr">
        <is>
          <t xml:space="preserve">        278.</t>
        </is>
      </c>
      <c r="G5626">
        <f>HYPERLINK("https://images.diginfra.net/iiif/NL-HaNA_1.01.02/3780/NL-HaNA_1.01.02_3780_0027.jpg/2353,292,1168,3150/full/0/default.jpg", "iiif_url")</f>
        <v/>
      </c>
    </row>
    <row r="5627">
      <c r="A5627" t="inlineStr">
        <is>
          <t>NL-HaNA_1.01.02_3780_0027-page-53</t>
        </is>
      </c>
      <c r="B5627" t="inlineStr">
        <is>
          <t>NL-HaNA_1.01.02_3780_0027-column-2453-392-968-2950</t>
        </is>
      </c>
      <c r="C5627" t="inlineStr">
        <is>
          <t>continuation</t>
        </is>
      </c>
      <c r="D5627" t="n">
        <v>2577</v>
      </c>
      <c r="E5627" t="n">
        <v>2769</v>
      </c>
      <c r="F5627" t="inlineStr">
        <is>
          <t xml:space="preserve">    route.</t>
        </is>
      </c>
      <c r="G5627">
        <f>HYPERLINK("https://images.diginfra.net/iiif/NL-HaNA_1.01.02/3780/NL-HaNA_1.01.02_3780_0027.jpg/2353,292,1168,3150/full/0/default.jpg", "iiif_url")</f>
        <v/>
      </c>
    </row>
    <row r="5628">
      <c r="A5628" t="inlineStr">
        <is>
          <t>NL-HaNA_1.01.02_3780_0027-page-53</t>
        </is>
      </c>
      <c r="B5628" t="inlineStr">
        <is>
          <t>NL-HaNA_1.01.02_3780_0027-column-2453-392-968-2950</t>
        </is>
      </c>
      <c r="C5628" t="inlineStr">
        <is>
          <t>non_index_line</t>
        </is>
      </c>
      <c r="D5628" t="n">
        <v>2712</v>
      </c>
      <c r="E5628" t="n">
        <v>2783</v>
      </c>
      <c r="F5628" t="inlineStr">
        <is>
          <t xml:space="preserve">        van Welderen om nogh twee Com-</t>
        </is>
      </c>
      <c r="G5628">
        <f>HYPERLINK("https://images.diginfra.net/iiif/NL-HaNA_1.01.02/3780/NL-HaNA_1.01.02_3780_0027.jpg/2353,292,1168,3150/full/0/default.jpg", "iiif_url")</f>
        <v/>
      </c>
    </row>
    <row r="5629">
      <c r="A5629" t="inlineStr">
        <is>
          <t>NL-HaNA_1.01.02_3780_0027-page-53</t>
        </is>
      </c>
      <c r="B5629" t="inlineStr">
        <is>
          <t>NL-HaNA_1.01.02_3780_0027-column-2453-392-968-2950</t>
        </is>
      </c>
      <c r="C5629" t="inlineStr">
        <is>
          <t>continuation</t>
        </is>
      </c>
      <c r="D5629" t="n">
        <v>2579</v>
      </c>
      <c r="E5629" t="n">
        <v>2836</v>
      </c>
      <c r="F5629" t="inlineStr">
        <is>
          <t xml:space="preserve">    pagnien van het Regiment van de la Roc-</t>
        </is>
      </c>
      <c r="G5629">
        <f>HYPERLINK("https://images.diginfra.net/iiif/NL-HaNA_1.01.02/3780/NL-HaNA_1.01.02_3780_0027.jpg/2353,292,1168,3150/full/0/default.jpg", "iiif_url")</f>
        <v/>
      </c>
    </row>
    <row r="5630">
      <c r="A5630" t="inlineStr">
        <is>
          <t>NL-HaNA_1.01.02_3780_0027-page-53</t>
        </is>
      </c>
      <c r="B5630" t="inlineStr">
        <is>
          <t>NL-HaNA_1.01.02_3780_0027-column-2453-392-968-2950</t>
        </is>
      </c>
      <c r="C5630" t="inlineStr">
        <is>
          <t>continuation</t>
        </is>
      </c>
      <c r="D5630" t="n">
        <v>2579</v>
      </c>
      <c r="E5630" t="n">
        <v>2883</v>
      </c>
      <c r="F5630" t="inlineStr">
        <is>
          <t xml:space="preserve">    que, de Raadt van Staate te adviseren.</t>
        </is>
      </c>
      <c r="G5630">
        <f>HYPERLINK("https://images.diginfra.net/iiif/NL-HaNA_1.01.02/3780/NL-HaNA_1.01.02_3780_0027.jpg/2353,292,1168,3150/full/0/default.jpg", "iiif_url")</f>
        <v/>
      </c>
    </row>
    <row r="5631">
      <c r="A5631" t="inlineStr">
        <is>
          <t>NL-HaNA_1.01.02_3780_0027-page-53</t>
        </is>
      </c>
      <c r="B5631" t="inlineStr">
        <is>
          <t>NL-HaNA_1.01.02_3780_0027-column-2453-392-968-2950</t>
        </is>
      </c>
      <c r="C5631" t="inlineStr">
        <is>
          <t>continuation</t>
        </is>
      </c>
      <c r="D5631" t="n">
        <v>2584</v>
      </c>
      <c r="E5631" t="n">
        <v>2963</v>
      </c>
      <c r="F5631" t="inlineStr">
        <is>
          <t xml:space="preserve">    479.</t>
        </is>
      </c>
      <c r="G5631">
        <f>HYPERLINK("https://images.diginfra.net/iiif/NL-HaNA_1.01.02/3780/NL-HaNA_1.01.02_3780_0027.jpg/2353,292,1168,3150/full/0/default.jpg", "iiif_url")</f>
        <v/>
      </c>
    </row>
    <row r="5632">
      <c r="A5632" t="inlineStr">
        <is>
          <t>NL-HaNA_1.01.02_3780_0027-page-53</t>
        </is>
      </c>
      <c r="B5632" t="inlineStr">
        <is>
          <t>NL-HaNA_1.01.02_3780_0027-column-2453-392-968-2950</t>
        </is>
      </c>
      <c r="C5632" t="inlineStr">
        <is>
          <t>non_index_line</t>
        </is>
      </c>
      <c r="D5632" t="n">
        <v>2708</v>
      </c>
      <c r="E5632" t="n">
        <v>2967</v>
      </c>
      <c r="F5632" t="inlineStr">
        <is>
          <t xml:space="preserve">        Pasport voor Haarzolte van Yorst tot</t>
        </is>
      </c>
      <c r="G5632">
        <f>HYPERLINK("https://images.diginfra.net/iiif/NL-HaNA_1.01.02/3780/NL-HaNA_1.01.02_3780_0027.jpg/2353,292,1168,3150/full/0/default.jpg", "iiif_url")</f>
        <v/>
      </c>
    </row>
    <row r="5633">
      <c r="A5633" t="inlineStr">
        <is>
          <t>NL-HaNA_1.01.02_3780_0027-page-53</t>
        </is>
      </c>
      <c r="B5633" t="inlineStr">
        <is>
          <t>NL-HaNA_1.01.02_3780_0027-column-2453-392-968-2950</t>
        </is>
      </c>
      <c r="C5633" t="inlineStr">
        <is>
          <t>continuation</t>
        </is>
      </c>
      <c r="D5633" t="n">
        <v>2588</v>
      </c>
      <c r="E5633" t="n">
        <v>3027</v>
      </c>
      <c r="F5633" t="inlineStr">
        <is>
          <t xml:space="preserve">    den uytvoer van Monteeringe voor sijn Re-</t>
        </is>
      </c>
      <c r="G5633">
        <f>HYPERLINK("https://images.diginfra.net/iiif/NL-HaNA_1.01.02/3780/NL-HaNA_1.01.02_3780_0027.jpg/2353,292,1168,3150/full/0/default.jpg", "iiif_url")</f>
        <v/>
      </c>
    </row>
    <row r="5634">
      <c r="A5634" t="inlineStr">
        <is>
          <t>NL-HaNA_1.01.02_3780_0027-page-53</t>
        </is>
      </c>
      <c r="B5634" t="inlineStr">
        <is>
          <t>NL-HaNA_1.01.02_3780_0027-column-2453-392-968-2950</t>
        </is>
      </c>
      <c r="C5634" t="inlineStr">
        <is>
          <t>continuation</t>
        </is>
      </c>
      <c r="D5634" t="n">
        <v>2588</v>
      </c>
      <c r="E5634" t="n">
        <v>3085</v>
      </c>
      <c r="F5634" t="inlineStr">
        <is>
          <t xml:space="preserve">    giment na Venlo. 485.</t>
        </is>
      </c>
      <c r="G5634">
        <f>HYPERLINK("https://images.diginfra.net/iiif/NL-HaNA_1.01.02/3780/NL-HaNA_1.01.02_3780_0027.jpg/2353,292,1168,3150/full/0/default.jpg", "iiif_url")</f>
        <v/>
      </c>
    </row>
    <row r="5635">
      <c r="A5635" t="inlineStr">
        <is>
          <t>NL-HaNA_1.01.02_3780_0027-page-53</t>
        </is>
      </c>
      <c r="B5635" t="inlineStr">
        <is>
          <t>NL-HaNA_1.01.02_3780_0027-column-2453-392-968-2950</t>
        </is>
      </c>
      <c r="C5635" t="inlineStr">
        <is>
          <t>non_index_line</t>
        </is>
      </c>
      <c r="D5635" t="n">
        <v>2708</v>
      </c>
      <c r="E5635" t="n">
        <v>3117</v>
      </c>
      <c r="F5635" t="inlineStr">
        <is>
          <t xml:space="preserve">        Pasport van Lemmens tot den uytvoer</t>
        </is>
      </c>
      <c r="G5635">
        <f>HYPERLINK("https://images.diginfra.net/iiif/NL-HaNA_1.01.02/3780/NL-HaNA_1.01.02_3780_0027.jpg/2353,292,1168,3150/full/0/default.jpg", "iiif_url")</f>
        <v/>
      </c>
    </row>
    <row r="5636">
      <c r="A5636" t="inlineStr">
        <is>
          <t>NL-HaNA_1.01.02_3780_0027-page-53</t>
        </is>
      </c>
      <c r="B5636" t="inlineStr">
        <is>
          <t>NL-HaNA_1.01.02_3780_0027-column-2453-392-968-2950</t>
        </is>
      </c>
      <c r="C5636" t="inlineStr">
        <is>
          <t>continuation</t>
        </is>
      </c>
      <c r="D5636" t="n">
        <v>2591</v>
      </c>
      <c r="E5636" t="n">
        <v>3170</v>
      </c>
      <c r="F5636" t="inlineStr">
        <is>
          <t xml:space="preserve">    van Monteeringe voor het Regiment van den</t>
        </is>
      </c>
      <c r="G5636">
        <f>HYPERLINK("https://images.diginfra.net/iiif/NL-HaNA_1.01.02/3780/NL-HaNA_1.01.02_3780_0027.jpg/2353,292,1168,3150/full/0/default.jpg", "iiif_url")</f>
        <v/>
      </c>
    </row>
    <row r="5637">
      <c r="A5637" t="inlineStr">
        <is>
          <t>NL-HaNA_1.01.02_3780_0027-page-53</t>
        </is>
      </c>
      <c r="B5637" t="inlineStr">
        <is>
          <t>NL-HaNA_1.01.02_3780_0027-column-2453-392-968-2950</t>
        </is>
      </c>
      <c r="C5637" t="inlineStr">
        <is>
          <t>continuation</t>
        </is>
      </c>
      <c r="D5637" t="n">
        <v>2595</v>
      </c>
      <c r="E5637" t="n">
        <v>3218</v>
      </c>
      <c r="F5637" t="inlineStr">
        <is>
          <t xml:space="preserve">    Markgrave ulbrechts Fredrick van Bran-</t>
        </is>
      </c>
      <c r="G5637">
        <f>HYPERLINK("https://images.diginfra.net/iiif/NL-HaNA_1.01.02/3780/NL-HaNA_1.01.02_3780_0027.jpg/2353,292,1168,3150/full/0/default.jpg", "iiif_url")</f>
        <v/>
      </c>
    </row>
    <row r="5638">
      <c r="A5638" t="inlineStr">
        <is>
          <t>NL-HaNA_1.01.02_3780_0027-page-53</t>
        </is>
      </c>
      <c r="B5638" t="inlineStr">
        <is>
          <t>NL-HaNA_1.01.02_3780_0027-column-2453-392-968-2950</t>
        </is>
      </c>
      <c r="C5638" t="inlineStr">
        <is>
          <t>continuation</t>
        </is>
      </c>
      <c r="D5638" t="n">
        <v>2595</v>
      </c>
      <c r="E5638" t="n">
        <v>3272</v>
      </c>
      <c r="F5638" t="inlineStr">
        <is>
          <t xml:space="preserve">    denburgb na Maastricht. 486.</t>
        </is>
      </c>
      <c r="G5638">
        <f>HYPERLINK("https://images.diginfra.net/iiif/NL-HaNA_1.01.02/3780/NL-HaNA_1.01.02_3780_0027.jpg/2353,292,1168,3150/full/0/default.jpg", "iiif_url")</f>
        <v/>
      </c>
    </row>
    <row r="5640">
      <c r="A5640" t="inlineStr">
        <is>
          <t>NL-HaNA_1.01.02_3780_0027-page-53</t>
        </is>
      </c>
      <c r="B5640" t="inlineStr">
        <is>
          <t>NL-HaNA_1.01.02_3780_0027-column-3439-370-956-2932</t>
        </is>
      </c>
      <c r="C5640" t="inlineStr">
        <is>
          <t>continuation</t>
        </is>
      </c>
      <c r="D5640" t="n">
        <v>3607</v>
      </c>
      <c r="E5640" t="n">
        <v>353</v>
      </c>
      <c r="F5640" t="inlineStr">
        <is>
          <t xml:space="preserve">    Monteze, Lijst van de stercctte van</t>
        </is>
      </c>
      <c r="G5640">
        <f>HYPERLINK("https://images.diginfra.net/iiif/NL-HaNA_1.01.02/3780/NL-HaNA_1.01.02_3780_0027.jpg/3339,270,1156,3132/full/0/default.jpg", "iiif_url")</f>
        <v/>
      </c>
    </row>
    <row r="5641">
      <c r="A5641" t="inlineStr">
        <is>
          <t>NL-HaNA_1.01.02_3780_0027-page-53</t>
        </is>
      </c>
      <c r="B5641" t="inlineStr">
        <is>
          <t>NL-HaNA_1.01.02_3780_0027-column-3439-370-956-2932</t>
        </is>
      </c>
      <c r="C5641" t="inlineStr">
        <is>
          <t>lemma</t>
        </is>
      </c>
      <c r="D5641" t="n">
        <v>3483</v>
      </c>
      <c r="E5641" t="n">
        <v>418</v>
      </c>
      <c r="F5641" t="inlineStr">
        <is>
          <t>sijn Guarnisoen. 489.</t>
        </is>
      </c>
      <c r="G5641">
        <f>HYPERLINK("https://images.diginfra.net/iiif/NL-HaNA_1.01.02/3780/NL-HaNA_1.01.02_3780_0027.jpg/3339,270,1156,3132/full/0/default.jpg", "iiif_url")</f>
        <v/>
      </c>
    </row>
    <row r="5642">
      <c r="A5642" t="inlineStr">
        <is>
          <t>NL-HaNA_1.01.02_3780_0027-page-53</t>
        </is>
      </c>
      <c r="B5642" t="inlineStr">
        <is>
          <t>NL-HaNA_1.01.02_3780_0027-column-3439-370-956-2932</t>
        </is>
      </c>
      <c r="C5642" t="inlineStr">
        <is>
          <t>repeat_lemma</t>
        </is>
      </c>
      <c r="D5642" t="n">
        <v>3628</v>
      </c>
      <c r="E5642" t="n">
        <v>457</v>
      </c>
      <c r="F5642" t="inlineStr">
        <is>
          <t xml:space="preserve">        Zeelandt antwoordt wegens ver-</t>
        </is>
      </c>
      <c r="G5642">
        <f>HYPERLINK("https://images.diginfra.net/iiif/NL-HaNA_1.01.02/3780/NL-HaNA_1.01.02_3780_0027.jpg/3339,270,1156,3132/full/0/default.jpg", "iiif_url")</f>
        <v/>
      </c>
    </row>
    <row r="5643">
      <c r="A5643" t="inlineStr">
        <is>
          <t>NL-HaNA_1.01.02_3780_0027-page-53</t>
        </is>
      </c>
      <c r="B5643" t="inlineStr">
        <is>
          <t>NL-HaNA_1.01.02_3780_0027-column-3439-370-956-2932</t>
        </is>
      </c>
      <c r="C5643" t="inlineStr">
        <is>
          <t>continuation</t>
        </is>
      </c>
      <c r="D5643" t="n">
        <v>3487</v>
      </c>
      <c r="E5643" t="n">
        <v>506</v>
      </c>
      <c r="F5643" t="inlineStr">
        <is>
          <t xml:space="preserve">    anderinge der Guarnisoenen ende resolutie.</t>
        </is>
      </c>
      <c r="G5643">
        <f>HYPERLINK("https://images.diginfra.net/iiif/NL-HaNA_1.01.02/3780/NL-HaNA_1.01.02_3780_0027.jpg/3339,270,1156,3132/full/0/default.jpg", "iiif_url")</f>
        <v/>
      </c>
    </row>
    <row r="5644">
      <c r="A5644" t="inlineStr">
        <is>
          <t>NL-HaNA_1.01.02_3780_0027-page-53</t>
        </is>
      </c>
      <c r="B5644" t="inlineStr">
        <is>
          <t>NL-HaNA_1.01.02_3780_0027-column-3439-370-956-2932</t>
        </is>
      </c>
      <c r="C5644" t="inlineStr">
        <is>
          <t>continuation</t>
        </is>
      </c>
      <c r="D5644" t="n">
        <v>3487</v>
      </c>
      <c r="E5644" t="n">
        <v>569</v>
      </c>
      <c r="F5644" t="inlineStr">
        <is>
          <t xml:space="preserve">    489.</t>
        </is>
      </c>
      <c r="G5644">
        <f>HYPERLINK("https://images.diginfra.net/iiif/NL-HaNA_1.01.02/3780/NL-HaNA_1.01.02_3780_0027.jpg/3339,270,1156,3132/full/0/default.jpg", "iiif_url")</f>
        <v/>
      </c>
    </row>
    <row r="5645">
      <c r="A5645" t="inlineStr">
        <is>
          <t>NL-HaNA_1.01.02_3780_0027-page-53</t>
        </is>
      </c>
      <c r="B5645" t="inlineStr">
        <is>
          <t>NL-HaNA_1.01.02_3780_0027-column-3439-370-956-2932</t>
        </is>
      </c>
      <c r="C5645" t="inlineStr">
        <is>
          <t>repeat_lemma</t>
        </is>
      </c>
      <c r="D5645" t="n">
        <v>3611</v>
      </c>
      <c r="E5645" t="n">
        <v>597</v>
      </c>
      <c r="F5645" t="inlineStr">
        <is>
          <t xml:space="preserve">        Pasport om de Monteeringe voor het</t>
        </is>
      </c>
      <c r="G5645">
        <f>HYPERLINK("https://images.diginfra.net/iiif/NL-HaNA_1.01.02/3780/NL-HaNA_1.01.02_3780_0027.jpg/3339,270,1156,3132/full/0/default.jpg", "iiif_url")</f>
        <v/>
      </c>
    </row>
    <row r="5646">
      <c r="A5646" t="inlineStr">
        <is>
          <t>NL-HaNA_1.01.02_3780_0027-page-53</t>
        </is>
      </c>
      <c r="B5646" t="inlineStr">
        <is>
          <t>NL-HaNA_1.01.02_3780_0027-column-3439-370-956-2932</t>
        </is>
      </c>
      <c r="C5646" t="inlineStr">
        <is>
          <t>lemma</t>
        </is>
      </c>
      <c r="D5646" t="n">
        <v>3492</v>
      </c>
      <c r="E5646" t="n">
        <v>650</v>
      </c>
      <c r="F5646" t="inlineStr">
        <is>
          <t>Regiment van Saxen-Eyssenach na Namen</t>
        </is>
      </c>
      <c r="G5646">
        <f>HYPERLINK("https://images.diginfra.net/iiif/NL-HaNA_1.01.02/3780/NL-HaNA_1.01.02_3780_0027.jpg/3339,270,1156,3132/full/0/default.jpg", "iiif_url")</f>
        <v/>
      </c>
    </row>
    <row r="5647">
      <c r="A5647" t="inlineStr">
        <is>
          <t>NL-HaNA_1.01.02_3780_0027-page-53</t>
        </is>
      </c>
      <c r="B5647" t="inlineStr">
        <is>
          <t>NL-HaNA_1.01.02_3780_0027-column-3439-370-956-2932</t>
        </is>
      </c>
      <c r="C5647" t="inlineStr">
        <is>
          <t>continuation</t>
        </is>
      </c>
      <c r="D5647" t="n">
        <v>3492</v>
      </c>
      <c r="E5647" t="n">
        <v>708</v>
      </c>
      <c r="F5647" t="inlineStr">
        <is>
          <t xml:space="preserve">    1e mogen uytvoeren. 494.</t>
        </is>
      </c>
      <c r="G5647">
        <f>HYPERLINK("https://images.diginfra.net/iiif/NL-HaNA_1.01.02/3780/NL-HaNA_1.01.02_3780_0027.jpg/3339,270,1156,3132/full/0/default.jpg", "iiif_url")</f>
        <v/>
      </c>
    </row>
    <row r="5648">
      <c r="A5648" t="inlineStr">
        <is>
          <t>NL-HaNA_1.01.02_3780_0027-page-53</t>
        </is>
      </c>
      <c r="B5648" t="inlineStr">
        <is>
          <t>NL-HaNA_1.01.02_3780_0027-column-3439-370-956-2932</t>
        </is>
      </c>
      <c r="C5648" t="inlineStr">
        <is>
          <t>repeat_lemma</t>
        </is>
      </c>
      <c r="D5648" t="n">
        <v>3613</v>
      </c>
      <c r="E5648" t="n">
        <v>736</v>
      </c>
      <c r="F5648" t="inlineStr">
        <is>
          <t xml:space="preserve">        la Rocque wegens patent voor yin</t>
        </is>
      </c>
      <c r="G5648">
        <f>HYPERLINK("https://images.diginfra.net/iiif/NL-HaNA_1.01.02/3780/NL-HaNA_1.01.02_3780_0027.jpg/3339,270,1156,3132/full/0/default.jpg", "iiif_url")</f>
        <v/>
      </c>
    </row>
    <row r="5649">
      <c r="A5649" t="inlineStr">
        <is>
          <t>NL-HaNA_1.01.02_3780_0027-page-53</t>
        </is>
      </c>
      <c r="B5649" t="inlineStr">
        <is>
          <t>NL-HaNA_1.01.02_3780_0027-column-3439-370-956-2932</t>
        </is>
      </c>
      <c r="C5649" t="inlineStr">
        <is>
          <t>lemma</t>
        </is>
      </c>
      <c r="D5649" t="n">
        <v>3494</v>
      </c>
      <c r="E5649" t="n">
        <v>797</v>
      </c>
      <c r="F5649" t="inlineStr">
        <is>
          <t>Compagnie, de Ruadt van Staate te advi-</t>
        </is>
      </c>
      <c r="G5649">
        <f>HYPERLINK("https://images.diginfra.net/iiif/NL-HaNA_1.01.02/3780/NL-HaNA_1.01.02_3780_0027.jpg/3339,270,1156,3132/full/0/default.jpg", "iiif_url")</f>
        <v/>
      </c>
    </row>
    <row r="5650">
      <c r="A5650" t="inlineStr">
        <is>
          <t>NL-HaNA_1.01.02_3780_0027-page-53</t>
        </is>
      </c>
      <c r="B5650" t="inlineStr">
        <is>
          <t>NL-HaNA_1.01.02_3780_0027-column-3439-370-956-2932</t>
        </is>
      </c>
      <c r="C5650" t="inlineStr">
        <is>
          <t>continuation</t>
        </is>
      </c>
      <c r="D5650" t="n">
        <v>3626</v>
      </c>
      <c r="E5650" t="n">
        <v>860</v>
      </c>
      <c r="F5650" t="inlineStr">
        <is>
          <t xml:space="preserve">    509.</t>
        </is>
      </c>
      <c r="G5650">
        <f>HYPERLINK("https://images.diginfra.net/iiif/NL-HaNA_1.01.02/3780/NL-HaNA_1.01.02_3780_0027.jpg/3339,270,1156,3132/full/0/default.jpg", "iiif_url")</f>
        <v/>
      </c>
    </row>
    <row r="5651">
      <c r="A5651" t="inlineStr">
        <is>
          <t>NL-HaNA_1.01.02_3780_0027-page-53</t>
        </is>
      </c>
      <c r="B5651" t="inlineStr">
        <is>
          <t>NL-HaNA_1.01.02_3780_0027-column-3439-370-956-2932</t>
        </is>
      </c>
      <c r="C5651" t="inlineStr">
        <is>
          <t>lemma</t>
        </is>
      </c>
      <c r="D5651" t="n">
        <v>3492</v>
      </c>
      <c r="E5651" t="n">
        <v>859</v>
      </c>
      <c r="F5651" t="inlineStr">
        <is>
          <t>seeren.</t>
        </is>
      </c>
      <c r="G5651">
        <f>HYPERLINK("https://images.diginfra.net/iiif/NL-HaNA_1.01.02/3780/NL-HaNA_1.01.02_3780_0027.jpg/3339,270,1156,3132/full/0/default.jpg", "iiif_url")</f>
        <v/>
      </c>
    </row>
    <row r="5652">
      <c r="A5652" t="inlineStr">
        <is>
          <t>NL-HaNA_1.01.02_3780_0027-page-53</t>
        </is>
      </c>
      <c r="B5652" t="inlineStr">
        <is>
          <t>NL-HaNA_1.01.02_3780_0027-column-3439-370-956-2932</t>
        </is>
      </c>
      <c r="C5652" t="inlineStr">
        <is>
          <t>repeat_lemma</t>
        </is>
      </c>
      <c r="D5652" t="n">
        <v>3620</v>
      </c>
      <c r="E5652" t="n">
        <v>878</v>
      </c>
      <c r="F5652" t="inlineStr">
        <is>
          <t xml:space="preserve">        Resolutie van Vrieslandt, raakende</t>
        </is>
      </c>
      <c r="G5652">
        <f>HYPERLINK("https://images.diginfra.net/iiif/NL-HaNA_1.01.02/3780/NL-HaNA_1.01.02_3780_0027.jpg/3339,270,1156,3132/full/0/default.jpg", "iiif_url")</f>
        <v/>
      </c>
    </row>
    <row r="5653">
      <c r="A5653" t="inlineStr">
        <is>
          <t>NL-HaNA_1.01.02_3780_0027-page-53</t>
        </is>
      </c>
      <c r="B5653" t="inlineStr">
        <is>
          <t>NL-HaNA_1.01.02_3780_0027-column-3439-370-956-2932</t>
        </is>
      </c>
      <c r="C5653" t="inlineStr">
        <is>
          <t>lemma</t>
        </is>
      </c>
      <c r="D5653" t="n">
        <v>3496</v>
      </c>
      <c r="E5653" t="n">
        <v>938</v>
      </c>
      <c r="F5653" t="inlineStr">
        <is>
          <t>het monsteren der Militie door Gecommit-</t>
        </is>
      </c>
      <c r="G5653">
        <f>HYPERLINK("https://images.diginfra.net/iiif/NL-HaNA_1.01.02/3780/NL-HaNA_1.01.02_3780_0027.jpg/3339,270,1156,3132/full/0/default.jpg", "iiif_url")</f>
        <v/>
      </c>
    </row>
    <row r="5654">
      <c r="A5654" t="inlineStr">
        <is>
          <t>NL-HaNA_1.01.02_3780_0027-page-53</t>
        </is>
      </c>
      <c r="B5654" t="inlineStr">
        <is>
          <t>NL-HaNA_1.01.02_3780_0027-column-3439-370-956-2932</t>
        </is>
      </c>
      <c r="C5654" t="inlineStr">
        <is>
          <t>lemma</t>
        </is>
      </c>
      <c r="D5654" t="n">
        <v>3496</v>
      </c>
      <c r="E5654" t="n">
        <v>983</v>
      </c>
      <c r="F5654" t="inlineStr">
        <is>
          <t>teerden van den Raadt van Staat.</t>
        </is>
      </c>
      <c r="G5654">
        <f>HYPERLINK("https://images.diginfra.net/iiif/NL-HaNA_1.01.02/3780/NL-HaNA_1.01.02_3780_0027.jpg/3339,270,1156,3132/full/0/default.jpg", "iiif_url")</f>
        <v/>
      </c>
    </row>
    <row r="5655">
      <c r="A5655" t="inlineStr">
        <is>
          <t>NL-HaNA_1.01.02_3780_0027-page-53</t>
        </is>
      </c>
      <c r="B5655" t="inlineStr">
        <is>
          <t>NL-HaNA_1.01.02_3780_0027-column-3439-370-956-2932</t>
        </is>
      </c>
      <c r="C5655" t="inlineStr">
        <is>
          <t>continuation</t>
        </is>
      </c>
      <c r="D5655" t="n">
        <v>3506</v>
      </c>
      <c r="E5655" t="n">
        <v>1055</v>
      </c>
      <c r="F5655" t="inlineStr">
        <is>
          <t xml:space="preserve">    515.</t>
        </is>
      </c>
      <c r="G5655">
        <f>HYPERLINK("https://images.diginfra.net/iiif/NL-HaNA_1.01.02/3780/NL-HaNA_1.01.02_3780_0027.jpg/3339,270,1156,3132/full/0/default.jpg", "iiif_url")</f>
        <v/>
      </c>
    </row>
    <row r="5656">
      <c r="A5656" t="inlineStr">
        <is>
          <t>NL-HaNA_1.01.02_3780_0027-page-53</t>
        </is>
      </c>
      <c r="B5656" t="inlineStr">
        <is>
          <t>NL-HaNA_1.01.02_3780_0027-column-3439-370-956-2932</t>
        </is>
      </c>
      <c r="C5656" t="inlineStr">
        <is>
          <t>repeat_lemma</t>
        </is>
      </c>
      <c r="D5656" t="n">
        <v>3620</v>
      </c>
      <c r="E5656" t="n">
        <v>1071</v>
      </c>
      <c r="F5656" t="inlineStr">
        <is>
          <t xml:space="preserve">        verlof voor Hambroeck, vier maanden</t>
        </is>
      </c>
      <c r="G5656">
        <f>HYPERLINK("https://images.diginfra.net/iiif/NL-HaNA_1.01.02/3780/NL-HaNA_1.01.02_3780_0027.jpg/3339,270,1156,3132/full/0/default.jpg", "iiif_url")</f>
        <v/>
      </c>
    </row>
    <row r="5657">
      <c r="A5657" t="inlineStr">
        <is>
          <t>NL-HaNA_1.01.02_3780_0027-page-53</t>
        </is>
      </c>
      <c r="B5657" t="inlineStr">
        <is>
          <t>NL-HaNA_1.01.02_3780_0027-column-3439-370-956-2932</t>
        </is>
      </c>
      <c r="C5657" t="inlineStr">
        <is>
          <t>non_index_line</t>
        </is>
      </c>
      <c r="D5657" t="n">
        <v>3737</v>
      </c>
      <c r="E5657" t="n">
        <v>1137</v>
      </c>
      <c r="F5657" t="inlineStr">
        <is>
          <t xml:space="preserve">        519. 904.</t>
        </is>
      </c>
      <c r="G5657">
        <f>HYPERLINK("https://images.diginfra.net/iiif/NL-HaNA_1.01.02/3780/NL-HaNA_1.01.02_3780_0027.jpg/3339,270,1156,3132/full/0/default.jpg", "iiif_url")</f>
        <v/>
      </c>
    </row>
    <row r="5658">
      <c r="A5658" t="inlineStr">
        <is>
          <t>NL-HaNA_1.01.02_3780_0027-page-53</t>
        </is>
      </c>
      <c r="B5658" t="inlineStr">
        <is>
          <t>NL-HaNA_1.01.02_3780_0027-column-3439-370-956-2932</t>
        </is>
      </c>
      <c r="C5658" t="inlineStr">
        <is>
          <t>lemma</t>
        </is>
      </c>
      <c r="D5658" t="n">
        <v>3501</v>
      </c>
      <c r="E5658" t="n">
        <v>1145</v>
      </c>
      <c r="F5658" t="inlineStr">
        <is>
          <t>geprolongeert.</t>
        </is>
      </c>
      <c r="G5658">
        <f>HYPERLINK("https://images.diginfra.net/iiif/NL-HaNA_1.01.02/3780/NL-HaNA_1.01.02_3780_0027.jpg/3339,270,1156,3132/full/0/default.jpg", "iiif_url")</f>
        <v/>
      </c>
    </row>
    <row r="5659">
      <c r="A5659" t="inlineStr">
        <is>
          <t>NL-HaNA_1.01.02_3780_0027-page-53</t>
        </is>
      </c>
      <c r="B5659" t="inlineStr">
        <is>
          <t>NL-HaNA_1.01.02_3780_0027-column-3439-370-956-2932</t>
        </is>
      </c>
      <c r="C5659" t="inlineStr">
        <is>
          <t>repeat_lemma</t>
        </is>
      </c>
      <c r="D5659" t="n">
        <v>3591</v>
      </c>
      <c r="E5659" t="n">
        <v>1175</v>
      </c>
      <c r="F5659" t="inlineStr">
        <is>
          <t xml:space="preserve">        - Martin pardon wegens desertie.</t>
        </is>
      </c>
      <c r="G5659">
        <f>HYPERLINK("https://images.diginfra.net/iiif/NL-HaNA_1.01.02/3780/NL-HaNA_1.01.02_3780_0027.jpg/3339,270,1156,3132/full/0/default.jpg", "iiif_url")</f>
        <v/>
      </c>
    </row>
    <row r="5660">
      <c r="A5660" t="inlineStr">
        <is>
          <t>NL-HaNA_1.01.02_3780_0027-page-53</t>
        </is>
      </c>
      <c r="B5660" t="inlineStr">
        <is>
          <t>NL-HaNA_1.01.02_3780_0027-column-3439-370-956-2932</t>
        </is>
      </c>
      <c r="C5660" t="inlineStr">
        <is>
          <t>continuation</t>
        </is>
      </c>
      <c r="D5660" t="n">
        <v>3508</v>
      </c>
      <c r="E5660" t="n">
        <v>1248</v>
      </c>
      <c r="F5660" t="inlineStr">
        <is>
          <t xml:space="preserve">    522.</t>
        </is>
      </c>
      <c r="G5660">
        <f>HYPERLINK("https://images.diginfra.net/iiif/NL-HaNA_1.01.02/3780/NL-HaNA_1.01.02_3780_0027.jpg/3339,270,1156,3132/full/0/default.jpg", "iiif_url")</f>
        <v/>
      </c>
    </row>
    <row r="5661">
      <c r="A5661" t="inlineStr">
        <is>
          <t>NL-HaNA_1.01.02_3780_0027-page-53</t>
        </is>
      </c>
      <c r="B5661" t="inlineStr">
        <is>
          <t>NL-HaNA_1.01.02_3780_0027-column-3439-370-956-2932</t>
        </is>
      </c>
      <c r="C5661" t="inlineStr">
        <is>
          <t>continuation</t>
        </is>
      </c>
      <c r="D5661" t="n">
        <v>3627</v>
      </c>
      <c r="E5661" t="n">
        <v>1262</v>
      </c>
      <c r="F5661" t="inlineStr">
        <is>
          <t xml:space="preserve">    Monteze om ordres of seekeren Dee</t>
        </is>
      </c>
      <c r="G5661">
        <f>HYPERLINK("https://images.diginfra.net/iiif/NL-HaNA_1.01.02/3780/NL-HaNA_1.01.02_3780_0027.jpg/3339,270,1156,3132/full/0/default.jpg", "iiif_url")</f>
        <v/>
      </c>
    </row>
    <row r="5662">
      <c r="A5662" t="inlineStr">
        <is>
          <t>NL-HaNA_1.01.02_3780_0027-page-53</t>
        </is>
      </c>
      <c r="B5662" t="inlineStr">
        <is>
          <t>NL-HaNA_1.01.02_3780_0027-column-3439-370-956-2932</t>
        </is>
      </c>
      <c r="C5662" t="inlineStr">
        <is>
          <t>lemma</t>
        </is>
      </c>
      <c r="D5662" t="n">
        <v>3501</v>
      </c>
      <c r="E5662" t="n">
        <v>1317</v>
      </c>
      <c r="F5662" t="inlineStr">
        <is>
          <t>linquant aan de Magistraat sal overgeven of</t>
        </is>
      </c>
      <c r="G5662">
        <f>HYPERLINK("https://images.diginfra.net/iiif/NL-HaNA_1.01.02/3780/NL-HaNA_1.01.02_3780_0027.jpg/3339,270,1156,3132/full/0/default.jpg", "iiif_url")</f>
        <v/>
      </c>
    </row>
    <row r="5663">
      <c r="A5663" t="inlineStr">
        <is>
          <t>NL-HaNA_1.01.02_3780_0027-page-53</t>
        </is>
      </c>
      <c r="B5663" t="inlineStr">
        <is>
          <t>NL-HaNA_1.01.02_3780_0027-column-3439-370-956-2932</t>
        </is>
      </c>
      <c r="C5663" t="inlineStr">
        <is>
          <t>lemma</t>
        </is>
      </c>
      <c r="D5663" t="n">
        <v>3503</v>
      </c>
      <c r="E5663" t="n">
        <v>1364</v>
      </c>
      <c r="F5663" t="inlineStr">
        <is>
          <t>selfs doen straffen, de Raadt van Staats</t>
        </is>
      </c>
      <c r="G5663">
        <f>HYPERLINK("https://images.diginfra.net/iiif/NL-HaNA_1.01.02/3780/NL-HaNA_1.01.02_3780_0027.jpg/3339,270,1156,3132/full/0/default.jpg", "iiif_url")</f>
        <v/>
      </c>
    </row>
    <row r="5664">
      <c r="A5664" t="inlineStr">
        <is>
          <t>NL-HaNA_1.01.02_3780_0027-page-53</t>
        </is>
      </c>
      <c r="B5664" t="inlineStr">
        <is>
          <t>NL-HaNA_1.01.02_3780_0027-column-3439-370-956-2932</t>
        </is>
      </c>
      <c r="C5664" t="inlineStr">
        <is>
          <t>lemma</t>
        </is>
      </c>
      <c r="D5664" t="n">
        <v>3506</v>
      </c>
      <c r="E5664" t="n">
        <v>1429</v>
      </c>
      <c r="F5664" t="inlineStr">
        <is>
          <t>te adviseeren. 539.</t>
        </is>
      </c>
      <c r="G5664">
        <f>HYPERLINK("https://images.diginfra.net/iiif/NL-HaNA_1.01.02/3780/NL-HaNA_1.01.02_3780_0027.jpg/3339,270,1156,3132/full/0/default.jpg", "iiif_url")</f>
        <v/>
      </c>
    </row>
    <row r="5665">
      <c r="A5665" t="inlineStr">
        <is>
          <t>NL-HaNA_1.01.02_3780_0027-page-53</t>
        </is>
      </c>
      <c r="B5665" t="inlineStr">
        <is>
          <t>NL-HaNA_1.01.02_3780_0027-column-3439-370-956-2932</t>
        </is>
      </c>
      <c r="C5665" t="inlineStr">
        <is>
          <t>continuation</t>
        </is>
      </c>
      <c r="D5665" t="n">
        <v>3629</v>
      </c>
      <c r="E5665" t="n">
        <v>1461</v>
      </c>
      <c r="F5665" t="inlineStr">
        <is>
          <t xml:space="preserve">    Zeelandt, raakende de veranderinge</t>
        </is>
      </c>
      <c r="G5665">
        <f>HYPERLINK("https://images.diginfra.net/iiif/NL-HaNA_1.01.02/3780/NL-HaNA_1.01.02_3780_0027.jpg/3339,270,1156,3132/full/0/default.jpg", "iiif_url")</f>
        <v/>
      </c>
    </row>
    <row r="5666">
      <c r="A5666" t="inlineStr">
        <is>
          <t>NL-HaNA_1.01.02_3780_0027-page-53</t>
        </is>
      </c>
      <c r="B5666" t="inlineStr">
        <is>
          <t>NL-HaNA_1.01.02_3780_0027-column-3439-370-956-2932</t>
        </is>
      </c>
      <c r="C5666" t="inlineStr">
        <is>
          <t>lemma</t>
        </is>
      </c>
      <c r="D5666" t="n">
        <v>3510</v>
      </c>
      <c r="E5666" t="n">
        <v>1511</v>
      </c>
      <c r="F5666" t="inlineStr">
        <is>
          <t>der Guarnisoenen, te examineeren. 598.</t>
        </is>
      </c>
      <c r="G5666">
        <f>HYPERLINK("https://images.diginfra.net/iiif/NL-HaNA_1.01.02/3780/NL-HaNA_1.01.02_3780_0027.jpg/3339,270,1156,3132/full/0/default.jpg", "iiif_url")</f>
        <v/>
      </c>
    </row>
    <row r="5667">
      <c r="A5667" t="inlineStr">
        <is>
          <t>NL-HaNA_1.01.02_3780_0027-page-53</t>
        </is>
      </c>
      <c r="B5667" t="inlineStr">
        <is>
          <t>NL-HaNA_1.01.02_3780_0027-column-3439-370-956-2932</t>
        </is>
      </c>
      <c r="C5667" t="inlineStr">
        <is>
          <t>non_index_line</t>
        </is>
      </c>
      <c r="D5667" t="n">
        <v>3632</v>
      </c>
      <c r="E5667" t="n">
        <v>1556</v>
      </c>
      <c r="F5667" t="inlineStr">
        <is>
          <t xml:space="preserve">        antwoordt van Overyssel, rakende het</t>
        </is>
      </c>
      <c r="G5667">
        <f>HYPERLINK("https://images.diginfra.net/iiif/NL-HaNA_1.01.02/3780/NL-HaNA_1.01.02_3780_0027.jpg/3339,270,1156,3132/full/0/default.jpg", "iiif_url")</f>
        <v/>
      </c>
    </row>
    <row r="5668">
      <c r="A5668" t="inlineStr">
        <is>
          <t>NL-HaNA_1.01.02_3780_0027-page-53</t>
        </is>
      </c>
      <c r="B5668" t="inlineStr">
        <is>
          <t>NL-HaNA_1.01.02_3780_0027-column-3439-370-956-2932</t>
        </is>
      </c>
      <c r="C5668" t="inlineStr">
        <is>
          <t>lemma</t>
        </is>
      </c>
      <c r="D5668" t="n">
        <v>3510</v>
      </c>
      <c r="E5668" t="n">
        <v>1604</v>
      </c>
      <c r="F5668" t="inlineStr">
        <is>
          <t>monsteren der Militie door Gecommitteerden</t>
        </is>
      </c>
      <c r="G5668">
        <f>HYPERLINK("https://images.diginfra.net/iiif/NL-HaNA_1.01.02/3780/NL-HaNA_1.01.02_3780_0027.jpg/3339,270,1156,3132/full/0/default.jpg", "iiif_url")</f>
        <v/>
      </c>
    </row>
    <row r="5669">
      <c r="A5669" t="inlineStr">
        <is>
          <t>NL-HaNA_1.01.02_3780_0027-page-53</t>
        </is>
      </c>
      <c r="B5669" t="inlineStr">
        <is>
          <t>NL-HaNA_1.01.02_3780_0027-column-3439-370-956-2932</t>
        </is>
      </c>
      <c r="C5669" t="inlineStr">
        <is>
          <t>lemma</t>
        </is>
      </c>
      <c r="D5669" t="n">
        <v>3512</v>
      </c>
      <c r="E5669" t="n">
        <v>1662</v>
      </c>
      <c r="F5669" t="inlineStr">
        <is>
          <t>van den Raadt van Staate. 601.</t>
        </is>
      </c>
      <c r="G5669">
        <f>HYPERLINK("https://images.diginfra.net/iiif/NL-HaNA_1.01.02/3780/NL-HaNA_1.01.02_3780_0027.jpg/3339,270,1156,3132/full/0/default.jpg", "iiif_url")</f>
        <v/>
      </c>
    </row>
    <row r="5670">
      <c r="A5670" t="inlineStr">
        <is>
          <t>NL-HaNA_1.01.02_3780_0027-page-53</t>
        </is>
      </c>
      <c r="B5670" t="inlineStr">
        <is>
          <t>NL-HaNA_1.01.02_3780_0027-column-3439-370-956-2932</t>
        </is>
      </c>
      <c r="C5670" t="inlineStr">
        <is>
          <t>non_index_line</t>
        </is>
      </c>
      <c r="D5670" t="n">
        <v>3639</v>
      </c>
      <c r="E5670" t="n">
        <v>1705</v>
      </c>
      <c r="F5670" t="inlineStr">
        <is>
          <t xml:space="preserve">        Missive van Pesters wegens het voor-</t>
        </is>
      </c>
      <c r="G5670">
        <f>HYPERLINK("https://images.diginfra.net/iiif/NL-HaNA_1.01.02/3780/NL-HaNA_1.01.02_3780_0027.jpg/3339,270,1156,3132/full/0/default.jpg", "iiif_url")</f>
        <v/>
      </c>
    </row>
    <row r="5671">
      <c r="A5671" t="inlineStr">
        <is>
          <t>NL-HaNA_1.01.02_3780_0027-page-53</t>
        </is>
      </c>
      <c r="B5671" t="inlineStr">
        <is>
          <t>NL-HaNA_1.01.02_3780_0027-column-3439-370-956-2932</t>
        </is>
      </c>
      <c r="C5671" t="inlineStr">
        <is>
          <t>lemma</t>
        </is>
      </c>
      <c r="D5671" t="n">
        <v>3512</v>
      </c>
      <c r="E5671" t="n">
        <v>1748</v>
      </c>
      <c r="F5671" t="inlineStr">
        <is>
          <t>gevallene te Doornick tusschen een Vreemde-</t>
        </is>
      </c>
      <c r="G5671">
        <f>HYPERLINK("https://images.diginfra.net/iiif/NL-HaNA_1.01.02/3780/NL-HaNA_1.01.02_3780_0027.jpg/3339,270,1156,3132/full/0/default.jpg", "iiif_url")</f>
        <v/>
      </c>
    </row>
    <row r="5672">
      <c r="A5672" t="inlineStr">
        <is>
          <t>NL-HaNA_1.01.02_3780_0027-page-53</t>
        </is>
      </c>
      <c r="B5672" t="inlineStr">
        <is>
          <t>NL-HaNA_1.01.02_3780_0027-column-3439-370-956-2932</t>
        </is>
      </c>
      <c r="C5672" t="inlineStr">
        <is>
          <t>lemma</t>
        </is>
      </c>
      <c r="D5672" t="n">
        <v>3512</v>
      </c>
      <c r="E5672" t="n">
        <v>1796</v>
      </c>
      <c r="F5672" t="inlineStr">
        <is>
          <t>lingh en een Soldaat, de Raadt van State</t>
        </is>
      </c>
      <c r="G5672">
        <f>HYPERLINK("https://images.diginfra.net/iiif/NL-HaNA_1.01.02/3780/NL-HaNA_1.01.02_3780_0027.jpg/3339,270,1156,3132/full/0/default.jpg", "iiif_url")</f>
        <v/>
      </c>
    </row>
    <row r="5673">
      <c r="A5673" t="inlineStr">
        <is>
          <t>NL-HaNA_1.01.02_3780_0027-page-53</t>
        </is>
      </c>
      <c r="B5673" t="inlineStr">
        <is>
          <t>NL-HaNA_1.01.02_3780_0027-column-3439-370-956-2932</t>
        </is>
      </c>
      <c r="C5673" t="inlineStr">
        <is>
          <t>lemma</t>
        </is>
      </c>
      <c r="D5673" t="n">
        <v>3515</v>
      </c>
      <c r="E5673" t="n">
        <v>1854</v>
      </c>
      <c r="F5673" t="inlineStr">
        <is>
          <t>te adviseeren. 606.</t>
        </is>
      </c>
      <c r="G5673">
        <f>HYPERLINK("https://images.diginfra.net/iiif/NL-HaNA_1.01.02/3780/NL-HaNA_1.01.02_3780_0027.jpg/3339,270,1156,3132/full/0/default.jpg", "iiif_url")</f>
        <v/>
      </c>
    </row>
    <row r="5674">
      <c r="A5674" t="inlineStr">
        <is>
          <t>NL-HaNA_1.01.02_3780_0027-page-53</t>
        </is>
      </c>
      <c r="B5674" t="inlineStr">
        <is>
          <t>NL-HaNA_1.01.02_3780_0027-column-3439-370-956-2932</t>
        </is>
      </c>
      <c r="C5674" t="inlineStr">
        <is>
          <t>non_index_line</t>
        </is>
      </c>
      <c r="D5674" t="n">
        <v>3643</v>
      </c>
      <c r="E5674" t="n">
        <v>1884</v>
      </c>
      <c r="F5674" t="inlineStr">
        <is>
          <t xml:space="preserve">        Zeelandt, rakende het monsteren van</t>
        </is>
      </c>
      <c r="G5674">
        <f>HYPERLINK("https://images.diginfra.net/iiif/NL-HaNA_1.01.02/3780/NL-HaNA_1.01.02_3780_0027.jpg/3339,270,1156,3132/full/0/default.jpg", "iiif_url")</f>
        <v/>
      </c>
    </row>
    <row r="5675">
      <c r="A5675" t="inlineStr">
        <is>
          <t>NL-HaNA_1.01.02_3780_0027-page-53</t>
        </is>
      </c>
      <c r="B5675" t="inlineStr">
        <is>
          <t>NL-HaNA_1.01.02_3780_0027-column-3439-370-956-2932</t>
        </is>
      </c>
      <c r="C5675" t="inlineStr">
        <is>
          <t>lemma</t>
        </is>
      </c>
      <c r="D5675" t="n">
        <v>3517</v>
      </c>
      <c r="E5675" t="n">
        <v>1940</v>
      </c>
      <c r="F5675" t="inlineStr">
        <is>
          <t>de Militie door den Raadt van Staate.</t>
        </is>
      </c>
      <c r="G5675">
        <f>HYPERLINK("https://images.diginfra.net/iiif/NL-HaNA_1.01.02/3780/NL-HaNA_1.01.02_3780_0027.jpg/3339,270,1156,3132/full/0/default.jpg", "iiif_url")</f>
        <v/>
      </c>
    </row>
    <row r="5676">
      <c r="A5676" t="inlineStr">
        <is>
          <t>NL-HaNA_1.01.02_3780_0027-page-53</t>
        </is>
      </c>
      <c r="B5676" t="inlineStr">
        <is>
          <t>NL-HaNA_1.01.02_3780_0027-column-3439-370-956-2932</t>
        </is>
      </c>
      <c r="C5676" t="inlineStr">
        <is>
          <t>continuation</t>
        </is>
      </c>
      <c r="D5676" t="n">
        <v>3519</v>
      </c>
      <c r="E5676" t="n">
        <v>2008</v>
      </c>
      <c r="F5676" t="inlineStr">
        <is>
          <t xml:space="preserve">    608.</t>
        </is>
      </c>
      <c r="G5676">
        <f>HYPERLINK("https://images.diginfra.net/iiif/NL-HaNA_1.01.02/3780/NL-HaNA_1.01.02_3780_0027.jpg/3339,270,1156,3132/full/0/default.jpg", "iiif_url")</f>
        <v/>
      </c>
    </row>
    <row r="5677">
      <c r="A5677" t="inlineStr">
        <is>
          <t>NL-HaNA_1.01.02_3780_0027-page-53</t>
        </is>
      </c>
      <c r="B5677" t="inlineStr">
        <is>
          <t>NL-HaNA_1.01.02_3780_0027-column-3439-370-956-2932</t>
        </is>
      </c>
      <c r="C5677" t="inlineStr">
        <is>
          <t>non_index_line</t>
        </is>
      </c>
      <c r="D5677" t="n">
        <v>3645</v>
      </c>
      <c r="E5677" t="n">
        <v>2038</v>
      </c>
      <c r="F5677" t="inlineStr">
        <is>
          <t xml:space="preserve">        Pasport voor Chastelain tot den uyt-</t>
        </is>
      </c>
      <c r="G5677">
        <f>HYPERLINK("https://images.diginfra.net/iiif/NL-HaNA_1.01.02/3780/NL-HaNA_1.01.02_3780_0027.jpg/3339,270,1156,3132/full/0/default.jpg", "iiif_url")</f>
        <v/>
      </c>
    </row>
    <row r="5678">
      <c r="A5678" t="inlineStr">
        <is>
          <t>NL-HaNA_1.01.02_3780_0027-page-53</t>
        </is>
      </c>
      <c r="B5678" t="inlineStr">
        <is>
          <t>NL-HaNA_1.01.02_3780_0027-column-3439-370-956-2932</t>
        </is>
      </c>
      <c r="C5678" t="inlineStr">
        <is>
          <t>lemma</t>
        </is>
      </c>
      <c r="D5678" t="n">
        <v>3526</v>
      </c>
      <c r="E5678" t="n">
        <v>2085</v>
      </c>
      <c r="F5678" t="inlineStr">
        <is>
          <t>woer van Monteeringe voor het Regiment</t>
        </is>
      </c>
      <c r="G5678">
        <f>HYPERLINK("https://images.diginfra.net/iiif/NL-HaNA_1.01.02/3780/NL-HaNA_1.01.02_3780_0027.jpg/3339,270,1156,3132/full/0/default.jpg", "iiif_url")</f>
        <v/>
      </c>
    </row>
    <row r="5679">
      <c r="A5679" t="inlineStr">
        <is>
          <t>NL-HaNA_1.01.02_3780_0027-page-53</t>
        </is>
      </c>
      <c r="B5679" t="inlineStr">
        <is>
          <t>NL-HaNA_1.01.02_3780_0027-column-3439-370-956-2932</t>
        </is>
      </c>
      <c r="C5679" t="inlineStr">
        <is>
          <t>lemma</t>
        </is>
      </c>
      <c r="D5679" t="n">
        <v>3526</v>
      </c>
      <c r="E5679" t="n">
        <v>2132</v>
      </c>
      <c r="F5679" t="inlineStr">
        <is>
          <t>van Chambrier na Maastrigbt. 609.</t>
        </is>
      </c>
      <c r="G5679">
        <f>HYPERLINK("https://images.diginfra.net/iiif/NL-HaNA_1.01.02/3780/NL-HaNA_1.01.02_3780_0027.jpg/3339,270,1156,3132/full/0/default.jpg", "iiif_url")</f>
        <v/>
      </c>
    </row>
    <row r="5680">
      <c r="A5680" t="inlineStr">
        <is>
          <t>NL-HaNA_1.01.02_3780_0027-page-53</t>
        </is>
      </c>
      <c r="B5680" t="inlineStr">
        <is>
          <t>NL-HaNA_1.01.02_3780_0027-column-3439-370-956-2932</t>
        </is>
      </c>
      <c r="C5680" t="inlineStr">
        <is>
          <t>non_index_line</t>
        </is>
      </c>
      <c r="D5680" t="n">
        <v>3652</v>
      </c>
      <c r="E5680" t="n">
        <v>2183</v>
      </c>
      <c r="F5680" t="inlineStr">
        <is>
          <t xml:space="preserve">        Ardes vier maanden verlof. 626.</t>
        </is>
      </c>
      <c r="G5680">
        <f>HYPERLINK("https://images.diginfra.net/iiif/NL-HaNA_1.01.02/3780/NL-HaNA_1.01.02_3780_0027.jpg/3339,270,1156,3132/full/0/default.jpg", "iiif_url")</f>
        <v/>
      </c>
    </row>
    <row r="5681">
      <c r="A5681" t="inlineStr">
        <is>
          <t>NL-HaNA_1.01.02_3780_0027-page-53</t>
        </is>
      </c>
      <c r="B5681" t="inlineStr">
        <is>
          <t>NL-HaNA_1.01.02_3780_0027-column-3439-370-956-2932</t>
        </is>
      </c>
      <c r="C5681" t="inlineStr">
        <is>
          <t>non_index_line</t>
        </is>
      </c>
      <c r="D5681" t="n">
        <v>3652</v>
      </c>
      <c r="E5681" t="n">
        <v>2227</v>
      </c>
      <c r="F5681" t="inlineStr">
        <is>
          <t xml:space="preserve">        Nassau la Lecq aangeschreven den</t>
        </is>
      </c>
      <c r="G5681">
        <f>HYPERLINK("https://images.diginfra.net/iiif/NL-HaNA_1.01.02/3780/NL-HaNA_1.01.02_3780_0027.jpg/3339,270,1156,3132/full/0/default.jpg", "iiif_url")</f>
        <v/>
      </c>
    </row>
    <row r="5682">
      <c r="A5682" t="inlineStr">
        <is>
          <t>NL-HaNA_1.01.02_3780_0027-page-53</t>
        </is>
      </c>
      <c r="B5682" t="inlineStr">
        <is>
          <t>NL-HaNA_1.01.02_3780_0027-column-3439-370-956-2932</t>
        </is>
      </c>
      <c r="C5682" t="inlineStr">
        <is>
          <t>lemma</t>
        </is>
      </c>
      <c r="D5682" t="n">
        <v>3533</v>
      </c>
      <c r="E5682" t="n">
        <v>2277</v>
      </c>
      <c r="F5682" t="inlineStr">
        <is>
          <t>Heere Grave van Daun, de selve eere te</t>
        </is>
      </c>
      <c r="G5682">
        <f>HYPERLINK("https://images.diginfra.net/iiif/NL-HaNA_1.01.02/3780/NL-HaNA_1.01.02_3780_0027.jpg/3339,270,1156,3132/full/0/default.jpg", "iiif_url")</f>
        <v/>
      </c>
    </row>
    <row r="5683">
      <c r="A5683" t="inlineStr">
        <is>
          <t>NL-HaNA_1.01.02_3780_0027-page-53</t>
        </is>
      </c>
      <c r="B5683" t="inlineStr">
        <is>
          <t>NL-HaNA_1.01.02_3780_0027-column-3439-370-956-2932</t>
        </is>
      </c>
      <c r="C5683" t="inlineStr">
        <is>
          <t>lemma</t>
        </is>
      </c>
      <c r="D5683" t="n">
        <v>3531</v>
      </c>
      <c r="E5683" t="n">
        <v>2321</v>
      </c>
      <c r="F5683" t="inlineStr">
        <is>
          <t>doen die aan hem gedaan werdt in plaatsen</t>
        </is>
      </c>
      <c r="G5683">
        <f>HYPERLINK("https://images.diginfra.net/iiif/NL-HaNA_1.01.02/3780/NL-HaNA_1.01.02_3780_0027.jpg/3339,270,1156,3132/full/0/default.jpg", "iiif_url")</f>
        <v/>
      </c>
    </row>
    <row r="5684">
      <c r="A5684" t="inlineStr">
        <is>
          <t>NL-HaNA_1.01.02_3780_0027-page-53</t>
        </is>
      </c>
      <c r="B5684" t="inlineStr">
        <is>
          <t>NL-HaNA_1.01.02_3780_0027-column-3439-370-956-2932</t>
        </is>
      </c>
      <c r="C5684" t="inlineStr">
        <is>
          <t>lemma</t>
        </is>
      </c>
      <c r="D5684" t="n">
        <v>3531</v>
      </c>
      <c r="E5684" t="n">
        <v>2373</v>
      </c>
      <c r="F5684" t="inlineStr">
        <is>
          <t>met Guarnisoen van den Keyser bezet, en</t>
        </is>
      </c>
      <c r="G5684">
        <f>HYPERLINK("https://images.diginfra.net/iiif/NL-HaNA_1.01.02/3780/NL-HaNA_1.01.02_3780_0027.jpg/3339,270,1156,3132/full/0/default.jpg", "iiif_url")</f>
        <v/>
      </c>
    </row>
    <row r="5685">
      <c r="A5685" t="inlineStr">
        <is>
          <t>NL-HaNA_1.01.02_3780_0027-page-53</t>
        </is>
      </c>
      <c r="B5685" t="inlineStr">
        <is>
          <t>NL-HaNA_1.01.02_3780_0027-column-3439-370-956-2932</t>
        </is>
      </c>
      <c r="C5685" t="inlineStr">
        <is>
          <t>lemma</t>
        </is>
      </c>
      <c r="D5685" t="n">
        <v>3533</v>
      </c>
      <c r="E5685" t="n">
        <v>2416</v>
      </c>
      <c r="F5685" t="inlineStr">
        <is>
          <t>aan hem deferceren bet geven van't Woord.</t>
        </is>
      </c>
      <c r="G5685">
        <f>HYPERLINK("https://images.diginfra.net/iiif/NL-HaNA_1.01.02/3780/NL-HaNA_1.01.02_3780_0027.jpg/3339,270,1156,3132/full/0/default.jpg", "iiif_url")</f>
        <v/>
      </c>
    </row>
    <row r="5686">
      <c r="A5686" t="inlineStr">
        <is>
          <t>NL-HaNA_1.01.02_3780_0027-page-53</t>
        </is>
      </c>
      <c r="B5686" t="inlineStr">
        <is>
          <t>NL-HaNA_1.01.02_3780_0027-column-3439-370-956-2932</t>
        </is>
      </c>
      <c r="C5686" t="inlineStr">
        <is>
          <t>continuation</t>
        </is>
      </c>
      <c r="D5686" t="n">
        <v>3535</v>
      </c>
      <c r="E5686" t="n">
        <v>2487</v>
      </c>
      <c r="F5686" t="inlineStr">
        <is>
          <t xml:space="preserve">    628.</t>
        </is>
      </c>
      <c r="G5686">
        <f>HYPERLINK("https://images.diginfra.net/iiif/NL-HaNA_1.01.02/3780/NL-HaNA_1.01.02_3780_0027.jpg/3339,270,1156,3132/full/0/default.jpg", "iiif_url")</f>
        <v/>
      </c>
    </row>
    <row r="5687">
      <c r="A5687" t="inlineStr">
        <is>
          <t>NL-HaNA_1.01.02_3780_0027-page-53</t>
        </is>
      </c>
      <c r="B5687" t="inlineStr">
        <is>
          <t>NL-HaNA_1.01.02_3780_0027-column-3439-370-956-2932</t>
        </is>
      </c>
      <c r="C5687" t="inlineStr">
        <is>
          <t>non_index_line</t>
        </is>
      </c>
      <c r="D5687" t="n">
        <v>3659</v>
      </c>
      <c r="E5687" t="n">
        <v>2508</v>
      </c>
      <c r="F5687" t="inlineStr">
        <is>
          <t xml:space="preserve">        Prince van Holstein-Beeck ses maan-</t>
        </is>
      </c>
      <c r="G5687">
        <f>HYPERLINK("https://images.diginfra.net/iiif/NL-HaNA_1.01.02/3780/NL-HaNA_1.01.02_3780_0027.jpg/3339,270,1156,3132/full/0/default.jpg", "iiif_url")</f>
        <v/>
      </c>
    </row>
    <row r="5688">
      <c r="A5688" t="inlineStr">
        <is>
          <t>NL-HaNA_1.01.02_3780_0027-page-53</t>
        </is>
      </c>
      <c r="B5688" t="inlineStr">
        <is>
          <t>NL-HaNA_1.01.02_3780_0027-column-3439-370-956-2932</t>
        </is>
      </c>
      <c r="C5688" t="inlineStr">
        <is>
          <t>lemma</t>
        </is>
      </c>
      <c r="D5688" t="n">
        <v>3538</v>
      </c>
      <c r="E5688" t="n">
        <v>2576</v>
      </c>
      <c r="F5688" t="inlineStr">
        <is>
          <t>den verlof. 643.</t>
        </is>
      </c>
      <c r="G5688">
        <f>HYPERLINK("https://images.diginfra.net/iiif/NL-HaNA_1.01.02/3780/NL-HaNA_1.01.02_3780_0027.jpg/3339,270,1156,3132/full/0/default.jpg", "iiif_url")</f>
        <v/>
      </c>
    </row>
    <row r="5689">
      <c r="A5689" t="inlineStr">
        <is>
          <t>NL-HaNA_1.01.02_3780_0027-page-53</t>
        </is>
      </c>
      <c r="B5689" t="inlineStr">
        <is>
          <t>NL-HaNA_1.01.02_3780_0027-column-3439-370-956-2932</t>
        </is>
      </c>
      <c r="C5689" t="inlineStr">
        <is>
          <t>non_index_line</t>
        </is>
      </c>
      <c r="D5689" t="n">
        <v>3666</v>
      </c>
      <c r="E5689" t="n">
        <v>2603</v>
      </c>
      <c r="F5689" t="inlineStr">
        <is>
          <t xml:space="preserve">        Grave van Hompesch drie maanden</t>
        </is>
      </c>
      <c r="G5689">
        <f>HYPERLINK("https://images.diginfra.net/iiif/NL-HaNA_1.01.02/3780/NL-HaNA_1.01.02_3780_0027.jpg/3339,270,1156,3132/full/0/default.jpg", "iiif_url")</f>
        <v/>
      </c>
    </row>
    <row r="5690">
      <c r="A5690" t="inlineStr">
        <is>
          <t>NL-HaNA_1.01.02_3780_0027-page-53</t>
        </is>
      </c>
      <c r="B5690" t="inlineStr">
        <is>
          <t>NL-HaNA_1.01.02_3780_0027-column-3439-370-956-2932</t>
        </is>
      </c>
      <c r="C5690" t="inlineStr">
        <is>
          <t>non_index_line</t>
        </is>
      </c>
      <c r="D5690" t="n">
        <v>3668</v>
      </c>
      <c r="E5690" t="n">
        <v>2672</v>
      </c>
      <c r="F5690" t="inlineStr">
        <is>
          <t xml:space="preserve">        650.</t>
        </is>
      </c>
      <c r="G5690">
        <f>HYPERLINK("https://images.diginfra.net/iiif/NL-HaNA_1.01.02/3780/NL-HaNA_1.01.02_3780_0027.jpg/3339,270,1156,3132/full/0/default.jpg", "iiif_url")</f>
        <v/>
      </c>
    </row>
    <row r="5691">
      <c r="A5691" t="inlineStr">
        <is>
          <t>NL-HaNA_1.01.02_3780_0027-page-53</t>
        </is>
      </c>
      <c r="B5691" t="inlineStr">
        <is>
          <t>NL-HaNA_1.01.02_3780_0027-column-3439-370-956-2932</t>
        </is>
      </c>
      <c r="C5691" t="inlineStr">
        <is>
          <t>lemma</t>
        </is>
      </c>
      <c r="D5691" t="n">
        <v>3547</v>
      </c>
      <c r="E5691" t="n">
        <v>2677</v>
      </c>
      <c r="F5691" t="inlineStr">
        <is>
          <t>verlof.</t>
        </is>
      </c>
      <c r="G5691">
        <f>HYPERLINK("https://images.diginfra.net/iiif/NL-HaNA_1.01.02/3780/NL-HaNA_1.01.02_3780_0027.jpg/3339,270,1156,3132/full/0/default.jpg", "iiif_url")</f>
        <v/>
      </c>
    </row>
    <row r="5692">
      <c r="A5692" t="inlineStr">
        <is>
          <t>NL-HaNA_1.01.02_3780_0027-page-53</t>
        </is>
      </c>
      <c r="B5692" t="inlineStr">
        <is>
          <t>NL-HaNA_1.01.02_3780_0027-column-3439-370-956-2932</t>
        </is>
      </c>
      <c r="C5692" t="inlineStr">
        <is>
          <t>non_index_line</t>
        </is>
      </c>
      <c r="D5692" t="n">
        <v>3668</v>
      </c>
      <c r="E5692" t="n">
        <v>2696</v>
      </c>
      <c r="F5692" t="inlineStr">
        <is>
          <t xml:space="preserve">        de Rue om twee maanden verlof.</t>
        </is>
      </c>
      <c r="G5692">
        <f>HYPERLINK("https://images.diginfra.net/iiif/NL-HaNA_1.01.02/3780/NL-HaNA_1.01.02_3780_0027.jpg/3339,270,1156,3132/full/0/default.jpg", "iiif_url")</f>
        <v/>
      </c>
    </row>
    <row r="5693">
      <c r="A5693" t="inlineStr">
        <is>
          <t>NL-HaNA_1.01.02_3780_0027-page-53</t>
        </is>
      </c>
      <c r="B5693" t="inlineStr">
        <is>
          <t>NL-HaNA_1.01.02_3780_0027-column-3439-370-956-2932</t>
        </is>
      </c>
      <c r="C5693" t="inlineStr">
        <is>
          <t>continuation</t>
        </is>
      </c>
      <c r="D5693" t="n">
        <v>3549</v>
      </c>
      <c r="E5693" t="n">
        <v>2779</v>
      </c>
      <c r="F5693" t="inlineStr">
        <is>
          <t xml:space="preserve">    652.</t>
        </is>
      </c>
      <c r="G5693">
        <f>HYPERLINK("https://images.diginfra.net/iiif/NL-HaNA_1.01.02/3780/NL-HaNA_1.01.02_3780_0027.jpg/3339,270,1156,3132/full/0/default.jpg", "iiif_url")</f>
        <v/>
      </c>
    </row>
    <row r="5694">
      <c r="A5694" t="inlineStr">
        <is>
          <t>NL-HaNA_1.01.02_3780_0027-page-53</t>
        </is>
      </c>
      <c r="B5694" t="inlineStr">
        <is>
          <t>NL-HaNA_1.01.02_3780_0027-column-3439-370-956-2932</t>
        </is>
      </c>
      <c r="C5694" t="inlineStr">
        <is>
          <t>non_index_line</t>
        </is>
      </c>
      <c r="D5694" t="n">
        <v>3673</v>
      </c>
      <c r="E5694" t="n">
        <v>2792</v>
      </c>
      <c r="F5694" t="inlineStr">
        <is>
          <t xml:space="preserve">        Pasport voor Lemmens tot den uyt-</t>
        </is>
      </c>
      <c r="G5694">
        <f>HYPERLINK("https://images.diginfra.net/iiif/NL-HaNA_1.01.02/3780/NL-HaNA_1.01.02_3780_0027.jpg/3339,270,1156,3132/full/0/default.jpg", "iiif_url")</f>
        <v/>
      </c>
    </row>
    <row r="5695">
      <c r="A5695" t="inlineStr">
        <is>
          <t>NL-HaNA_1.01.02_3780_0027-page-53</t>
        </is>
      </c>
      <c r="B5695" t="inlineStr">
        <is>
          <t>NL-HaNA_1.01.02_3780_0027-column-3439-370-956-2932</t>
        </is>
      </c>
      <c r="C5695" t="inlineStr">
        <is>
          <t>non_index_line</t>
        </is>
      </c>
      <c r="D5695" t="n">
        <v>3641</v>
      </c>
      <c r="E5695" t="n">
        <v>2852</v>
      </c>
      <c r="F5695" t="inlineStr">
        <is>
          <t xml:space="preserve">        wan Monteeringe voor het Regiment</t>
        </is>
      </c>
      <c r="G5695">
        <f>HYPERLINK("https://images.diginfra.net/iiif/NL-HaNA_1.01.02/3780/NL-HaNA_1.01.02_3780_0027.jpg/3339,270,1156,3132/full/0/default.jpg", "iiif_url")</f>
        <v/>
      </c>
    </row>
    <row r="5696">
      <c r="A5696" t="inlineStr">
        <is>
          <t>NL-HaNA_1.01.02_3780_0027-page-53</t>
        </is>
      </c>
      <c r="B5696" t="inlineStr">
        <is>
          <t>NL-HaNA_1.01.02_3780_0027-column-3439-370-956-2932</t>
        </is>
      </c>
      <c r="C5696" t="inlineStr">
        <is>
          <t>continuation</t>
        </is>
      </c>
      <c r="D5696" t="n">
        <v>3547</v>
      </c>
      <c r="E5696" t="n">
        <v>2880</v>
      </c>
      <c r="F5696" t="inlineStr">
        <is>
          <t xml:space="preserve">    voer</t>
        </is>
      </c>
      <c r="G5696">
        <f>HYPERLINK("https://images.diginfra.net/iiif/NL-HaNA_1.01.02/3780/NL-HaNA_1.01.02_3780_0027.jpg/3339,270,1156,3132/full/0/default.jpg", "iiif_url")</f>
        <v/>
      </c>
    </row>
    <row r="5697">
      <c r="A5697" t="inlineStr">
        <is>
          <t>NL-HaNA_1.01.02_3780_0027-page-53</t>
        </is>
      </c>
      <c r="B5697" t="inlineStr">
        <is>
          <t>NL-HaNA_1.01.02_3780_0027-column-3439-370-956-2932</t>
        </is>
      </c>
      <c r="C5697" t="inlineStr">
        <is>
          <t>continuation</t>
        </is>
      </c>
      <c r="D5697" t="n">
        <v>3551</v>
      </c>
      <c r="E5697" t="n">
        <v>2903</v>
      </c>
      <c r="F5697" t="inlineStr">
        <is>
          <t xml:space="preserve">    van Nassauw-Dillenburgb naar Namen.</t>
        </is>
      </c>
      <c r="G5697">
        <f>HYPERLINK("https://images.diginfra.net/iiif/NL-HaNA_1.01.02/3780/NL-HaNA_1.01.02_3780_0027.jpg/3339,270,1156,3132/full/0/default.jpg", "iiif_url")</f>
        <v/>
      </c>
    </row>
    <row r="5698">
      <c r="A5698" t="inlineStr">
        <is>
          <t>NL-HaNA_1.01.02_3780_0027-page-53</t>
        </is>
      </c>
      <c r="B5698" t="inlineStr">
        <is>
          <t>NL-HaNA_1.01.02_3780_0027-column-3439-370-956-2932</t>
        </is>
      </c>
      <c r="C5698" t="inlineStr">
        <is>
          <t>continuation</t>
        </is>
      </c>
      <c r="D5698" t="n">
        <v>3551</v>
      </c>
      <c r="E5698" t="n">
        <v>2972</v>
      </c>
      <c r="F5698" t="inlineStr">
        <is>
          <t xml:space="preserve">    667.</t>
        </is>
      </c>
      <c r="G5698">
        <f>HYPERLINK("https://images.diginfra.net/iiif/NL-HaNA_1.01.02/3780/NL-HaNA_1.01.02_3780_0027.jpg/3339,270,1156,3132/full/0/default.jpg", "iiif_url")</f>
        <v/>
      </c>
    </row>
    <row r="5699">
      <c r="A5699" t="inlineStr">
        <is>
          <t>NL-HaNA_1.01.02_3780_0027-page-53</t>
        </is>
      </c>
      <c r="B5699" t="inlineStr">
        <is>
          <t>NL-HaNA_1.01.02_3780_0027-column-3439-370-956-2932</t>
        </is>
      </c>
      <c r="C5699" t="inlineStr">
        <is>
          <t>non_index_line</t>
        </is>
      </c>
      <c r="D5699" t="n">
        <v>3673</v>
      </c>
      <c r="E5699" t="n">
        <v>2992</v>
      </c>
      <c r="F5699" t="inlineStr">
        <is>
          <t xml:space="preserve">        patent voor twee Gompagnien van la</t>
        </is>
      </c>
      <c r="G5699">
        <f>HYPERLINK("https://images.diginfra.net/iiif/NL-HaNA_1.01.02/3780/NL-HaNA_1.01.02_3780_0027.jpg/3339,270,1156,3132/full/0/default.jpg", "iiif_url")</f>
        <v/>
      </c>
    </row>
    <row r="5700">
      <c r="A5700" t="inlineStr">
        <is>
          <t>NL-HaNA_1.01.02_3780_0027-page-53</t>
        </is>
      </c>
      <c r="B5700" t="inlineStr">
        <is>
          <t>NL-HaNA_1.01.02_3780_0027-column-3439-370-956-2932</t>
        </is>
      </c>
      <c r="C5700" t="inlineStr">
        <is>
          <t>continuation</t>
        </is>
      </c>
      <c r="D5700" t="n">
        <v>3558</v>
      </c>
      <c r="E5700" t="n">
        <v>3052</v>
      </c>
      <c r="F5700" t="inlineStr">
        <is>
          <t xml:space="preserve">    Rocque na Tholen. 8672.</t>
        </is>
      </c>
      <c r="G5700">
        <f>HYPERLINK("https://images.diginfra.net/iiif/NL-HaNA_1.01.02/3780/NL-HaNA_1.01.02_3780_0027.jpg/3339,270,1156,3132/full/0/default.jpg", "iiif_url")</f>
        <v/>
      </c>
    </row>
    <row r="5701">
      <c r="A5701" t="inlineStr">
        <is>
          <t>NL-HaNA_1.01.02_3780_0027-page-53</t>
        </is>
      </c>
      <c r="B5701" t="inlineStr">
        <is>
          <t>NL-HaNA_1.01.02_3780_0027-column-3439-370-956-2932</t>
        </is>
      </c>
      <c r="C5701" t="inlineStr">
        <is>
          <t>non_index_line</t>
        </is>
      </c>
      <c r="D5701" t="n">
        <v>3678</v>
      </c>
      <c r="E5701" t="n">
        <v>3083</v>
      </c>
      <c r="F5701" t="inlineStr">
        <is>
          <t xml:space="preserve">        wegens de veranderinge van de Re-</t>
        </is>
      </c>
      <c r="G5701">
        <f>HYPERLINK("https://images.diginfra.net/iiif/NL-HaNA_1.01.02/3780/NL-HaNA_1.01.02_3780_0027.jpg/3339,270,1156,3132/full/0/default.jpg", "iiif_url")</f>
        <v/>
      </c>
    </row>
    <row r="5702">
      <c r="A5702" t="inlineStr">
        <is>
          <t>NL-HaNA_1.01.02_3780_0027-page-53</t>
        </is>
      </c>
      <c r="B5702" t="inlineStr">
        <is>
          <t>NL-HaNA_1.01.02_3780_0027-column-3439-370-956-2932</t>
        </is>
      </c>
      <c r="C5702" t="inlineStr">
        <is>
          <t>continuation</t>
        </is>
      </c>
      <c r="D5702" t="n">
        <v>3556</v>
      </c>
      <c r="E5702" t="n">
        <v>3138</v>
      </c>
      <c r="F5702" t="inlineStr">
        <is>
          <t xml:space="preserve">    gimenten van Holstein-Beek en Mauregnault.</t>
        </is>
      </c>
      <c r="G5702">
        <f>HYPERLINK("https://images.diginfra.net/iiif/NL-HaNA_1.01.02/3780/NL-HaNA_1.01.02_3780_0027.jpg/3339,270,1156,3132/full/0/default.jpg", "iiif_url")</f>
        <v/>
      </c>
    </row>
    <row r="5703">
      <c r="A5703" t="inlineStr">
        <is>
          <t>NL-HaNA_1.01.02_3780_0027-page-53</t>
        </is>
      </c>
      <c r="B5703" t="inlineStr">
        <is>
          <t>NL-HaNA_1.01.02_3780_0027-column-3439-370-956-2932</t>
        </is>
      </c>
      <c r="C5703" t="inlineStr">
        <is>
          <t>continuation</t>
        </is>
      </c>
      <c r="D5703" t="n">
        <v>3563</v>
      </c>
      <c r="E5703" t="n">
        <v>3205</v>
      </c>
      <c r="F5703" t="inlineStr">
        <is>
          <t xml:space="preserve">    672.</t>
        </is>
      </c>
      <c r="G5703">
        <f>HYPERLINK("https://images.diginfra.net/iiif/NL-HaNA_1.01.02/3780/NL-HaNA_1.01.02_3780_0027.jpg/3339,270,1156,3132/full/0/default.jpg", "iiif_url")</f>
        <v/>
      </c>
    </row>
    <row r="5704">
      <c r="A5704" t="inlineStr">
        <is>
          <t>NL-HaNA_1.01.02_3780_0027-page-53</t>
        </is>
      </c>
      <c r="B5704" t="inlineStr">
        <is>
          <t>NL-HaNA_1.01.02_3780_0027-column-3439-370-956-2932</t>
        </is>
      </c>
      <c r="C5704" t="inlineStr">
        <is>
          <t>non_index_line</t>
        </is>
      </c>
      <c r="D5704" t="n">
        <v>3678</v>
      </c>
      <c r="E5704" t="n">
        <v>3222</v>
      </c>
      <c r="F5704" t="inlineStr">
        <is>
          <t xml:space="preserve">        .Pasport voor Pijll om de Monteerin-</t>
        </is>
      </c>
      <c r="G5704">
        <f>HYPERLINK("https://images.diginfra.net/iiif/NL-HaNA_1.01.02/3780/NL-HaNA_1.01.02_3780_0027.jpg/3339,270,1156,3132/full/0/default.jpg", "iiif_url")</f>
        <v/>
      </c>
    </row>
    <row r="5708">
      <c r="A5708" t="inlineStr">
        <is>
          <t>NL-HaNA_1.01.02_3780_0028-page-54</t>
        </is>
      </c>
      <c r="B5708" t="inlineStr">
        <is>
          <t>NL-HaNA_1.01.02_3780_0028-column-336-376-882-2956</t>
        </is>
      </c>
      <c r="C5708" t="inlineStr">
        <is>
          <t>lemma</t>
        </is>
      </c>
      <c r="D5708" t="n">
        <v>387</v>
      </c>
      <c r="E5708" t="n">
        <v>364</v>
      </c>
      <c r="F5708" t="inlineStr">
        <is>
          <t>ge van fijn Regiment van Maastright na</t>
        </is>
      </c>
      <c r="G5708">
        <f>HYPERLINK("https://images.diginfra.net/iiif/NL-HaNA_1.01.02/3780/NL-HaNA_1.01.02_3780_0028.jpg/236,276,1082,3156/full/0/default.jpg", "iiif_url")</f>
        <v/>
      </c>
    </row>
    <row r="5709">
      <c r="A5709" t="inlineStr">
        <is>
          <t>NL-HaNA_1.01.02_3780_0028-page-54</t>
        </is>
      </c>
      <c r="B5709" t="inlineStr">
        <is>
          <t>NL-HaNA_1.01.02_3780_0028-column-336-376-882-2956</t>
        </is>
      </c>
      <c r="C5709" t="inlineStr">
        <is>
          <t>lemma</t>
        </is>
      </c>
      <c r="D5709" t="n">
        <v>387</v>
      </c>
      <c r="E5709" t="n">
        <v>422</v>
      </c>
      <c r="F5709" t="inlineStr">
        <is>
          <t>Zas van Gent le transporteren 680.</t>
        </is>
      </c>
      <c r="G5709">
        <f>HYPERLINK("https://images.diginfra.net/iiif/NL-HaNA_1.01.02/3780/NL-HaNA_1.01.02_3780_0028.jpg/236,276,1082,3156/full/0/default.jpg", "iiif_url")</f>
        <v/>
      </c>
    </row>
    <row r="5710">
      <c r="A5710" t="inlineStr">
        <is>
          <t>NL-HaNA_1.01.02_3780_0028-page-54</t>
        </is>
      </c>
      <c r="B5710" t="inlineStr">
        <is>
          <t>NL-HaNA_1.01.02_3780_0028-column-336-376-882-2956</t>
        </is>
      </c>
      <c r="C5710" t="inlineStr">
        <is>
          <t>continuation</t>
        </is>
      </c>
      <c r="D5710" t="n">
        <v>515</v>
      </c>
      <c r="E5710" t="n">
        <v>468</v>
      </c>
      <c r="F5710" t="inlineStr">
        <is>
          <t xml:space="preserve">    notificeren bet gepasseerde tegens de</t>
        </is>
      </c>
      <c r="G5710">
        <f>HYPERLINK("https://images.diginfra.net/iiif/NL-HaNA_1.01.02/3780/NL-HaNA_1.01.02_3780_0028.jpg/236,276,1082,3156/full/0/default.jpg", "iiif_url")</f>
        <v/>
      </c>
    </row>
    <row r="5711">
      <c r="A5711" t="inlineStr">
        <is>
          <t>NL-HaNA_1.01.02_3780_0028-page-54</t>
        </is>
      </c>
      <c r="B5711" t="inlineStr">
        <is>
          <t>NL-HaNA_1.01.02_3780_0028-column-336-376-882-2956</t>
        </is>
      </c>
      <c r="C5711" t="inlineStr">
        <is>
          <t>lemma</t>
        </is>
      </c>
      <c r="D5711" t="n">
        <v>394</v>
      </c>
      <c r="E5711" t="n">
        <v>521</v>
      </c>
      <c r="F5711" t="inlineStr">
        <is>
          <t>Heydens van Friesheym. 697.</t>
        </is>
      </c>
      <c r="G5711">
        <f>HYPERLINK("https://images.diginfra.net/iiif/NL-HaNA_1.01.02/3780/NL-HaNA_1.01.02_3780_0028.jpg/236,276,1082,3156/full/0/default.jpg", "iiif_url")</f>
        <v/>
      </c>
    </row>
    <row r="5712">
      <c r="A5712" t="inlineStr">
        <is>
          <t>NL-HaNA_1.01.02_3780_0028-page-54</t>
        </is>
      </c>
      <c r="B5712" t="inlineStr">
        <is>
          <t>NL-HaNA_1.01.02_3780_0028-column-336-376-882-2956</t>
        </is>
      </c>
      <c r="C5712" t="inlineStr">
        <is>
          <t>repeat_lemma</t>
        </is>
      </c>
      <c r="D5712" t="n">
        <v>517</v>
      </c>
      <c r="E5712" t="n">
        <v>568</v>
      </c>
      <c r="F5712" t="inlineStr">
        <is>
          <t xml:space="preserve">        ordres aan den Gouverneur wegens re-</t>
        </is>
      </c>
      <c r="G5712">
        <f>HYPERLINK("https://images.diginfra.net/iiif/NL-HaNA_1.01.02/3780/NL-HaNA_1.01.02_3780_0028.jpg/236,276,1082,3156/full/0/default.jpg", "iiif_url")</f>
        <v/>
      </c>
    </row>
    <row r="5713">
      <c r="A5713" t="inlineStr">
        <is>
          <t>NL-HaNA_1.01.02_3780_0028-page-54</t>
        </is>
      </c>
      <c r="B5713" t="inlineStr">
        <is>
          <t>NL-HaNA_1.01.02_3780_0028-column-336-376-882-2956</t>
        </is>
      </c>
      <c r="C5713" t="inlineStr">
        <is>
          <t>lemma</t>
        </is>
      </c>
      <c r="D5713" t="n">
        <v>394</v>
      </c>
      <c r="E5713" t="n">
        <v>610</v>
      </c>
      <c r="F5713" t="inlineStr">
        <is>
          <t>ceptie van de Aartshertoginne. 698</t>
        </is>
      </c>
      <c r="G5713">
        <f>HYPERLINK("https://images.diginfra.net/iiif/NL-HaNA_1.01.02/3780/NL-HaNA_1.01.02_3780_0028.jpg/236,276,1082,3156/full/0/default.jpg", "iiif_url")</f>
        <v/>
      </c>
    </row>
    <row r="5714">
      <c r="A5714" t="inlineStr">
        <is>
          <t>NL-HaNA_1.01.02_3780_0028-page-54</t>
        </is>
      </c>
      <c r="B5714" t="inlineStr">
        <is>
          <t>NL-HaNA_1.01.02_3780_0028-column-336-376-882-2956</t>
        </is>
      </c>
      <c r="C5714" t="inlineStr">
        <is>
          <t>repeat_lemma</t>
        </is>
      </c>
      <c r="D5714" t="n">
        <v>513</v>
      </c>
      <c r="E5714" t="n">
        <v>655</v>
      </c>
      <c r="F5714" t="inlineStr">
        <is>
          <t xml:space="preserve">        bericht van Friesheym op de klaghten</t>
        </is>
      </c>
      <c r="G5714">
        <f>HYPERLINK("https://images.diginfra.net/iiif/NL-HaNA_1.01.02/3780/NL-HaNA_1.01.02_3780_0028.jpg/236,276,1082,3156/full/0/default.jpg", "iiif_url")</f>
        <v/>
      </c>
    </row>
    <row r="5715">
      <c r="A5715" t="inlineStr">
        <is>
          <t>NL-HaNA_1.01.02_3780_0028-page-54</t>
        </is>
      </c>
      <c r="B5715" t="inlineStr">
        <is>
          <t>NL-HaNA_1.01.02_3780_0028-column-336-376-882-2956</t>
        </is>
      </c>
      <c r="C5715" t="inlineStr">
        <is>
          <t>lemma</t>
        </is>
      </c>
      <c r="D5715" t="n">
        <v>389</v>
      </c>
      <c r="E5715" t="n">
        <v>704</v>
      </c>
      <c r="F5715" t="inlineStr">
        <is>
          <t>van den substitut Drossardt van Heusden.</t>
        </is>
      </c>
      <c r="G5715">
        <f>HYPERLINK("https://images.diginfra.net/iiif/NL-HaNA_1.01.02/3780/NL-HaNA_1.01.02_3780_0028.jpg/236,276,1082,3156/full/0/default.jpg", "iiif_url")</f>
        <v/>
      </c>
    </row>
    <row r="5716">
      <c r="A5716" t="inlineStr">
        <is>
          <t>NL-HaNA_1.01.02_3780_0028-page-54</t>
        </is>
      </c>
      <c r="B5716" t="inlineStr">
        <is>
          <t>NL-HaNA_1.01.02_3780_0028-column-336-376-882-2956</t>
        </is>
      </c>
      <c r="C5716" t="inlineStr">
        <is>
          <t>continuation</t>
        </is>
      </c>
      <c r="D5716" t="n">
        <v>394</v>
      </c>
      <c r="E5716" t="n">
        <v>768</v>
      </c>
      <c r="F5716" t="inlineStr">
        <is>
          <t xml:space="preserve">    703.</t>
        </is>
      </c>
      <c r="G5716">
        <f>HYPERLINK("https://images.diginfra.net/iiif/NL-HaNA_1.01.02/3780/NL-HaNA_1.01.02_3780_0028.jpg/236,276,1082,3156/full/0/default.jpg", "iiif_url")</f>
        <v/>
      </c>
    </row>
    <row r="5717">
      <c r="A5717" t="inlineStr">
        <is>
          <t>NL-HaNA_1.01.02_3780_0028-page-54</t>
        </is>
      </c>
      <c r="B5717" t="inlineStr">
        <is>
          <t>NL-HaNA_1.01.02_3780_0028-column-336-376-882-2956</t>
        </is>
      </c>
      <c r="C5717" t="inlineStr">
        <is>
          <t>repeat_lemma</t>
        </is>
      </c>
      <c r="D5717" t="n">
        <v>522</v>
      </c>
      <c r="E5717" t="n">
        <v>757</v>
      </c>
      <c r="F5717" t="inlineStr">
        <is>
          <t xml:space="preserve">        aats van Amerongen vier maanden</t>
        </is>
      </c>
      <c r="G5717">
        <f>HYPERLINK("https://images.diginfra.net/iiif/NL-HaNA_1.01.02/3780/NL-HaNA_1.01.02_3780_0028.jpg/236,276,1082,3156/full/0/default.jpg", "iiif_url")</f>
        <v/>
      </c>
    </row>
    <row r="5718">
      <c r="A5718" t="inlineStr">
        <is>
          <t>NL-HaNA_1.01.02_3780_0028-page-54</t>
        </is>
      </c>
      <c r="B5718" t="inlineStr">
        <is>
          <t>NL-HaNA_1.01.02_3780_0028-column-336-376-882-2956</t>
        </is>
      </c>
      <c r="C5718" t="inlineStr">
        <is>
          <t>continuation</t>
        </is>
      </c>
      <c r="D5718" t="n">
        <v>394</v>
      </c>
      <c r="E5718" t="n">
        <v>847</v>
      </c>
      <c r="F5718" t="inlineStr">
        <is>
          <t xml:space="preserve">    verlf. 713.</t>
        </is>
      </c>
      <c r="G5718">
        <f>HYPERLINK("https://images.diginfra.net/iiif/NL-HaNA_1.01.02/3780/NL-HaNA_1.01.02_3780_0028.jpg/236,276,1082,3156/full/0/default.jpg", "iiif_url")</f>
        <v/>
      </c>
    </row>
    <row r="5719">
      <c r="A5719" t="inlineStr">
        <is>
          <t>NL-HaNA_1.01.02_3780_0028-page-54</t>
        </is>
      </c>
      <c r="B5719" t="inlineStr">
        <is>
          <t>NL-HaNA_1.01.02_3780_0028-column-336-376-882-2956</t>
        </is>
      </c>
      <c r="C5719" t="inlineStr">
        <is>
          <t>repeat_lemma</t>
        </is>
      </c>
      <c r="D5719" t="n">
        <v>513</v>
      </c>
      <c r="E5719" t="n">
        <v>893</v>
      </c>
      <c r="F5719" t="inlineStr">
        <is>
          <t xml:space="preserve">        Pasport voor Dorhout tot den uyt-</t>
        </is>
      </c>
      <c r="G5719">
        <f>HYPERLINK("https://images.diginfra.net/iiif/NL-HaNA_1.01.02/3780/NL-HaNA_1.01.02_3780_0028.jpg/236,276,1082,3156/full/0/default.jpg", "iiif_url")</f>
        <v/>
      </c>
    </row>
    <row r="5720">
      <c r="A5720" t="inlineStr">
        <is>
          <t>NL-HaNA_1.01.02_3780_0028-page-54</t>
        </is>
      </c>
      <c r="B5720" t="inlineStr">
        <is>
          <t>NL-HaNA_1.01.02_3780_0028-column-336-376-882-2956</t>
        </is>
      </c>
      <c r="C5720" t="inlineStr">
        <is>
          <t>continuation</t>
        </is>
      </c>
      <c r="D5720" t="n">
        <v>387</v>
      </c>
      <c r="E5720" t="n">
        <v>946</v>
      </c>
      <c r="F5720" t="inlineStr">
        <is>
          <t xml:space="preserve">    voer van Monteeringe voor het Regiment</t>
        </is>
      </c>
      <c r="G5720">
        <f>HYPERLINK("https://images.diginfra.net/iiif/NL-HaNA_1.01.02/3780/NL-HaNA_1.01.02_3780_0028.jpg/236,276,1082,3156/full/0/default.jpg", "iiif_url")</f>
        <v/>
      </c>
    </row>
    <row r="5721">
      <c r="A5721" t="inlineStr">
        <is>
          <t>NL-HaNA_1.01.02_3780_0028-page-54</t>
        </is>
      </c>
      <c r="B5721" t="inlineStr">
        <is>
          <t>NL-HaNA_1.01.02_3780_0028-column-336-376-882-2956</t>
        </is>
      </c>
      <c r="C5721" t="inlineStr">
        <is>
          <t>continuation</t>
        </is>
      </c>
      <c r="D5721" t="n">
        <v>389</v>
      </c>
      <c r="E5721" t="n">
        <v>992</v>
      </c>
      <c r="F5721" t="inlineStr">
        <is>
          <t xml:space="preserve">    van ldfinga na Doornick. 730.</t>
        </is>
      </c>
      <c r="G5721">
        <f>HYPERLINK("https://images.diginfra.net/iiif/NL-HaNA_1.01.02/3780/NL-HaNA_1.01.02_3780_0028.jpg/236,276,1082,3156/full/0/default.jpg", "iiif_url")</f>
        <v/>
      </c>
    </row>
    <row r="5722">
      <c r="A5722" t="inlineStr">
        <is>
          <t>NL-HaNA_1.01.02_3780_0028-page-54</t>
        </is>
      </c>
      <c r="B5722" t="inlineStr">
        <is>
          <t>NL-HaNA_1.01.02_3780_0028-column-336-376-882-2956</t>
        </is>
      </c>
      <c r="C5722" t="inlineStr">
        <is>
          <t>repeat_lemma</t>
        </is>
      </c>
      <c r="D5722" t="n">
        <v>478</v>
      </c>
      <c r="E5722" t="n">
        <v>1042</v>
      </c>
      <c r="F5722" t="inlineStr">
        <is>
          <t xml:space="preserve">        - de Verschuur ses maanden verhf.</t>
        </is>
      </c>
      <c r="G5722">
        <f>HYPERLINK("https://images.diginfra.net/iiif/NL-HaNA_1.01.02/3780/NL-HaNA_1.01.02_3780_0028.jpg/236,276,1082,3156/full/0/default.jpg", "iiif_url")</f>
        <v/>
      </c>
    </row>
    <row r="5723">
      <c r="A5723" t="inlineStr">
        <is>
          <t>NL-HaNA_1.01.02_3780_0028-page-54</t>
        </is>
      </c>
      <c r="B5723" t="inlineStr">
        <is>
          <t>NL-HaNA_1.01.02_3780_0028-column-336-376-882-2956</t>
        </is>
      </c>
      <c r="C5723" t="inlineStr">
        <is>
          <t>continuation</t>
        </is>
      </c>
      <c r="D5723" t="n">
        <v>394</v>
      </c>
      <c r="E5723" t="n">
        <v>1107</v>
      </c>
      <c r="F5723" t="inlineStr">
        <is>
          <t xml:space="preserve">    731.</t>
        </is>
      </c>
      <c r="G5723">
        <f>HYPERLINK("https://images.diginfra.net/iiif/NL-HaNA_1.01.02/3780/NL-HaNA_1.01.02_3780_0028.jpg/236,276,1082,3156/full/0/default.jpg", "iiif_url")</f>
        <v/>
      </c>
    </row>
    <row r="5724">
      <c r="A5724" t="inlineStr">
        <is>
          <t>NL-HaNA_1.01.02_3780_0028-page-54</t>
        </is>
      </c>
      <c r="B5724" t="inlineStr">
        <is>
          <t>NL-HaNA_1.01.02_3780_0028-column-336-376-882-2956</t>
        </is>
      </c>
      <c r="C5724" t="inlineStr">
        <is>
          <t>non_index_line</t>
        </is>
      </c>
      <c r="D5724" t="n">
        <v>534</v>
      </c>
      <c r="E5724" t="n">
        <v>1136</v>
      </c>
      <c r="F5724" t="inlineStr">
        <is>
          <t xml:space="preserve">        Sichterman drie maanden verkf.</t>
        </is>
      </c>
      <c r="G5724">
        <f>HYPERLINK("https://images.diginfra.net/iiif/NL-HaNA_1.01.02/3780/NL-HaNA_1.01.02_3780_0028.jpg/236,276,1082,3156/full/0/default.jpg", "iiif_url")</f>
        <v/>
      </c>
    </row>
    <row r="5725">
      <c r="A5725" t="inlineStr">
        <is>
          <t>NL-HaNA_1.01.02_3780_0028-page-54</t>
        </is>
      </c>
      <c r="B5725" t="inlineStr">
        <is>
          <t>NL-HaNA_1.01.02_3780_0028-column-336-376-882-2956</t>
        </is>
      </c>
      <c r="C5725" t="inlineStr">
        <is>
          <t>continuation</t>
        </is>
      </c>
      <c r="D5725" t="n">
        <v>391</v>
      </c>
      <c r="E5725" t="n">
        <v>1189</v>
      </c>
      <c r="F5725" t="inlineStr">
        <is>
          <t xml:space="preserve">    744.</t>
        </is>
      </c>
      <c r="G5725">
        <f>HYPERLINK("https://images.diginfra.net/iiif/NL-HaNA_1.01.02/3780/NL-HaNA_1.01.02_3780_0028.jpg/236,276,1082,3156/full/0/default.jpg", "iiif_url")</f>
        <v/>
      </c>
    </row>
    <row r="5726">
      <c r="A5726" t="inlineStr">
        <is>
          <t>NL-HaNA_1.01.02_3780_0028-page-54</t>
        </is>
      </c>
      <c r="B5726" t="inlineStr">
        <is>
          <t>NL-HaNA_1.01.02_3780_0028-column-336-376-882-2956</t>
        </is>
      </c>
      <c r="C5726" t="inlineStr">
        <is>
          <t>repeat_lemma</t>
        </is>
      </c>
      <c r="D5726" t="n">
        <v>519</v>
      </c>
      <c r="E5726" t="n">
        <v>1227</v>
      </c>
      <c r="F5726" t="inlineStr">
        <is>
          <t xml:space="preserve">        Prins Willem van Hessenvier maan-</t>
        </is>
      </c>
      <c r="G5726">
        <f>HYPERLINK("https://images.diginfra.net/iiif/NL-HaNA_1.01.02/3780/NL-HaNA_1.01.02_3780_0028.jpg/236,276,1082,3156/full/0/default.jpg", "iiif_url")</f>
        <v/>
      </c>
    </row>
    <row r="5727">
      <c r="A5727" t="inlineStr">
        <is>
          <t>NL-HaNA_1.01.02_3780_0028-page-54</t>
        </is>
      </c>
      <c r="B5727" t="inlineStr">
        <is>
          <t>NL-HaNA_1.01.02_3780_0028-column-336-376-882-2956</t>
        </is>
      </c>
      <c r="C5727" t="inlineStr">
        <is>
          <t>continuation</t>
        </is>
      </c>
      <c r="D5727" t="n">
        <v>389</v>
      </c>
      <c r="E5727" t="n">
        <v>1283</v>
      </c>
      <c r="F5727" t="inlineStr">
        <is>
          <t xml:space="preserve">    den verlof. 774.</t>
        </is>
      </c>
      <c r="G5727">
        <f>HYPERLINK("https://images.diginfra.net/iiif/NL-HaNA_1.01.02/3780/NL-HaNA_1.01.02_3780_0028.jpg/236,276,1082,3156/full/0/default.jpg", "iiif_url")</f>
        <v/>
      </c>
    </row>
    <row r="5728">
      <c r="A5728" t="inlineStr">
        <is>
          <t>NL-HaNA_1.01.02_3780_0028-page-54</t>
        </is>
      </c>
      <c r="B5728" t="inlineStr">
        <is>
          <t>NL-HaNA_1.01.02_3780_0028-column-336-376-882-2956</t>
        </is>
      </c>
      <c r="C5728" t="inlineStr">
        <is>
          <t>continuation</t>
        </is>
      </c>
      <c r="D5728" t="n">
        <v>513</v>
      </c>
      <c r="E5728" t="n">
        <v>1322</v>
      </c>
      <c r="F5728" t="inlineStr">
        <is>
          <t xml:space="preserve">    Pasport voor Chastelain tot den uyt-</t>
        </is>
      </c>
      <c r="G5728">
        <f>HYPERLINK("https://images.diginfra.net/iiif/NL-HaNA_1.01.02/3780/NL-HaNA_1.01.02_3780_0028.jpg/236,276,1082,3156/full/0/default.jpg", "iiif_url")</f>
        <v/>
      </c>
    </row>
    <row r="5729">
      <c r="A5729" t="inlineStr">
        <is>
          <t>NL-HaNA_1.01.02_3780_0028-page-54</t>
        </is>
      </c>
      <c r="B5729" t="inlineStr">
        <is>
          <t>NL-HaNA_1.01.02_3780_0028-column-336-376-882-2956</t>
        </is>
      </c>
      <c r="C5729" t="inlineStr">
        <is>
          <t>continuation</t>
        </is>
      </c>
      <c r="D5729" t="n">
        <v>389</v>
      </c>
      <c r="E5729" t="n">
        <v>1380</v>
      </c>
      <c r="F5729" t="inlineStr">
        <is>
          <t xml:space="preserve">    voer van Monteeringe voor het Regiment</t>
        </is>
      </c>
      <c r="G5729">
        <f>HYPERLINK("https://images.diginfra.net/iiif/NL-HaNA_1.01.02/3780/NL-HaNA_1.01.02_3780_0028.jpg/236,276,1082,3156/full/0/default.jpg", "iiif_url")</f>
        <v/>
      </c>
    </row>
    <row r="5730">
      <c r="A5730" t="inlineStr">
        <is>
          <t>NL-HaNA_1.01.02_3780_0028-page-54</t>
        </is>
      </c>
      <c r="B5730" t="inlineStr">
        <is>
          <t>NL-HaNA_1.01.02_3780_0028-column-336-376-882-2956</t>
        </is>
      </c>
      <c r="C5730" t="inlineStr">
        <is>
          <t>continuation</t>
        </is>
      </c>
      <c r="D5730" t="n">
        <v>389</v>
      </c>
      <c r="E5730" t="n">
        <v>1425</v>
      </c>
      <c r="F5730" t="inlineStr">
        <is>
          <t xml:space="preserve">    van de Gumoins de Corcelles na Doornik.</t>
        </is>
      </c>
      <c r="G5730">
        <f>HYPERLINK("https://images.diginfra.net/iiif/NL-HaNA_1.01.02/3780/NL-HaNA_1.01.02_3780_0028.jpg/236,276,1082,3156/full/0/default.jpg", "iiif_url")</f>
        <v/>
      </c>
    </row>
    <row r="5731">
      <c r="A5731" t="inlineStr">
        <is>
          <t>NL-HaNA_1.01.02_3780_0028-page-54</t>
        </is>
      </c>
      <c r="B5731" t="inlineStr">
        <is>
          <t>NL-HaNA_1.01.02_3780_0028-column-336-376-882-2956</t>
        </is>
      </c>
      <c r="C5731" t="inlineStr">
        <is>
          <t>continuation</t>
        </is>
      </c>
      <c r="D5731" t="n">
        <v>389</v>
      </c>
      <c r="E5731" t="n">
        <v>1477</v>
      </c>
      <c r="F5731" t="inlineStr">
        <is>
          <t xml:space="preserve">    850.</t>
        </is>
      </c>
      <c r="G5731">
        <f>HYPERLINK("https://images.diginfra.net/iiif/NL-HaNA_1.01.02/3780/NL-HaNA_1.01.02_3780_0028.jpg/236,276,1082,3156/full/0/default.jpg", "iiif_url")</f>
        <v/>
      </c>
    </row>
    <row r="5732">
      <c r="A5732" t="inlineStr">
        <is>
          <t>NL-HaNA_1.01.02_3780_0028-page-54</t>
        </is>
      </c>
      <c r="B5732" t="inlineStr">
        <is>
          <t>NL-HaNA_1.01.02_3780_0028-column-336-376-882-2956</t>
        </is>
      </c>
      <c r="C5732" t="inlineStr">
        <is>
          <t>repeat_lemma</t>
        </is>
      </c>
      <c r="D5732" t="n">
        <v>513</v>
      </c>
      <c r="E5732" t="n">
        <v>1518</v>
      </c>
      <c r="F5732" t="inlineStr">
        <is>
          <t xml:space="preserve">        Pasport voor Dorhout tot den uyt-</t>
        </is>
      </c>
      <c r="G5732">
        <f>HYPERLINK("https://images.diginfra.net/iiif/NL-HaNA_1.01.02/3780/NL-HaNA_1.01.02_3780_0028.jpg/236,276,1082,3156/full/0/default.jpg", "iiif_url")</f>
        <v/>
      </c>
    </row>
    <row r="5733">
      <c r="A5733" t="inlineStr">
        <is>
          <t>NL-HaNA_1.01.02_3780_0028-page-54</t>
        </is>
      </c>
      <c r="B5733" t="inlineStr">
        <is>
          <t>NL-HaNA_1.01.02_3780_0028-column-336-376-882-2956</t>
        </is>
      </c>
      <c r="C5733" t="inlineStr">
        <is>
          <t>continuation</t>
        </is>
      </c>
      <c r="D5733" t="n">
        <v>389</v>
      </c>
      <c r="E5733" t="n">
        <v>1574</v>
      </c>
      <c r="F5733" t="inlineStr">
        <is>
          <t xml:space="preserve">    woer van Monteeringe voor het Regiment</t>
        </is>
      </c>
      <c r="G5733">
        <f>HYPERLINK("https://images.diginfra.net/iiif/NL-HaNA_1.01.02/3780/NL-HaNA_1.01.02_3780_0028.jpg/236,276,1082,3156/full/0/default.jpg", "iiif_url")</f>
        <v/>
      </c>
    </row>
    <row r="5734">
      <c r="A5734" t="inlineStr">
        <is>
          <t>NL-HaNA_1.01.02_3780_0028-page-54</t>
        </is>
      </c>
      <c r="B5734" t="inlineStr">
        <is>
          <t>NL-HaNA_1.01.02_3780_0028-column-336-376-882-2956</t>
        </is>
      </c>
      <c r="C5734" t="inlineStr">
        <is>
          <t>continuation</t>
        </is>
      </c>
      <c r="D5734" t="n">
        <v>384</v>
      </c>
      <c r="E5734" t="n">
        <v>1622</v>
      </c>
      <c r="F5734" t="inlineStr">
        <is>
          <t xml:space="preserve">    van Ilnnga , drie weecken geprolongeert.</t>
        </is>
      </c>
      <c r="G5734">
        <f>HYPERLINK("https://images.diginfra.net/iiif/NL-HaNA_1.01.02/3780/NL-HaNA_1.01.02_3780_0028.jpg/236,276,1082,3156/full/0/default.jpg", "iiif_url")</f>
        <v/>
      </c>
    </row>
    <row r="5735">
      <c r="A5735" t="inlineStr">
        <is>
          <t>NL-HaNA_1.01.02_3780_0028-page-54</t>
        </is>
      </c>
      <c r="B5735" t="inlineStr">
        <is>
          <t>NL-HaNA_1.01.02_3780_0028-column-336-376-882-2956</t>
        </is>
      </c>
      <c r="C5735" t="inlineStr">
        <is>
          <t>continuation</t>
        </is>
      </c>
      <c r="D5735" t="n">
        <v>387</v>
      </c>
      <c r="E5735" t="n">
        <v>1664</v>
      </c>
      <c r="F5735" t="inlineStr">
        <is>
          <t xml:space="preserve">    850. 898.</t>
        </is>
      </c>
      <c r="G5735">
        <f>HYPERLINK("https://images.diginfra.net/iiif/NL-HaNA_1.01.02/3780/NL-HaNA_1.01.02_3780_0028.jpg/236,276,1082,3156/full/0/default.jpg", "iiif_url")</f>
        <v/>
      </c>
    </row>
    <row r="5736">
      <c r="A5736" t="inlineStr">
        <is>
          <t>NL-HaNA_1.01.02_3780_0028-page-54</t>
        </is>
      </c>
      <c r="B5736" t="inlineStr">
        <is>
          <t>NL-HaNA_1.01.02_3780_0028-column-336-376-882-2956</t>
        </is>
      </c>
      <c r="C5736" t="inlineStr">
        <is>
          <t>repeat_lemma</t>
        </is>
      </c>
      <c r="D5736" t="n">
        <v>513</v>
      </c>
      <c r="E5736" t="n">
        <v>1711</v>
      </c>
      <c r="F5736" t="inlineStr">
        <is>
          <t xml:space="preserve">        Resolutie van Gelderlandt , raakende</t>
        </is>
      </c>
      <c r="G5736">
        <f>HYPERLINK("https://images.diginfra.net/iiif/NL-HaNA_1.01.02/3780/NL-HaNA_1.01.02_3780_0028.jpg/236,276,1082,3156/full/0/default.jpg", "iiif_url")</f>
        <v/>
      </c>
    </row>
    <row r="5737">
      <c r="A5737" t="inlineStr">
        <is>
          <t>NL-HaNA_1.01.02_3780_0028-page-54</t>
        </is>
      </c>
      <c r="B5737" t="inlineStr">
        <is>
          <t>NL-HaNA_1.01.02_3780_0028-column-336-376-882-2956</t>
        </is>
      </c>
      <c r="C5737" t="inlineStr">
        <is>
          <t>continuation</t>
        </is>
      </c>
      <c r="D5737" t="n">
        <v>387</v>
      </c>
      <c r="E5737" t="n">
        <v>1759</v>
      </c>
      <c r="F5737" t="inlineStr">
        <is>
          <t xml:space="preserve">    de compleetbeyt. 856.</t>
        </is>
      </c>
      <c r="G5737">
        <f>HYPERLINK("https://images.diginfra.net/iiif/NL-HaNA_1.01.02/3780/NL-HaNA_1.01.02_3780_0028.jpg/236,276,1082,3156/full/0/default.jpg", "iiif_url")</f>
        <v/>
      </c>
    </row>
    <row r="5738">
      <c r="A5738" t="inlineStr">
        <is>
          <t>NL-HaNA_1.01.02_3780_0028-page-54</t>
        </is>
      </c>
      <c r="B5738" t="inlineStr">
        <is>
          <t>NL-HaNA_1.01.02_3780_0028-column-336-376-882-2956</t>
        </is>
      </c>
      <c r="C5738" t="inlineStr">
        <is>
          <t>repeat_lemma</t>
        </is>
      </c>
      <c r="D5738" t="n">
        <v>503</v>
      </c>
      <c r="E5738" t="n">
        <v>1802</v>
      </c>
      <c r="F5738" t="inlineStr">
        <is>
          <t xml:space="preserve">        rapport over nouobservantie van de</t>
        </is>
      </c>
      <c r="G5738">
        <f>HYPERLINK("https://images.diginfra.net/iiif/NL-HaNA_1.01.02/3780/NL-HaNA_1.01.02_3780_0028.jpg/236,276,1082,3156/full/0/default.jpg", "iiif_url")</f>
        <v/>
      </c>
    </row>
    <row r="5739">
      <c r="A5739" t="inlineStr">
        <is>
          <t>NL-HaNA_1.01.02_3780_0028-page-54</t>
        </is>
      </c>
      <c r="B5739" t="inlineStr">
        <is>
          <t>NL-HaNA_1.01.02_3780_0028-column-336-376-882-2956</t>
        </is>
      </c>
      <c r="C5739" t="inlineStr">
        <is>
          <t>lemma</t>
        </is>
      </c>
      <c r="D5739" t="n">
        <v>357</v>
      </c>
      <c r="E5739" t="n">
        <v>1857</v>
      </c>
      <c r="F5739" t="inlineStr">
        <is>
          <t>. Conventie, raakende de Deserteurs en ordres</t>
        </is>
      </c>
      <c r="G5739">
        <f>HYPERLINK("https://images.diginfra.net/iiif/NL-HaNA_1.01.02/3780/NL-HaNA_1.01.02_3780_0028.jpg/236,276,1082,3156/full/0/default.jpg", "iiif_url")</f>
        <v/>
      </c>
    </row>
    <row r="5740">
      <c r="A5740" t="inlineStr">
        <is>
          <t>NL-HaNA_1.01.02_3780_0028-page-54</t>
        </is>
      </c>
      <c r="B5740" t="inlineStr">
        <is>
          <t>NL-HaNA_1.01.02_3780_0028-column-336-376-882-2956</t>
        </is>
      </c>
      <c r="C5740" t="inlineStr">
        <is>
          <t>continuation</t>
        </is>
      </c>
      <c r="D5740" t="n">
        <v>380</v>
      </c>
      <c r="E5740" t="n">
        <v>1906</v>
      </c>
      <c r="F5740" t="inlineStr">
        <is>
          <t xml:space="preserve">    dieu aangaande aan den Grave Coljear.</t>
        </is>
      </c>
      <c r="G5740">
        <f>HYPERLINK("https://images.diginfra.net/iiif/NL-HaNA_1.01.02/3780/NL-HaNA_1.01.02_3780_0028.jpg/236,276,1082,3156/full/0/default.jpg", "iiif_url")</f>
        <v/>
      </c>
    </row>
    <row r="5741">
      <c r="A5741" t="inlineStr">
        <is>
          <t>NL-HaNA_1.01.02_3780_0028-page-54</t>
        </is>
      </c>
      <c r="B5741" t="inlineStr">
        <is>
          <t>NL-HaNA_1.01.02_3780_0028-column-336-376-882-2956</t>
        </is>
      </c>
      <c r="C5741" t="inlineStr">
        <is>
          <t>continuation</t>
        </is>
      </c>
      <c r="D5741" t="n">
        <v>384</v>
      </c>
      <c r="E5741" t="n">
        <v>1954</v>
      </c>
      <c r="F5741" t="inlineStr">
        <is>
          <t xml:space="preserve">    873.</t>
        </is>
      </c>
      <c r="G5741">
        <f>HYPERLINK("https://images.diginfra.net/iiif/NL-HaNA_1.01.02/3780/NL-HaNA_1.01.02_3780_0028.jpg/236,276,1082,3156/full/0/default.jpg", "iiif_url")</f>
        <v/>
      </c>
    </row>
    <row r="5742">
      <c r="A5742" t="inlineStr">
        <is>
          <t>NL-HaNA_1.01.02_3780_0028-page-54</t>
        </is>
      </c>
      <c r="B5742" t="inlineStr">
        <is>
          <t>NL-HaNA_1.01.02_3780_0028-column-336-376-882-2956</t>
        </is>
      </c>
      <c r="C5742" t="inlineStr">
        <is>
          <t>repeat_lemma</t>
        </is>
      </c>
      <c r="D5742" t="n">
        <v>495</v>
      </c>
      <c r="E5742" t="n">
        <v>1955</v>
      </c>
      <c r="F5742" t="inlineStr">
        <is>
          <t xml:space="preserve">        nader Misive vau Coljear wegens De-</t>
        </is>
      </c>
      <c r="G5742">
        <f>HYPERLINK("https://images.diginfra.net/iiif/NL-HaNA_1.01.02/3780/NL-HaNA_1.01.02_3780_0028.jpg/236,276,1082,3156/full/0/default.jpg", "iiif_url")</f>
        <v/>
      </c>
    </row>
    <row r="5743">
      <c r="A5743" t="inlineStr">
        <is>
          <t>NL-HaNA_1.01.02_3780_0028-page-54</t>
        </is>
      </c>
      <c r="B5743" t="inlineStr">
        <is>
          <t>NL-HaNA_1.01.02_3780_0028-column-336-376-882-2956</t>
        </is>
      </c>
      <c r="C5743" t="inlineStr">
        <is>
          <t>continuation</t>
        </is>
      </c>
      <c r="D5743" t="n">
        <v>387</v>
      </c>
      <c r="E5743" t="n">
        <v>2048</v>
      </c>
      <c r="F5743" t="inlineStr">
        <is>
          <t xml:space="preserve">    serteurs en ordres. 899.</t>
        </is>
      </c>
      <c r="G5743">
        <f>HYPERLINK("https://images.diginfra.net/iiif/NL-HaNA_1.01.02/3780/NL-HaNA_1.01.02_3780_0028.jpg/236,276,1082,3156/full/0/default.jpg", "iiif_url")</f>
        <v/>
      </c>
    </row>
    <row r="5744">
      <c r="A5744" t="inlineStr">
        <is>
          <t>NL-HaNA_1.01.02_3780_0028-page-54</t>
        </is>
      </c>
      <c r="B5744" t="inlineStr">
        <is>
          <t>NL-HaNA_1.01.02_3780_0028-column-336-376-882-2956</t>
        </is>
      </c>
      <c r="C5744" t="inlineStr">
        <is>
          <t>repeat_lemma</t>
        </is>
      </c>
      <c r="D5744" t="n">
        <v>502</v>
      </c>
      <c r="E5744" t="n">
        <v>2092</v>
      </c>
      <c r="F5744" t="inlineStr">
        <is>
          <t xml:space="preserve">        Reydt aangestelde als Lieutenant Cot-</t>
        </is>
      </c>
      <c r="G5744">
        <f>HYPERLINK("https://images.diginfra.net/iiif/NL-HaNA_1.01.02/3780/NL-HaNA_1.01.02_3780_0028.jpg/236,276,1082,3156/full/0/default.jpg", "iiif_url")</f>
        <v/>
      </c>
    </row>
    <row r="5745">
      <c r="A5745" t="inlineStr">
        <is>
          <t>NL-HaNA_1.01.02_3780_0028-page-54</t>
        </is>
      </c>
      <c r="B5745" t="inlineStr">
        <is>
          <t>NL-HaNA_1.01.02_3780_0028-column-336-376-882-2956</t>
        </is>
      </c>
      <c r="C5745" t="inlineStr">
        <is>
          <t>continuation</t>
        </is>
      </c>
      <c r="D5745" t="n">
        <v>380</v>
      </c>
      <c r="E5745" t="n">
        <v>2142</v>
      </c>
      <c r="F5745" t="inlineStr">
        <is>
          <t xml:space="preserve">    lont in het Regiment van Schmid de Gru-</t>
        </is>
      </c>
      <c r="G5745">
        <f>HYPERLINK("https://images.diginfra.net/iiif/NL-HaNA_1.01.02/3780/NL-HaNA_1.01.02_3780_0028.jpg/236,276,1082,3156/full/0/default.jpg", "iiif_url")</f>
        <v/>
      </c>
    </row>
    <row r="5746">
      <c r="A5746" t="inlineStr">
        <is>
          <t>NL-HaNA_1.01.02_3780_0028-page-54</t>
        </is>
      </c>
      <c r="B5746" t="inlineStr">
        <is>
          <t>NL-HaNA_1.01.02_3780_0028-column-336-376-882-2956</t>
        </is>
      </c>
      <c r="C5746" t="inlineStr">
        <is>
          <t>continuation</t>
        </is>
      </c>
      <c r="D5746" t="n">
        <v>378</v>
      </c>
      <c r="E5746" t="n">
        <v>2200</v>
      </c>
      <c r="F5746" t="inlineStr">
        <is>
          <t xml:space="preserve">    nec. 51.</t>
        </is>
      </c>
      <c r="G5746">
        <f>HYPERLINK("https://images.diginfra.net/iiif/NL-HaNA_1.01.02/3780/NL-HaNA_1.01.02_3780_0028.jpg/236,276,1082,3156/full/0/default.jpg", "iiif_url")</f>
        <v/>
      </c>
    </row>
    <row r="5747">
      <c r="A5747" t="inlineStr">
        <is>
          <t>NL-HaNA_1.01.02_3780_0028-page-54</t>
        </is>
      </c>
      <c r="B5747" t="inlineStr">
        <is>
          <t>NL-HaNA_1.01.02_3780_0028-column-336-376-882-2956</t>
        </is>
      </c>
      <c r="C5747" t="inlineStr">
        <is>
          <t>repeat_lemma</t>
        </is>
      </c>
      <c r="D5747" t="n">
        <v>515</v>
      </c>
      <c r="E5747" t="n">
        <v>2235</v>
      </c>
      <c r="F5747" t="inlineStr">
        <is>
          <t xml:space="preserve">        Enderleyy aangesteldt als Majoor.</t>
        </is>
      </c>
      <c r="G5747">
        <f>HYPERLINK("https://images.diginfra.net/iiif/NL-HaNA_1.01.02/3780/NL-HaNA_1.01.02_3780_0028.jpg/236,276,1082,3156/full/0/default.jpg", "iiif_url")</f>
        <v/>
      </c>
    </row>
    <row r="5748">
      <c r="A5748" t="inlineStr">
        <is>
          <t>NL-HaNA_1.01.02_3780_0028-page-54</t>
        </is>
      </c>
      <c r="B5748" t="inlineStr">
        <is>
          <t>NL-HaNA_1.01.02_3780_0028-column-336-376-882-2956</t>
        </is>
      </c>
      <c r="C5748" t="inlineStr">
        <is>
          <t>continuation</t>
        </is>
      </c>
      <c r="D5748" t="n">
        <v>384</v>
      </c>
      <c r="E5748" t="n">
        <v>2303</v>
      </c>
      <c r="F5748" t="inlineStr">
        <is>
          <t xml:space="preserve">    95.</t>
        </is>
      </c>
      <c r="G5748">
        <f>HYPERLINK("https://images.diginfra.net/iiif/NL-HaNA_1.01.02/3780/NL-HaNA_1.01.02_3780_0028.jpg/236,276,1082,3156/full/0/default.jpg", "iiif_url")</f>
        <v/>
      </c>
    </row>
    <row r="5749">
      <c r="A5749" t="inlineStr">
        <is>
          <t>NL-HaNA_1.01.02_3780_0028-page-54</t>
        </is>
      </c>
      <c r="B5749" t="inlineStr">
        <is>
          <t>NL-HaNA_1.01.02_3780_0028-column-336-376-882-2956</t>
        </is>
      </c>
      <c r="C5749" t="inlineStr">
        <is>
          <t>repeat_lemma</t>
        </is>
      </c>
      <c r="D5749" t="n">
        <v>519</v>
      </c>
      <c r="E5749" t="n">
        <v>2332</v>
      </c>
      <c r="F5749" t="inlineStr">
        <is>
          <t xml:space="preserve">        Schmidt aaugesteldt tot Capiteyn.</t>
        </is>
      </c>
      <c r="G5749">
        <f>HYPERLINK("https://images.diginfra.net/iiif/NL-HaNA_1.01.02/3780/NL-HaNA_1.01.02_3780_0028.jpg/236,276,1082,3156/full/0/default.jpg", "iiif_url")</f>
        <v/>
      </c>
    </row>
    <row r="5750">
      <c r="A5750" t="inlineStr">
        <is>
          <t>NL-HaNA_1.01.02_3780_0028-page-54</t>
        </is>
      </c>
      <c r="B5750" t="inlineStr">
        <is>
          <t>NL-HaNA_1.01.02_3780_0028-column-336-376-882-2956</t>
        </is>
      </c>
      <c r="C5750" t="inlineStr">
        <is>
          <t>continuation</t>
        </is>
      </c>
      <c r="D5750" t="n">
        <v>382</v>
      </c>
      <c r="E5750" t="n">
        <v>2393</v>
      </c>
      <c r="F5750" t="inlineStr">
        <is>
          <t xml:space="preserve">    951.</t>
        </is>
      </c>
      <c r="G5750">
        <f>HYPERLINK("https://images.diginfra.net/iiif/NL-HaNA_1.01.02/3780/NL-HaNA_1.01.02_3780_0028.jpg/236,276,1082,3156/full/0/default.jpg", "iiif_url")</f>
        <v/>
      </c>
    </row>
    <row r="5751">
      <c r="A5751" t="inlineStr">
        <is>
          <t>NL-HaNA_1.01.02_3780_0028-page-54</t>
        </is>
      </c>
      <c r="B5751" t="inlineStr">
        <is>
          <t>NL-HaNA_1.01.02_3780_0028-column-336-376-882-2956</t>
        </is>
      </c>
      <c r="C5751" t="inlineStr">
        <is>
          <t>lemma</t>
        </is>
      </c>
      <c r="D5751" t="n">
        <v>332</v>
      </c>
      <c r="E5751" t="n">
        <v>2433</v>
      </c>
      <c r="F5751" t="inlineStr">
        <is>
          <t>Moerkercken, Regenten van Oosterwijck ge-</t>
        </is>
      </c>
      <c r="G5751">
        <f>HYPERLINK("https://images.diginfra.net/iiif/NL-HaNA_1.01.02/3780/NL-HaNA_1.01.02_3780_0028.jpg/236,276,1082,3156/full/0/default.jpg", "iiif_url")</f>
        <v/>
      </c>
    </row>
    <row r="5752">
      <c r="A5752" t="inlineStr">
        <is>
          <t>NL-HaNA_1.01.02_3780_0028-page-54</t>
        </is>
      </c>
      <c r="B5752" t="inlineStr">
        <is>
          <t>NL-HaNA_1.01.02_3780_0028-column-336-376-882-2956</t>
        </is>
      </c>
      <c r="C5752" t="inlineStr">
        <is>
          <t>continuation</t>
        </is>
      </c>
      <c r="D5752" t="n">
        <v>375</v>
      </c>
      <c r="E5752" t="n">
        <v>2482</v>
      </c>
      <c r="F5752" t="inlineStr">
        <is>
          <t xml:space="preserve">    last deselue te voldoen. 352.</t>
        </is>
      </c>
      <c r="G5752">
        <f>HYPERLINK("https://images.diginfra.net/iiif/NL-HaNA_1.01.02/3780/NL-HaNA_1.01.02_3780_0028.jpg/236,276,1082,3156/full/0/default.jpg", "iiif_url")</f>
        <v/>
      </c>
    </row>
    <row r="5753">
      <c r="A5753" t="inlineStr">
        <is>
          <t>NL-HaNA_1.01.02_3780_0028-page-54</t>
        </is>
      </c>
      <c r="B5753" t="inlineStr">
        <is>
          <t>NL-HaNA_1.01.02_3780_0028-column-336-376-882-2956</t>
        </is>
      </c>
      <c r="C5753" t="inlineStr">
        <is>
          <t>lemma</t>
        </is>
      </c>
      <c r="D5753" t="n">
        <v>332</v>
      </c>
      <c r="E5753" t="n">
        <v>2527</v>
      </c>
      <c r="F5753" t="inlineStr">
        <is>
          <t>Moige, Heere van Haamstede wegens</t>
        </is>
      </c>
      <c r="G5753">
        <f>HYPERLINK("https://images.diginfra.net/iiif/NL-HaNA_1.01.02/3780/NL-HaNA_1.01.02_3780_0028.jpg/236,276,1082,3156/full/0/default.jpg", "iiif_url")</f>
        <v/>
      </c>
    </row>
    <row r="5754">
      <c r="A5754" t="inlineStr">
        <is>
          <t>NL-HaNA_1.01.02_3780_0028-page-54</t>
        </is>
      </c>
      <c r="B5754" t="inlineStr">
        <is>
          <t>NL-HaNA_1.01.02_3780_0028-column-336-376-882-2956</t>
        </is>
      </c>
      <c r="C5754" t="inlineStr">
        <is>
          <t>continuation</t>
        </is>
      </c>
      <c r="D5754" t="n">
        <v>394</v>
      </c>
      <c r="E5754" t="n">
        <v>2577</v>
      </c>
      <c r="F5754" t="inlineStr">
        <is>
          <t xml:space="preserve">    Jeelandt ter Generaliteyt gecommitteen.</t>
        </is>
      </c>
      <c r="G5754">
        <f>HYPERLINK("https://images.diginfra.net/iiif/NL-HaNA_1.01.02/3780/NL-HaNA_1.01.02_3780_0028.jpg/236,276,1082,3156/full/0/default.jpg", "iiif_url")</f>
        <v/>
      </c>
    </row>
    <row r="5755">
      <c r="A5755" t="inlineStr">
        <is>
          <t>NL-HaNA_1.01.02_3780_0028-page-54</t>
        </is>
      </c>
      <c r="B5755" t="inlineStr">
        <is>
          <t>NL-HaNA_1.01.02_3780_0028-column-336-376-882-2956</t>
        </is>
      </c>
      <c r="C5755" t="inlineStr">
        <is>
          <t>continuation</t>
        </is>
      </c>
      <c r="D5755" t="n">
        <v>394</v>
      </c>
      <c r="E5755" t="n">
        <v>2634</v>
      </c>
      <c r="F5755" t="inlineStr">
        <is>
          <t xml:space="preserve">    174.</t>
        </is>
      </c>
      <c r="G5755">
        <f>HYPERLINK("https://images.diginfra.net/iiif/NL-HaNA_1.01.02/3780/NL-HaNA_1.01.02_3780_0028.jpg/236,276,1082,3156/full/0/default.jpg", "iiif_url")</f>
        <v/>
      </c>
    </row>
    <row r="5756">
      <c r="A5756" t="inlineStr">
        <is>
          <t>NL-HaNA_1.01.02_3780_0028-page-54</t>
        </is>
      </c>
      <c r="B5756" t="inlineStr">
        <is>
          <t>NL-HaNA_1.01.02_3780_0028-column-336-376-882-2956</t>
        </is>
      </c>
      <c r="C5756" t="inlineStr">
        <is>
          <t>lemma</t>
        </is>
      </c>
      <c r="D5756" t="n">
        <v>332</v>
      </c>
      <c r="E5756" t="n">
        <v>2665</v>
      </c>
      <c r="F5756" t="inlineStr">
        <is>
          <t>Mol, Glasemaker, declaratie. 59.</t>
        </is>
      </c>
      <c r="G5756">
        <f>HYPERLINK("https://images.diginfra.net/iiif/NL-HaNA_1.01.02/3780/NL-HaNA_1.01.02_3780_0028.jpg/236,276,1082,3156/full/0/default.jpg", "iiif_url")</f>
        <v/>
      </c>
    </row>
    <row r="5757">
      <c r="A5757" t="inlineStr">
        <is>
          <t>NL-HaNA_1.01.02_3780_0028-page-54</t>
        </is>
      </c>
      <c r="B5757" t="inlineStr">
        <is>
          <t>NL-HaNA_1.01.02_3780_0028-column-336-376-882-2956</t>
        </is>
      </c>
      <c r="C5757" t="inlineStr">
        <is>
          <t>lemma</t>
        </is>
      </c>
      <c r="D5757" t="n">
        <v>332</v>
      </c>
      <c r="E5757" t="n">
        <v>2718</v>
      </c>
      <c r="F5757" t="inlineStr">
        <is>
          <t>Monteleon, afscheydt gevalidiceert en Brieven</t>
        </is>
      </c>
      <c r="G5757">
        <f>HYPERLINK("https://images.diginfra.net/iiif/NL-HaNA_1.01.02/3780/NL-HaNA_1.01.02_3780_0028.jpg/236,276,1082,3156/full/0/default.jpg", "iiif_url")</f>
        <v/>
      </c>
    </row>
    <row r="5758">
      <c r="A5758" t="inlineStr">
        <is>
          <t>NL-HaNA_1.01.02_3780_0028-page-54</t>
        </is>
      </c>
      <c r="B5758" t="inlineStr">
        <is>
          <t>NL-HaNA_1.01.02_3780_0028-column-336-376-882-2956</t>
        </is>
      </c>
      <c r="C5758" t="inlineStr">
        <is>
          <t>continuation</t>
        </is>
      </c>
      <c r="D5758" t="n">
        <v>380</v>
      </c>
      <c r="E5758" t="n">
        <v>2774</v>
      </c>
      <c r="F5758" t="inlineStr">
        <is>
          <t xml:space="preserve">    van recredentie 925.</t>
        </is>
      </c>
      <c r="G5758">
        <f>HYPERLINK("https://images.diginfra.net/iiif/NL-HaNA_1.01.02/3780/NL-HaNA_1.01.02_3780_0028.jpg/236,276,1082,3156/full/0/default.jpg", "iiif_url")</f>
        <v/>
      </c>
    </row>
    <row r="5759">
      <c r="A5759" t="inlineStr">
        <is>
          <t>NL-HaNA_1.01.02_3780_0028-page-54</t>
        </is>
      </c>
      <c r="B5759" t="inlineStr">
        <is>
          <t>NL-HaNA_1.01.02_3780_0028-column-336-376-882-2956</t>
        </is>
      </c>
      <c r="C5759" t="inlineStr">
        <is>
          <t>lemma</t>
        </is>
      </c>
      <c r="D5759" t="n">
        <v>329</v>
      </c>
      <c r="E5759" t="n">
        <v>2814</v>
      </c>
      <c r="F5759" t="inlineStr">
        <is>
          <t>de Monteze, mtificeerende dat den Gouver-</t>
        </is>
      </c>
      <c r="G5759">
        <f>HYPERLINK("https://images.diginfra.net/iiif/NL-HaNA_1.01.02/3780/NL-HaNA_1.01.02_3780_0028.jpg/236,276,1082,3156/full/0/default.jpg", "iiif_url")</f>
        <v/>
      </c>
    </row>
    <row r="5760">
      <c r="A5760" t="inlineStr">
        <is>
          <t>NL-HaNA_1.01.02_3780_0028-page-54</t>
        </is>
      </c>
      <c r="B5760" t="inlineStr">
        <is>
          <t>NL-HaNA_1.01.02_3780_0028-column-336-376-882-2956</t>
        </is>
      </c>
      <c r="C5760" t="inlineStr">
        <is>
          <t>continuation</t>
        </is>
      </c>
      <c r="D5760" t="n">
        <v>378</v>
      </c>
      <c r="E5760" t="n">
        <v>2866</v>
      </c>
      <c r="F5760" t="inlineStr">
        <is>
          <t xml:space="preserve">    neur van Doornick het Commando van de</t>
        </is>
      </c>
      <c r="G5760">
        <f>HYPERLINK("https://images.diginfra.net/iiif/NL-HaNA_1.01.02/3780/NL-HaNA_1.01.02_3780_0028.jpg/236,276,1082,3156/full/0/default.jpg", "iiif_url")</f>
        <v/>
      </c>
    </row>
    <row r="5761">
      <c r="A5761" t="inlineStr">
        <is>
          <t>NL-HaNA_1.01.02_3780_0028-page-54</t>
        </is>
      </c>
      <c r="B5761" t="inlineStr">
        <is>
          <t>NL-HaNA_1.01.02_3780_0028-column-336-376-882-2956</t>
        </is>
      </c>
      <c r="C5761" t="inlineStr">
        <is>
          <t>continuation</t>
        </is>
      </c>
      <c r="D5761" t="n">
        <v>371</v>
      </c>
      <c r="E5761" t="n">
        <v>2913</v>
      </c>
      <c r="F5761" t="inlineStr">
        <is>
          <t xml:space="preserve">    worsz Stadt aan hem hadde overgedragen.</t>
        </is>
      </c>
      <c r="G5761">
        <f>HYPERLINK("https://images.diginfra.net/iiif/NL-HaNA_1.01.02/3780/NL-HaNA_1.01.02_3780_0028.jpg/236,276,1082,3156/full/0/default.jpg", "iiif_url")</f>
        <v/>
      </c>
    </row>
    <row r="5762">
      <c r="A5762" t="inlineStr">
        <is>
          <t>NL-HaNA_1.01.02_3780_0028-page-54</t>
        </is>
      </c>
      <c r="B5762" t="inlineStr">
        <is>
          <t>NL-HaNA_1.01.02_3780_0028-column-336-376-882-2956</t>
        </is>
      </c>
      <c r="C5762" t="inlineStr">
        <is>
          <t>continuation</t>
        </is>
      </c>
      <c r="D5762" t="n">
        <v>375</v>
      </c>
      <c r="E5762" t="n">
        <v>2976</v>
      </c>
      <c r="F5762" t="inlineStr">
        <is>
          <t xml:space="preserve">    174.</t>
        </is>
      </c>
      <c r="G5762">
        <f>HYPERLINK("https://images.diginfra.net/iiif/NL-HaNA_1.01.02/3780/NL-HaNA_1.01.02_3780_0028.jpg/236,276,1082,3156/full/0/default.jpg", "iiif_url")</f>
        <v/>
      </c>
    </row>
    <row r="5763">
      <c r="A5763" t="inlineStr">
        <is>
          <t>NL-HaNA_1.01.02_3780_0028-page-54</t>
        </is>
      </c>
      <c r="B5763" t="inlineStr">
        <is>
          <t>NL-HaNA_1.01.02_3780_0028-column-336-376-882-2956</t>
        </is>
      </c>
      <c r="C5763" t="inlineStr">
        <is>
          <t>repeat_lemma</t>
        </is>
      </c>
      <c r="D5763" t="n">
        <v>497</v>
      </c>
      <c r="E5763" t="n">
        <v>2967</v>
      </c>
      <c r="F5763" t="inlineStr">
        <is>
          <t xml:space="preserve">        klaghten over beswaar van lasten on-</t>
        </is>
      </c>
      <c r="G5763">
        <f>HYPERLINK("https://images.diginfra.net/iiif/NL-HaNA_1.01.02/3780/NL-HaNA_1.01.02_3780_0028.jpg/236,276,1082,3156/full/0/default.jpg", "iiif_url")</f>
        <v/>
      </c>
    </row>
    <row r="5764">
      <c r="A5764" t="inlineStr">
        <is>
          <t>NL-HaNA_1.01.02_3780_0028-page-54</t>
        </is>
      </c>
      <c r="B5764" t="inlineStr">
        <is>
          <t>NL-HaNA_1.01.02_3780_0028-column-336-376-882-2956</t>
        </is>
      </c>
      <c r="C5764" t="inlineStr">
        <is>
          <t>continuation</t>
        </is>
      </c>
      <c r="D5764" t="n">
        <v>378</v>
      </c>
      <c r="E5764" t="n">
        <v>3056</v>
      </c>
      <c r="F5764" t="inlineStr">
        <is>
          <t xml:space="preserve">    dragelijck voor het Guarnisoen, den Resident</t>
        </is>
      </c>
      <c r="G5764">
        <f>HYPERLINK("https://images.diginfra.net/iiif/NL-HaNA_1.01.02/3780/NL-HaNA_1.01.02_3780_0028.jpg/236,276,1082,3156/full/0/default.jpg", "iiif_url")</f>
        <v/>
      </c>
    </row>
    <row r="5765">
      <c r="A5765" t="inlineStr">
        <is>
          <t>NL-HaNA_1.01.02_3780_0028-page-54</t>
        </is>
      </c>
      <c r="B5765" t="inlineStr">
        <is>
          <t>NL-HaNA_1.01.02_3780_0028-column-336-376-882-2956</t>
        </is>
      </c>
      <c r="C5765" t="inlineStr">
        <is>
          <t>continuation</t>
        </is>
      </c>
      <c r="D5765" t="n">
        <v>375</v>
      </c>
      <c r="E5765" t="n">
        <v>3106</v>
      </c>
      <c r="F5765" t="inlineStr">
        <is>
          <t xml:space="preserve">    Pesters devoir te doen. 278.</t>
        </is>
      </c>
      <c r="G5765">
        <f>HYPERLINK("https://images.diginfra.net/iiif/NL-HaNA_1.01.02/3780/NL-HaNA_1.01.02_3780_0028.jpg/236,276,1082,3156/full/0/default.jpg", "iiif_url")</f>
        <v/>
      </c>
    </row>
    <row r="5766">
      <c r="A5766" t="inlineStr">
        <is>
          <t>NL-HaNA_1.01.02_3780_0028-page-54</t>
        </is>
      </c>
      <c r="B5766" t="inlineStr">
        <is>
          <t>NL-HaNA_1.01.02_3780_0028-column-336-376-882-2956</t>
        </is>
      </c>
      <c r="C5766" t="inlineStr">
        <is>
          <t>repeat_lemma</t>
        </is>
      </c>
      <c r="D5766" t="n">
        <v>501</v>
      </c>
      <c r="E5766" t="n">
        <v>3156</v>
      </c>
      <c r="F5766" t="inlineStr">
        <is>
          <t xml:space="preserve">        Lijst van de sterckte van fijn Guar-</t>
        </is>
      </c>
      <c r="G5766">
        <f>HYPERLINK("https://images.diginfra.net/iiif/NL-HaNA_1.01.02/3780/NL-HaNA_1.01.02_3780_0028.jpg/236,276,1082,3156/full/0/default.jpg", "iiif_url")</f>
        <v/>
      </c>
    </row>
    <row r="5767">
      <c r="A5767" t="inlineStr">
        <is>
          <t>NL-HaNA_1.01.02_3780_0028-page-54</t>
        </is>
      </c>
      <c r="B5767" t="inlineStr">
        <is>
          <t>NL-HaNA_1.01.02_3780_0028-column-336-376-882-2956</t>
        </is>
      </c>
      <c r="C5767" t="inlineStr">
        <is>
          <t>lemma</t>
        </is>
      </c>
      <c r="D5767" t="n">
        <v>357</v>
      </c>
      <c r="E5767" t="n">
        <v>3204</v>
      </c>
      <c r="F5767" t="inlineStr">
        <is>
          <t>nifoen 489.</t>
        </is>
      </c>
      <c r="G5767">
        <f>HYPERLINK("https://images.diginfra.net/iiif/NL-HaNA_1.01.02/3780/NL-HaNA_1.01.02_3780_0028.jpg/236,276,1082,3156/full/0/default.jpg", "iiif_url")</f>
        <v/>
      </c>
    </row>
    <row r="5768">
      <c r="A5768" t="inlineStr">
        <is>
          <t>NL-HaNA_1.01.02_3780_0028-page-54</t>
        </is>
      </c>
      <c r="B5768" t="inlineStr">
        <is>
          <t>NL-HaNA_1.01.02_3780_0028-column-336-376-882-2956</t>
        </is>
      </c>
      <c r="C5768" t="inlineStr">
        <is>
          <t>repeat_lemma</t>
        </is>
      </c>
      <c r="D5768" t="n">
        <v>499</v>
      </c>
      <c r="E5768" t="n">
        <v>3251</v>
      </c>
      <c r="F5768" t="inlineStr">
        <is>
          <t xml:space="preserve">        om ordre of hy scekeren Deliquant</t>
        </is>
      </c>
      <c r="G5768">
        <f>HYPERLINK("https://images.diginfra.net/iiif/NL-HaNA_1.01.02/3780/NL-HaNA_1.01.02_3780_0028.jpg/236,276,1082,3156/full/0/default.jpg", "iiif_url")</f>
        <v/>
      </c>
    </row>
    <row r="5770">
      <c r="A5770" t="inlineStr">
        <is>
          <t>NL-HaNA_1.01.02_3780_0028-page-54</t>
        </is>
      </c>
      <c r="B5770" t="inlineStr">
        <is>
          <t>NL-HaNA_1.01.02_3780_0028-column-1296-371-874-2938</t>
        </is>
      </c>
      <c r="C5770" t="inlineStr">
        <is>
          <t>continuation</t>
        </is>
      </c>
      <c r="D5770" t="n">
        <v>1353</v>
      </c>
      <c r="E5770" t="n">
        <v>360</v>
      </c>
      <c r="F5770" t="inlineStr">
        <is>
          <t xml:space="preserve">    aan de Magistraet sal overgeven of selver</t>
        </is>
      </c>
      <c r="G5770">
        <f>HYPERLINK("https://images.diginfra.net/iiif/NL-HaNA_1.01.02/3780/NL-HaNA_1.01.02_3780_0028.jpg/1196,271,1074,3138/full/0/default.jpg", "iiif_url")</f>
        <v/>
      </c>
    </row>
    <row r="5771">
      <c r="A5771" t="inlineStr">
        <is>
          <t>NL-HaNA_1.01.02_3780_0028-page-54</t>
        </is>
      </c>
      <c r="B5771" t="inlineStr">
        <is>
          <t>NL-HaNA_1.01.02_3780_0028-column-1296-371-874-2938</t>
        </is>
      </c>
      <c r="C5771" t="inlineStr">
        <is>
          <t>continuation</t>
        </is>
      </c>
      <c r="D5771" t="n">
        <v>1353</v>
      </c>
      <c r="E5771" t="n">
        <v>419</v>
      </c>
      <c r="F5771" t="inlineStr">
        <is>
          <t xml:space="preserve">    doen fraffen. 1539.</t>
        </is>
      </c>
      <c r="G5771">
        <f>HYPERLINK("https://images.diginfra.net/iiif/NL-HaNA_1.01.02/3780/NL-HaNA_1.01.02_3780_0028.jpg/1196,271,1074,3138/full/0/default.jpg", "iiif_url")</f>
        <v/>
      </c>
    </row>
    <row r="5772">
      <c r="A5772" t="inlineStr">
        <is>
          <t>NL-HaNA_1.01.02_3780_0028-page-54</t>
        </is>
      </c>
      <c r="B5772" t="inlineStr">
        <is>
          <t>NL-HaNA_1.01.02_3780_0028-column-1296-371-874-2938</t>
        </is>
      </c>
      <c r="C5772" t="inlineStr">
        <is>
          <t>lemma</t>
        </is>
      </c>
      <c r="D5772" t="n">
        <v>1310</v>
      </c>
      <c r="E5772" t="n">
        <v>461</v>
      </c>
      <c r="F5772" t="inlineStr">
        <is>
          <t>Montoux Boudert vijftig guldens toegelegbt.</t>
        </is>
      </c>
      <c r="G5772">
        <f>HYPERLINK("https://images.diginfra.net/iiif/NL-HaNA_1.01.02/3780/NL-HaNA_1.01.02_3780_0028.jpg/1196,271,1074,3138/full/0/default.jpg", "iiif_url")</f>
        <v/>
      </c>
    </row>
    <row r="5773">
      <c r="A5773" t="inlineStr">
        <is>
          <t>NL-HaNA_1.01.02_3780_0028-page-54</t>
        </is>
      </c>
      <c r="B5773" t="inlineStr">
        <is>
          <t>NL-HaNA_1.01.02_3780_0028-column-1296-371-874-2938</t>
        </is>
      </c>
      <c r="C5773" t="inlineStr">
        <is>
          <t>continuation</t>
        </is>
      </c>
      <c r="D5773" t="n">
        <v>1360</v>
      </c>
      <c r="E5773" t="n">
        <v>521</v>
      </c>
      <c r="F5773" t="inlineStr">
        <is>
          <t xml:space="preserve">    623.</t>
        </is>
      </c>
      <c r="G5773">
        <f>HYPERLINK("https://images.diginfra.net/iiif/NL-HaNA_1.01.02/3780/NL-HaNA_1.01.02_3780_0028.jpg/1196,271,1074,3138/full/0/default.jpg", "iiif_url")</f>
        <v/>
      </c>
    </row>
    <row r="5774">
      <c r="A5774" t="inlineStr">
        <is>
          <t>NL-HaNA_1.01.02_3780_0028-page-54</t>
        </is>
      </c>
      <c r="B5774" t="inlineStr">
        <is>
          <t>NL-HaNA_1.01.02_3780_0028-column-1296-371-874-2938</t>
        </is>
      </c>
      <c r="C5774" t="inlineStr">
        <is>
          <t>lemma</t>
        </is>
      </c>
      <c r="D5774" t="n">
        <v>1312</v>
      </c>
      <c r="E5774" t="n">
        <v>538</v>
      </c>
      <c r="F5774" t="inlineStr">
        <is>
          <t>Morre, Weduwe Bosch, Pasport on haan</t>
        </is>
      </c>
      <c r="G5774">
        <f>HYPERLINK("https://images.diginfra.net/iiif/NL-HaNA_1.01.02/3780/NL-HaNA_1.01.02_3780_0028.jpg/1196,271,1074,3138/full/0/default.jpg", "iiif_url")</f>
        <v/>
      </c>
    </row>
    <row r="5775">
      <c r="A5775" t="inlineStr">
        <is>
          <t>NL-HaNA_1.01.02_3780_0028-page-54</t>
        </is>
      </c>
      <c r="B5775" t="inlineStr">
        <is>
          <t>NL-HaNA_1.01.02_3780_0028-column-1296-371-874-2938</t>
        </is>
      </c>
      <c r="C5775" t="inlineStr">
        <is>
          <t>continuation</t>
        </is>
      </c>
      <c r="D5775" t="n">
        <v>1358</v>
      </c>
      <c r="E5775" t="n">
        <v>608</v>
      </c>
      <c r="F5775" t="inlineStr">
        <is>
          <t xml:space="preserve">    Meubilen en Huysraadt van Hamburgb te</t>
        </is>
      </c>
      <c r="G5775">
        <f>HYPERLINK("https://images.diginfra.net/iiif/NL-HaNA_1.01.02/3780/NL-HaNA_1.01.02_3780_0028.jpg/1196,271,1074,3138/full/0/default.jpg", "iiif_url")</f>
        <v/>
      </c>
    </row>
    <row r="5776">
      <c r="A5776" t="inlineStr">
        <is>
          <t>NL-HaNA_1.01.02_3780_0028-page-54</t>
        </is>
      </c>
      <c r="B5776" t="inlineStr">
        <is>
          <t>NL-HaNA_1.01.02_3780_0028-column-1296-371-874-2938</t>
        </is>
      </c>
      <c r="C5776" t="inlineStr">
        <is>
          <t>continuation</t>
        </is>
      </c>
      <c r="D5776" t="n">
        <v>1353</v>
      </c>
      <c r="E5776" t="n">
        <v>653</v>
      </c>
      <c r="F5776" t="inlineStr">
        <is>
          <t xml:space="preserve">    mogen invoeren. 491.</t>
        </is>
      </c>
      <c r="G5776">
        <f>HYPERLINK("https://images.diginfra.net/iiif/NL-HaNA_1.01.02/3780/NL-HaNA_1.01.02_3780_0028.jpg/1196,271,1074,3138/full/0/default.jpg", "iiif_url")</f>
        <v/>
      </c>
    </row>
    <row r="5777">
      <c r="A5777" t="inlineStr">
        <is>
          <t>NL-HaNA_1.01.02_3780_0028-page-54</t>
        </is>
      </c>
      <c r="B5777" t="inlineStr">
        <is>
          <t>NL-HaNA_1.01.02_3780_0028-column-1296-371-874-2938</t>
        </is>
      </c>
      <c r="C5777" t="inlineStr">
        <is>
          <t>repeat_lemma</t>
        </is>
      </c>
      <c r="D5777" t="n">
        <v>1479</v>
      </c>
      <c r="E5777" t="n">
        <v>704</v>
      </c>
      <c r="F5777" t="inlineStr">
        <is>
          <t xml:space="preserve">        declaratie. 716. go.</t>
        </is>
      </c>
      <c r="G5777">
        <f>HYPERLINK("https://images.diginfra.net/iiif/NL-HaNA_1.01.02/3780/NL-HaNA_1.01.02_3780_0028.jpg/1196,271,1074,3138/full/0/default.jpg", "iiif_url")</f>
        <v/>
      </c>
    </row>
    <row r="5778">
      <c r="A5778" t="inlineStr">
        <is>
          <t>NL-HaNA_1.01.02_3780_0028-page-54</t>
        </is>
      </c>
      <c r="B5778" t="inlineStr">
        <is>
          <t>NL-HaNA_1.01.02_3780_0028-column-1296-371-874-2938</t>
        </is>
      </c>
      <c r="C5778" t="inlineStr">
        <is>
          <t>lemma</t>
        </is>
      </c>
      <c r="D5778" t="n">
        <v>1310</v>
      </c>
      <c r="E5778" t="n">
        <v>748</v>
      </c>
      <c r="F5778" t="inlineStr">
        <is>
          <t>de la Motte, advis van 's Landts Advo-</t>
        </is>
      </c>
      <c r="G5778">
        <f>HYPERLINK("https://images.diginfra.net/iiif/NL-HaNA_1.01.02/3780/NL-HaNA_1.01.02_3780_0028.jpg/1196,271,1074,3138/full/0/default.jpg", "iiif_url")</f>
        <v/>
      </c>
    </row>
    <row r="5779">
      <c r="A5779" t="inlineStr">
        <is>
          <t>NL-HaNA_1.01.02_3780_0028-page-54</t>
        </is>
      </c>
      <c r="B5779" t="inlineStr">
        <is>
          <t>NL-HaNA_1.01.02_3780_0028-column-1296-371-874-2938</t>
        </is>
      </c>
      <c r="C5779" t="inlineStr">
        <is>
          <t>continuation</t>
        </is>
      </c>
      <c r="D5779" t="n">
        <v>1355</v>
      </c>
      <c r="E5779" t="n">
        <v>799</v>
      </c>
      <c r="F5779" t="inlineStr">
        <is>
          <t xml:space="preserve">    caten, en resolutie op het different tusschen</t>
        </is>
      </c>
      <c r="G5779">
        <f>HYPERLINK("https://images.diginfra.net/iiif/NL-HaNA_1.01.02/3780/NL-HaNA_1.01.02_3780_0028.jpg/1196,271,1074,3138/full/0/default.jpg", "iiif_url")</f>
        <v/>
      </c>
    </row>
    <row r="5780">
      <c r="A5780" t="inlineStr">
        <is>
          <t>NL-HaNA_1.01.02_3780_0028-page-54</t>
        </is>
      </c>
      <c r="B5780" t="inlineStr">
        <is>
          <t>NL-HaNA_1.01.02_3780_0028-column-1296-371-874-2938</t>
        </is>
      </c>
      <c r="C5780" t="inlineStr">
        <is>
          <t>continuation</t>
        </is>
      </c>
      <c r="D5780" t="n">
        <v>1355</v>
      </c>
      <c r="E5780" t="n">
        <v>848</v>
      </c>
      <c r="F5780" t="inlineStr">
        <is>
          <t xml:space="preserve">    den Prince van Hornes en Hem. 127.</t>
        </is>
      </c>
      <c r="G5780">
        <f>HYPERLINK("https://images.diginfra.net/iiif/NL-HaNA_1.01.02/3780/NL-HaNA_1.01.02_3780_0028.jpg/1196,271,1074,3138/full/0/default.jpg", "iiif_url")</f>
        <v/>
      </c>
    </row>
    <row r="5781">
      <c r="A5781" t="inlineStr">
        <is>
          <t>NL-HaNA_1.01.02_3780_0028-page-54</t>
        </is>
      </c>
      <c r="B5781" t="inlineStr">
        <is>
          <t>NL-HaNA_1.01.02_3780_0028-column-1296-371-874-2938</t>
        </is>
      </c>
      <c r="C5781" t="inlineStr">
        <is>
          <t>lemma</t>
        </is>
      </c>
      <c r="D5781" t="n">
        <v>1310</v>
      </c>
      <c r="E5781" t="n">
        <v>881</v>
      </c>
      <c r="F5781" t="inlineStr">
        <is>
          <t>du Moulin, Pasport om de Monteeringe voor</t>
        </is>
      </c>
      <c r="G5781">
        <f>HYPERLINK("https://images.diginfra.net/iiif/NL-HaNA_1.01.02/3780/NL-HaNA_1.01.02_3780_0028.jpg/1196,271,1074,3138/full/0/default.jpg", "iiif_url")</f>
        <v/>
      </c>
    </row>
    <row r="5782">
      <c r="A5782" t="inlineStr">
        <is>
          <t>NL-HaNA_1.01.02_3780_0028-page-54</t>
        </is>
      </c>
      <c r="B5782" t="inlineStr">
        <is>
          <t>NL-HaNA_1.01.02_3780_0028-column-1296-371-874-2938</t>
        </is>
      </c>
      <c r="C5782" t="inlineStr">
        <is>
          <t>continuation</t>
        </is>
      </c>
      <c r="D5782" t="n">
        <v>1348</v>
      </c>
      <c r="E5782" t="n">
        <v>944</v>
      </c>
      <c r="F5782" t="inlineStr">
        <is>
          <t xml:space="preserve">    Jsijn Regiment na Namen te mogen uytvoe-</t>
        </is>
      </c>
      <c r="G5782">
        <f>HYPERLINK("https://images.diginfra.net/iiif/NL-HaNA_1.01.02/3780/NL-HaNA_1.01.02_3780_0028.jpg/1196,271,1074,3138/full/0/default.jpg", "iiif_url")</f>
        <v/>
      </c>
    </row>
    <row r="5783">
      <c r="A5783" t="inlineStr">
        <is>
          <t>NL-HaNA_1.01.02_3780_0028-page-54</t>
        </is>
      </c>
      <c r="B5783" t="inlineStr">
        <is>
          <t>NL-HaNA_1.01.02_3780_0028-column-1296-371-874-2938</t>
        </is>
      </c>
      <c r="C5783" t="inlineStr">
        <is>
          <t>continuation</t>
        </is>
      </c>
      <c r="D5783" t="n">
        <v>1355</v>
      </c>
      <c r="E5783" t="n">
        <v>998</v>
      </c>
      <c r="F5783" t="inlineStr">
        <is>
          <t xml:space="preserve">    ren. 350.</t>
        </is>
      </c>
      <c r="G5783">
        <f>HYPERLINK("https://images.diginfra.net/iiif/NL-HaNA_1.01.02/3780/NL-HaNA_1.01.02_3780_0028.jpg/1196,271,1074,3138/full/0/default.jpg", "iiif_url")</f>
        <v/>
      </c>
    </row>
    <row r="5784">
      <c r="A5784" t="inlineStr">
        <is>
          <t>NL-HaNA_1.01.02_3780_0028-page-54</t>
        </is>
      </c>
      <c r="B5784" t="inlineStr">
        <is>
          <t>NL-HaNA_1.01.02_3780_0028-column-1296-371-874-2938</t>
        </is>
      </c>
      <c r="C5784" t="inlineStr">
        <is>
          <t>lemma</t>
        </is>
      </c>
      <c r="D5784" t="n">
        <v>1312</v>
      </c>
      <c r="E5784" t="n">
        <v>1033</v>
      </c>
      <c r="F5784" t="inlineStr">
        <is>
          <t>Mullen, Ogtroy om te disponeeren. 880.</t>
        </is>
      </c>
      <c r="G5784">
        <f>HYPERLINK("https://images.diginfra.net/iiif/NL-HaNA_1.01.02/3780/NL-HaNA_1.01.02_3780_0028.jpg/1196,271,1074,3138/full/0/default.jpg", "iiif_url")</f>
        <v/>
      </c>
    </row>
    <row r="5785">
      <c r="A5785" t="inlineStr">
        <is>
          <t>NL-HaNA_1.01.02_3780_0028-page-54</t>
        </is>
      </c>
      <c r="B5785" t="inlineStr">
        <is>
          <t>NL-HaNA_1.01.02_3780_0028-column-1296-371-874-2938</t>
        </is>
      </c>
      <c r="C5785" t="inlineStr">
        <is>
          <t>lemma</t>
        </is>
      </c>
      <c r="D5785" t="n">
        <v>1312</v>
      </c>
      <c r="E5785" t="n">
        <v>1085</v>
      </c>
      <c r="F5785" t="inlineStr">
        <is>
          <t>Muller, versoeck om pasport, afgeweesin.</t>
        </is>
      </c>
      <c r="G5785">
        <f>HYPERLINK("https://images.diginfra.net/iiif/NL-HaNA_1.01.02/3780/NL-HaNA_1.01.02_3780_0028.jpg/1196,271,1074,3138/full/0/default.jpg", "iiif_url")</f>
        <v/>
      </c>
    </row>
    <row r="5786">
      <c r="A5786" t="inlineStr">
        <is>
          <t>NL-HaNA_1.01.02_3780_0028-page-54</t>
        </is>
      </c>
      <c r="B5786" t="inlineStr">
        <is>
          <t>NL-HaNA_1.01.02_3780_0028-column-1296-371-874-2938</t>
        </is>
      </c>
      <c r="C5786" t="inlineStr">
        <is>
          <t>continuation</t>
        </is>
      </c>
      <c r="D5786" t="n">
        <v>1355</v>
      </c>
      <c r="E5786" t="n">
        <v>1134</v>
      </c>
      <c r="F5786" t="inlineStr">
        <is>
          <t xml:space="preserve">    EE</t>
        </is>
      </c>
      <c r="G5786">
        <f>HYPERLINK("https://images.diginfra.net/iiif/NL-HaNA_1.01.02/3780/NL-HaNA_1.01.02_3780_0028.jpg/1196,271,1074,3138/full/0/default.jpg", "iiif_url")</f>
        <v/>
      </c>
    </row>
    <row r="5787">
      <c r="A5787" t="inlineStr">
        <is>
          <t>NL-HaNA_1.01.02_3780_0028-page-54</t>
        </is>
      </c>
      <c r="B5787" t="inlineStr">
        <is>
          <t>NL-HaNA_1.01.02_3780_0028-column-1296-371-874-2938</t>
        </is>
      </c>
      <c r="C5787" t="inlineStr">
        <is>
          <t>lemma</t>
        </is>
      </c>
      <c r="D5787" t="n">
        <v>1312</v>
      </c>
      <c r="E5787" t="n">
        <v>1181</v>
      </c>
      <c r="F5787" t="inlineStr">
        <is>
          <t>Miurissen, Octroy om te disponeeren. 51.</t>
        </is>
      </c>
      <c r="G5787">
        <f>HYPERLINK("https://images.diginfra.net/iiif/NL-HaNA_1.01.02/3780/NL-HaNA_1.01.02_3780_0028.jpg/1196,271,1074,3138/full/0/default.jpg", "iiif_url")</f>
        <v/>
      </c>
    </row>
    <row r="5788">
      <c r="A5788" t="inlineStr">
        <is>
          <t>NL-HaNA_1.01.02_3780_0028-page-54</t>
        </is>
      </c>
      <c r="B5788" t="inlineStr">
        <is>
          <t>NL-HaNA_1.01.02_3780_0028-column-1296-371-874-2938</t>
        </is>
      </c>
      <c r="C5788" t="inlineStr">
        <is>
          <t>lemma</t>
        </is>
      </c>
      <c r="D5788" t="n">
        <v>1312</v>
      </c>
      <c r="E5788" t="n">
        <v>1230</v>
      </c>
      <c r="F5788" t="inlineStr">
        <is>
          <t>Myné Brieven van Voorschrijvens aan 't Hof</t>
        </is>
      </c>
      <c r="G5788">
        <f>HYPERLINK("https://images.diginfra.net/iiif/NL-HaNA_1.01.02/3780/NL-HaNA_1.01.02_3780_0028.jpg/1196,271,1074,3138/full/0/default.jpg", "iiif_url")</f>
        <v/>
      </c>
    </row>
    <row r="5789">
      <c r="A5789" t="inlineStr">
        <is>
          <t>NL-HaNA_1.01.02_3780_0028-page-54</t>
        </is>
      </c>
      <c r="B5789" t="inlineStr">
        <is>
          <t>NL-HaNA_1.01.02_3780_0028-column-1296-371-874-2938</t>
        </is>
      </c>
      <c r="C5789" t="inlineStr">
        <is>
          <t>continuation</t>
        </is>
      </c>
      <c r="D5789" t="n">
        <v>1351</v>
      </c>
      <c r="E5789" t="n">
        <v>1279</v>
      </c>
      <c r="F5789" t="inlineStr">
        <is>
          <t xml:space="preserve">    wan Spaigne. 20.</t>
        </is>
      </c>
      <c r="G5789">
        <f>HYPERLINK("https://images.diginfra.net/iiif/NL-HaNA_1.01.02/3780/NL-HaNA_1.01.02_3780_0028.jpg/1196,271,1074,3138/full/0/default.jpg", "iiif_url")</f>
        <v/>
      </c>
    </row>
    <row r="5790">
      <c r="A5790" t="inlineStr">
        <is>
          <t>NL-HaNA_1.01.02_3780_0028-page-54</t>
        </is>
      </c>
      <c r="B5790" t="inlineStr">
        <is>
          <t>NL-HaNA_1.01.02_3780_0028-column-1296-371-874-2938</t>
        </is>
      </c>
      <c r="C5790" t="inlineStr">
        <is>
          <t>non_index_line</t>
        </is>
      </c>
      <c r="D5790" t="n">
        <v>1699</v>
      </c>
      <c r="E5790" t="n">
        <v>1421</v>
      </c>
      <c r="F5790" t="inlineStr">
        <is>
          <t xml:space="preserve">        RN.</t>
        </is>
      </c>
      <c r="G5790">
        <f>HYPERLINK("https://images.diginfra.net/iiif/NL-HaNA_1.01.02/3780/NL-HaNA_1.01.02_3780_0028.jpg/1196,271,1074,3138/full/0/default.jpg", "iiif_url")</f>
        <v/>
      </c>
    </row>
    <row r="5791">
      <c r="A5791" t="inlineStr">
        <is>
          <t>NL-HaNA_1.01.02_3780_0028-page-54</t>
        </is>
      </c>
      <c r="B5791" t="inlineStr">
        <is>
          <t>NL-HaNA_1.01.02_3780_0028-column-1296-371-874-2938</t>
        </is>
      </c>
      <c r="C5791" t="inlineStr">
        <is>
          <t>lemma</t>
        </is>
      </c>
      <c r="D5791" t="n">
        <v>1307</v>
      </c>
      <c r="E5791" t="n">
        <v>1472</v>
      </c>
      <c r="F5791" t="inlineStr">
        <is>
          <t>NlAghtegaal, Weduwe vander Mandere</t>
        </is>
      </c>
      <c r="G5791">
        <f>HYPERLINK("https://images.diginfra.net/iiif/NL-HaNA_1.01.02/3780/NL-HaNA_1.01.02_3780_0028.jpg/1196,271,1074,3138/full/0/default.jpg", "iiif_url")</f>
        <v/>
      </c>
    </row>
    <row r="5792">
      <c r="A5792" t="inlineStr">
        <is>
          <t>NL-HaNA_1.01.02_3780_0028-page-54</t>
        </is>
      </c>
      <c r="B5792" t="inlineStr">
        <is>
          <t>NL-HaNA_1.01.02_3780_0028-column-1296-371-874-2938</t>
        </is>
      </c>
      <c r="C5792" t="inlineStr">
        <is>
          <t>repeat_lemma</t>
        </is>
      </c>
      <c r="D5792" t="n">
        <v>1442</v>
      </c>
      <c r="E5792" t="n">
        <v>1566</v>
      </c>
      <c r="F5792" t="inlineStr">
        <is>
          <t xml:space="preserve">        om een ander Heer, den Heer Ham ie</t>
        </is>
      </c>
      <c r="G5792">
        <f>HYPERLINK("https://images.diginfra.net/iiif/NL-HaNA_1.01.02/3780/NL-HaNA_1.01.02_3780_0028.jpg/1196,271,1074,3138/full/0/default.jpg", "iiif_url")</f>
        <v/>
      </c>
    </row>
    <row r="5793">
      <c r="A5793" t="inlineStr">
        <is>
          <t>NL-HaNA_1.01.02_3780_0028-page-54</t>
        </is>
      </c>
      <c r="B5793" t="inlineStr">
        <is>
          <t>NL-HaNA_1.01.02_3780_0028-column-1296-371-874-2938</t>
        </is>
      </c>
      <c r="C5793" t="inlineStr">
        <is>
          <t>repeat_lemma</t>
        </is>
      </c>
      <c r="D5793" t="n">
        <v>1436</v>
      </c>
      <c r="E5793" t="n">
        <v>1616</v>
      </c>
      <c r="F5793" t="inlineStr">
        <is>
          <t xml:space="preserve">        Jurogeeren en geaccordeert. 138.</t>
        </is>
      </c>
      <c r="G5793">
        <f>HYPERLINK("https://images.diginfra.net/iiif/NL-HaNA_1.01.02/3780/NL-HaNA_1.01.02_3780_0028.jpg/1196,271,1074,3138/full/0/default.jpg", "iiif_url")</f>
        <v/>
      </c>
    </row>
    <row r="5794">
      <c r="A5794" t="inlineStr">
        <is>
          <t>NL-HaNA_1.01.02_3780_0028-page-54</t>
        </is>
      </c>
      <c r="B5794" t="inlineStr">
        <is>
          <t>NL-HaNA_1.01.02_3780_0028-column-1296-371-874-2938</t>
        </is>
      </c>
      <c r="C5794" t="inlineStr">
        <is>
          <t>repeat_lemma</t>
        </is>
      </c>
      <c r="D5794" t="n">
        <v>1468</v>
      </c>
      <c r="E5794" t="n">
        <v>1663</v>
      </c>
      <c r="F5794" t="inlineStr">
        <is>
          <t xml:space="preserve">        rapport, Gedeputeerden na Vlaande-</t>
        </is>
      </c>
      <c r="G5794">
        <f>HYPERLINK("https://images.diginfra.net/iiif/NL-HaNA_1.01.02/3780/NL-HaNA_1.01.02_3780_0028.jpg/1196,271,1074,3138/full/0/default.jpg", "iiif_url")</f>
        <v/>
      </c>
    </row>
    <row r="5795">
      <c r="A5795" t="inlineStr">
        <is>
          <t>NL-HaNA_1.01.02_3780_0028-page-54</t>
        </is>
      </c>
      <c r="B5795" t="inlineStr">
        <is>
          <t>NL-HaNA_1.01.02_3780_0028-column-1296-371-874-2938</t>
        </is>
      </c>
      <c r="C5795" t="inlineStr">
        <is>
          <t>continuation</t>
        </is>
      </c>
      <c r="D5795" t="n">
        <v>1348</v>
      </c>
      <c r="E5795" t="n">
        <v>1710</v>
      </c>
      <c r="F5795" t="inlineStr">
        <is>
          <t xml:space="preserve">    ren te disponeeren. 108.</t>
        </is>
      </c>
      <c r="G5795">
        <f>HYPERLINK("https://images.diginfra.net/iiif/NL-HaNA_1.01.02/3780/NL-HaNA_1.01.02_3780_0028.jpg/1196,271,1074,3138/full/0/default.jpg", "iiif_url")</f>
        <v/>
      </c>
    </row>
    <row r="5796">
      <c r="A5796" t="inlineStr">
        <is>
          <t>NL-HaNA_1.01.02_3780_0028-page-54</t>
        </is>
      </c>
      <c r="B5796" t="inlineStr">
        <is>
          <t>NL-HaNA_1.01.02_3780_0028-column-1296-371-874-2938</t>
        </is>
      </c>
      <c r="C5796" t="inlineStr">
        <is>
          <t>lemma</t>
        </is>
      </c>
      <c r="D5796" t="n">
        <v>1307</v>
      </c>
      <c r="E5796" t="n">
        <v>1742</v>
      </c>
      <c r="F5796" t="inlineStr">
        <is>
          <t>Nalatenschap, geauthoriseert de interessen van</t>
        </is>
      </c>
      <c r="G5796">
        <f>HYPERLINK("https://images.diginfra.net/iiif/NL-HaNA_1.01.02/3780/NL-HaNA_1.01.02_3780_0028.jpg/1196,271,1074,3138/full/0/default.jpg", "iiif_url")</f>
        <v/>
      </c>
    </row>
    <row r="5797">
      <c r="A5797" t="inlineStr">
        <is>
          <t>NL-HaNA_1.01.02_3780_0028-page-54</t>
        </is>
      </c>
      <c r="B5797" t="inlineStr">
        <is>
          <t>NL-HaNA_1.01.02_3780_0028-column-1296-371-874-2938</t>
        </is>
      </c>
      <c r="C5797" t="inlineStr">
        <is>
          <t>lemma</t>
        </is>
      </c>
      <c r="D5797" t="n">
        <v>1305</v>
      </c>
      <c r="E5797" t="n">
        <v>1808</v>
      </c>
      <c r="F5797" t="inlineStr">
        <is>
          <t>. de Capitalen tharen laste te teduceeren-</t>
        </is>
      </c>
      <c r="G5797">
        <f>HYPERLINK("https://images.diginfra.net/iiif/NL-HaNA_1.01.02/3780/NL-HaNA_1.01.02_3780_0028.jpg/1196,271,1074,3138/full/0/default.jpg", "iiif_url")</f>
        <v/>
      </c>
    </row>
    <row r="5798">
      <c r="A5798" t="inlineStr">
        <is>
          <t>NL-HaNA_1.01.02_3780_0028-page-54</t>
        </is>
      </c>
      <c r="B5798" t="inlineStr">
        <is>
          <t>NL-HaNA_1.01.02_3780_0028-column-1296-371-874-2938</t>
        </is>
      </c>
      <c r="C5798" t="inlineStr">
        <is>
          <t>continuation</t>
        </is>
      </c>
      <c r="D5798" t="n">
        <v>1353</v>
      </c>
      <c r="E5798" t="n">
        <v>1857</v>
      </c>
      <c r="F5798" t="inlineStr">
        <is>
          <t xml:space="preserve">    147.</t>
        </is>
      </c>
      <c r="G5798">
        <f>HYPERLINK("https://images.diginfra.net/iiif/NL-HaNA_1.01.02/3780/NL-HaNA_1.01.02_3780_0028.jpg/1196,271,1074,3138/full/0/default.jpg", "iiif_url")</f>
        <v/>
      </c>
    </row>
    <row r="5799">
      <c r="A5799" t="inlineStr">
        <is>
          <t>NL-HaNA_1.01.02_3780_0028-page-54</t>
        </is>
      </c>
      <c r="B5799" t="inlineStr">
        <is>
          <t>NL-HaNA_1.01.02_3780_0028-column-1296-371-874-2938</t>
        </is>
      </c>
      <c r="C5799" t="inlineStr">
        <is>
          <t>repeat_lemma</t>
        </is>
      </c>
      <c r="D5799" t="n">
        <v>1479</v>
      </c>
      <c r="E5799" t="n">
        <v>1898</v>
      </c>
      <c r="F5799" t="inlineStr">
        <is>
          <t xml:space="preserve">        wegens hondertste en twechondert-</t>
        </is>
      </c>
      <c r="G5799">
        <f>HYPERLINK("https://images.diginfra.net/iiif/NL-HaNA_1.01.02/3780/NL-HaNA_1.01.02_3780_0028.jpg/1196,271,1074,3138/full/0/default.jpg", "iiif_url")</f>
        <v/>
      </c>
    </row>
    <row r="5800">
      <c r="A5800" t="inlineStr">
        <is>
          <t>NL-HaNA_1.01.02_3780_0028-page-54</t>
        </is>
      </c>
      <c r="B5800" t="inlineStr">
        <is>
          <t>NL-HaNA_1.01.02_3780_0028-column-1296-371-874-2938</t>
        </is>
      </c>
      <c r="C5800" t="inlineStr">
        <is>
          <t>continuation</t>
        </is>
      </c>
      <c r="D5800" t="n">
        <v>1344</v>
      </c>
      <c r="E5800" t="n">
        <v>1950</v>
      </c>
      <c r="F5800" t="inlineStr">
        <is>
          <t xml:space="preserve">    Je penningen, by Hollandt overgenoomen.</t>
        </is>
      </c>
      <c r="G5800">
        <f>HYPERLINK("https://images.diginfra.net/iiif/NL-HaNA_1.01.02/3780/NL-HaNA_1.01.02_3780_0028.jpg/1196,271,1074,3138/full/0/default.jpg", "iiif_url")</f>
        <v/>
      </c>
    </row>
    <row r="5801">
      <c r="A5801" t="inlineStr">
        <is>
          <t>NL-HaNA_1.01.02_3780_0028-page-54</t>
        </is>
      </c>
      <c r="B5801" t="inlineStr">
        <is>
          <t>NL-HaNA_1.01.02_3780_0028-column-1296-371-874-2938</t>
        </is>
      </c>
      <c r="C5801" t="inlineStr">
        <is>
          <t>continuation</t>
        </is>
      </c>
      <c r="D5801" t="n">
        <v>1355</v>
      </c>
      <c r="E5801" t="n">
        <v>2002</v>
      </c>
      <c r="F5801" t="inlineStr">
        <is>
          <t xml:space="preserve">    163.</t>
        </is>
      </c>
      <c r="G5801">
        <f>HYPERLINK("https://images.diginfra.net/iiif/NL-HaNA_1.01.02/3780/NL-HaNA_1.01.02_3780_0028.jpg/1196,271,1074,3138/full/0/default.jpg", "iiif_url")</f>
        <v/>
      </c>
    </row>
    <row r="5802">
      <c r="A5802" t="inlineStr">
        <is>
          <t>NL-HaNA_1.01.02_3780_0028-page-54</t>
        </is>
      </c>
      <c r="B5802" t="inlineStr">
        <is>
          <t>NL-HaNA_1.01.02_3780_0028-column-1296-371-874-2938</t>
        </is>
      </c>
      <c r="C5802" t="inlineStr">
        <is>
          <t>repeat_lemma</t>
        </is>
      </c>
      <c r="D5802" t="n">
        <v>1482</v>
      </c>
      <c r="E5802" t="n">
        <v>2026</v>
      </c>
      <c r="F5802" t="inlineStr">
        <is>
          <t xml:space="preserve">        Beaufort aangesteldt tot Secretaris,</t>
        </is>
      </c>
      <c r="G5802">
        <f>HYPERLINK("https://images.diginfra.net/iiif/NL-HaNA_1.01.02/3780/NL-HaNA_1.01.02_3780_0028.jpg/1196,271,1074,3138/full/0/default.jpg", "iiif_url")</f>
        <v/>
      </c>
    </row>
    <row r="5803">
      <c r="A5803" t="inlineStr">
        <is>
          <t>NL-HaNA_1.01.02_3780_0028-page-54</t>
        </is>
      </c>
      <c r="B5803" t="inlineStr">
        <is>
          <t>NL-HaNA_1.01.02_3780_0028-column-1296-371-874-2938</t>
        </is>
      </c>
      <c r="C5803" t="inlineStr">
        <is>
          <t>continuation</t>
        </is>
      </c>
      <c r="D5803" t="n">
        <v>1351</v>
      </c>
      <c r="E5803" t="n">
        <v>2092</v>
      </c>
      <c r="F5803" t="inlineStr">
        <is>
          <t xml:space="preserve">    Schoolmeester en Koster van Beustcom ende</t>
        </is>
      </c>
      <c r="G5803">
        <f>HYPERLINK("https://images.diginfra.net/iiif/NL-HaNA_1.01.02/3780/NL-HaNA_1.01.02_3780_0028.jpg/1196,271,1074,3138/full/0/default.jpg", "iiif_url")</f>
        <v/>
      </c>
    </row>
    <row r="5804">
      <c r="A5804" t="inlineStr">
        <is>
          <t>NL-HaNA_1.01.02_3780_0028-page-54</t>
        </is>
      </c>
      <c r="B5804" t="inlineStr">
        <is>
          <t>NL-HaNA_1.01.02_3780_0028-column-1296-371-874-2938</t>
        </is>
      </c>
      <c r="C5804" t="inlineStr">
        <is>
          <t>continuation</t>
        </is>
      </c>
      <c r="D5804" t="n">
        <v>1353</v>
      </c>
      <c r="E5804" t="n">
        <v>2139</v>
      </c>
      <c r="F5804" t="inlineStr">
        <is>
          <t xml:space="preserve">    Soelmont, mits vier duysent guldens ter Zhe-</t>
        </is>
      </c>
      <c r="G5804">
        <f>HYPERLINK("https://images.diginfra.net/iiif/NL-HaNA_1.01.02/3780/NL-HaNA_1.01.02_3780_0028.jpg/1196,271,1074,3138/full/0/default.jpg", "iiif_url")</f>
        <v/>
      </c>
    </row>
    <row r="5805">
      <c r="A5805" t="inlineStr">
        <is>
          <t>NL-HaNA_1.01.02_3780_0028-page-54</t>
        </is>
      </c>
      <c r="B5805" t="inlineStr">
        <is>
          <t>NL-HaNA_1.01.02_3780_0028-column-1296-371-874-2938</t>
        </is>
      </c>
      <c r="C5805" t="inlineStr">
        <is>
          <t>continuation</t>
        </is>
      </c>
      <c r="D5805" t="n">
        <v>1344</v>
      </c>
      <c r="E5805" t="n">
        <v>2187</v>
      </c>
      <c r="F5805" t="inlineStr">
        <is>
          <t xml:space="preserve">    saurie fourneerende. 166.</t>
        </is>
      </c>
      <c r="G5805">
        <f>HYPERLINK("https://images.diginfra.net/iiif/NL-HaNA_1.01.02/3780/NL-HaNA_1.01.02_3780_0028.jpg/1196,271,1074,3138/full/0/default.jpg", "iiif_url")</f>
        <v/>
      </c>
    </row>
    <row r="5806">
      <c r="A5806" t="inlineStr">
        <is>
          <t>NL-HaNA_1.01.02_3780_0028-page-54</t>
        </is>
      </c>
      <c r="B5806" t="inlineStr">
        <is>
          <t>NL-HaNA_1.01.02_3780_0028-column-1296-371-874-2938</t>
        </is>
      </c>
      <c r="C5806" t="inlineStr">
        <is>
          <t>repeat_lemma</t>
        </is>
      </c>
      <c r="D5806" t="n">
        <v>1470</v>
      </c>
      <c r="E5806" t="n">
        <v>2224</v>
      </c>
      <c r="F5806" t="inlineStr">
        <is>
          <t xml:space="preserve">        d'Avoroult, Heer van Guincourt aan-</t>
        </is>
      </c>
      <c r="G5806">
        <f>HYPERLINK("https://images.diginfra.net/iiif/NL-HaNA_1.01.02/3780/NL-HaNA_1.01.02_3780_0028.jpg/1196,271,1074,3138/full/0/default.jpg", "iiif_url")</f>
        <v/>
      </c>
    </row>
    <row r="5807">
      <c r="A5807" t="inlineStr">
        <is>
          <t>NL-HaNA_1.01.02_3780_0028-page-54</t>
        </is>
      </c>
      <c r="B5807" t="inlineStr">
        <is>
          <t>NL-HaNA_1.01.02_3780_0028-column-1296-371-874-2938</t>
        </is>
      </c>
      <c r="C5807" t="inlineStr">
        <is>
          <t>continuation</t>
        </is>
      </c>
      <c r="D5807" t="n">
        <v>1346</v>
      </c>
      <c r="E5807" t="n">
        <v>2284</v>
      </c>
      <c r="F5807" t="inlineStr">
        <is>
          <t xml:space="preserve">    gesteldt tot Drossard van de Stadt en Ba-</t>
        </is>
      </c>
      <c r="G5807">
        <f>HYPERLINK("https://images.diginfra.net/iiif/NL-HaNA_1.01.02/3780/NL-HaNA_1.01.02_3780_0028.jpg/1196,271,1074,3138/full/0/default.jpg", "iiif_url")</f>
        <v/>
      </c>
    </row>
    <row r="5808">
      <c r="A5808" t="inlineStr">
        <is>
          <t>NL-HaNA_1.01.02_3780_0028-page-54</t>
        </is>
      </c>
      <c r="B5808" t="inlineStr">
        <is>
          <t>NL-HaNA_1.01.02_3780_0028-column-1296-371-874-2938</t>
        </is>
      </c>
      <c r="C5808" t="inlineStr">
        <is>
          <t>continuation</t>
        </is>
      </c>
      <c r="D5808" t="n">
        <v>1348</v>
      </c>
      <c r="E5808" t="n">
        <v>2332</v>
      </c>
      <c r="F5808" t="inlineStr">
        <is>
          <t xml:space="preserve">    ronnye van Breda, midts fourneerende vijf</t>
        </is>
      </c>
      <c r="G5808">
        <f>HYPERLINK("https://images.diginfra.net/iiif/NL-HaNA_1.01.02/3780/NL-HaNA_1.01.02_3780_0028.jpg/1196,271,1074,3138/full/0/default.jpg", "iiif_url")</f>
        <v/>
      </c>
    </row>
    <row r="5809">
      <c r="A5809" t="inlineStr">
        <is>
          <t>NL-HaNA_1.01.02_3780_0028-page-54</t>
        </is>
      </c>
      <c r="B5809" t="inlineStr">
        <is>
          <t>NL-HaNA_1.01.02_3780_0028-column-1296-371-874-2938</t>
        </is>
      </c>
      <c r="C5809" t="inlineStr">
        <is>
          <t>continuation</t>
        </is>
      </c>
      <c r="D5809" t="n">
        <v>1346</v>
      </c>
      <c r="E5809" t="n">
        <v>2381</v>
      </c>
      <c r="F5809" t="inlineStr">
        <is>
          <t xml:space="preserve">    en veertigh duysent guldens. 186.</t>
        </is>
      </c>
      <c r="G5809">
        <f>HYPERLINK("https://images.diginfra.net/iiif/NL-HaNA_1.01.02/3780/NL-HaNA_1.01.02_3780_0028.jpg/1196,271,1074,3138/full/0/default.jpg", "iiif_url")</f>
        <v/>
      </c>
    </row>
    <row r="5810">
      <c r="A5810" t="inlineStr">
        <is>
          <t>NL-HaNA_1.01.02_3780_0028-page-54</t>
        </is>
      </c>
      <c r="B5810" t="inlineStr">
        <is>
          <t>NL-HaNA_1.01.02_3780_0028-column-1296-371-874-2938</t>
        </is>
      </c>
      <c r="C5810" t="inlineStr">
        <is>
          <t>repeat_lemma</t>
        </is>
      </c>
      <c r="D5810" t="n">
        <v>1463</v>
      </c>
      <c r="E5810" t="n">
        <v>2429</v>
      </c>
      <c r="F5810" t="inlineStr">
        <is>
          <t xml:space="preserve">        te berichten op de Memorie van Mey-</t>
        </is>
      </c>
      <c r="G5810">
        <f>HYPERLINK("https://images.diginfra.net/iiif/NL-HaNA_1.01.02/3780/NL-HaNA_1.01.02_3780_0028.jpg/1196,271,1074,3138/full/0/default.jpg", "iiif_url")</f>
        <v/>
      </c>
    </row>
    <row r="5811">
      <c r="A5811" t="inlineStr">
        <is>
          <t>NL-HaNA_1.01.02_3780_0028-page-54</t>
        </is>
      </c>
      <c r="B5811" t="inlineStr">
        <is>
          <t>NL-HaNA_1.01.02_3780_0028-column-1296-371-874-2938</t>
        </is>
      </c>
      <c r="C5811" t="inlineStr">
        <is>
          <t>continuation</t>
        </is>
      </c>
      <c r="D5811" t="n">
        <v>1344</v>
      </c>
      <c r="E5811" t="n">
        <v>2476</v>
      </c>
      <c r="F5811" t="inlineStr">
        <is>
          <t xml:space="preserve">    nertshagen, insteerende op de betalinge van</t>
        </is>
      </c>
      <c r="G5811">
        <f>HYPERLINK("https://images.diginfra.net/iiif/NL-HaNA_1.01.02/3780/NL-HaNA_1.01.02_3780_0028.jpg/1196,271,1074,3138/full/0/default.jpg", "iiif_url")</f>
        <v/>
      </c>
    </row>
    <row r="5812">
      <c r="A5812" t="inlineStr">
        <is>
          <t>NL-HaNA_1.01.02_3780_0028-page-54</t>
        </is>
      </c>
      <c r="B5812" t="inlineStr">
        <is>
          <t>NL-HaNA_1.01.02_3780_0028-column-1296-371-874-2938</t>
        </is>
      </c>
      <c r="C5812" t="inlineStr">
        <is>
          <t>continuation</t>
        </is>
      </c>
      <c r="D5812" t="n">
        <v>1344</v>
      </c>
      <c r="E5812" t="n">
        <v>2527</v>
      </c>
      <c r="F5812" t="inlineStr">
        <is>
          <t xml:space="preserve">    rente van duysent guldens 's jaars op de Heer-</t>
        </is>
      </c>
      <c r="G5812">
        <f>HYPERLINK("https://images.diginfra.net/iiif/NL-HaNA_1.01.02/3780/NL-HaNA_1.01.02_3780_0028.jpg/1196,271,1074,3138/full/0/default.jpg", "iiif_url")</f>
        <v/>
      </c>
    </row>
    <row r="5813">
      <c r="A5813" t="inlineStr">
        <is>
          <t>NL-HaNA_1.01.02_3780_0028-page-54</t>
        </is>
      </c>
      <c r="B5813" t="inlineStr">
        <is>
          <t>NL-HaNA_1.01.02_3780_0028-column-1296-371-874-2938</t>
        </is>
      </c>
      <c r="C5813" t="inlineStr">
        <is>
          <t>continuation</t>
        </is>
      </c>
      <c r="D5813" t="n">
        <v>1344</v>
      </c>
      <c r="E5813" t="n">
        <v>2572</v>
      </c>
      <c r="F5813" t="inlineStr">
        <is>
          <t xml:space="preserve">    lickbeyt van Sevenbergen. 379.</t>
        </is>
      </c>
      <c r="G5813">
        <f>HYPERLINK("https://images.diginfra.net/iiif/NL-HaNA_1.01.02/3780/NL-HaNA_1.01.02_3780_0028.jpg/1196,271,1074,3138/full/0/default.jpg", "iiif_url")</f>
        <v/>
      </c>
    </row>
    <row r="5814">
      <c r="A5814" t="inlineStr">
        <is>
          <t>NL-HaNA_1.01.02_3780_0028-page-54</t>
        </is>
      </c>
      <c r="B5814" t="inlineStr">
        <is>
          <t>NL-HaNA_1.01.02_3780_0028-column-1296-371-874-2938</t>
        </is>
      </c>
      <c r="C5814" t="inlineStr">
        <is>
          <t>repeat_lemma</t>
        </is>
      </c>
      <c r="D5814" t="n">
        <v>1470</v>
      </c>
      <c r="E5814" t="n">
        <v>2621</v>
      </c>
      <c r="F5814" t="inlineStr">
        <is>
          <t xml:space="preserve">        Requeste civile verleent 295.</t>
        </is>
      </c>
      <c r="G5814">
        <f>HYPERLINK("https://images.diginfra.net/iiif/NL-HaNA_1.01.02/3780/NL-HaNA_1.01.02_3780_0028.jpg/1196,271,1074,3138/full/0/default.jpg", "iiif_url")</f>
        <v/>
      </c>
    </row>
    <row r="5815">
      <c r="A5815" t="inlineStr">
        <is>
          <t>NL-HaNA_1.01.02_3780_0028-page-54</t>
        </is>
      </c>
      <c r="B5815" t="inlineStr">
        <is>
          <t>NL-HaNA_1.01.02_3780_0028-column-1296-371-874-2938</t>
        </is>
      </c>
      <c r="C5815" t="inlineStr">
        <is>
          <t>repeat_lemma</t>
        </is>
      </c>
      <c r="D5815" t="n">
        <v>1468</v>
      </c>
      <c r="E5815" t="n">
        <v>2657</v>
      </c>
      <c r="F5815" t="inlineStr">
        <is>
          <t xml:space="preserve">        bericht op de Memorie van Meynerts-</t>
        </is>
      </c>
      <c r="G5815">
        <f>HYPERLINK("https://images.diginfra.net/iiif/NL-HaNA_1.01.02/3780/NL-HaNA_1.01.02_3780_0028.jpg/1196,271,1074,3138/full/0/default.jpg", "iiif_url")</f>
        <v/>
      </c>
    </row>
    <row r="5816">
      <c r="A5816" t="inlineStr">
        <is>
          <t>NL-HaNA_1.01.02_3780_0028-page-54</t>
        </is>
      </c>
      <c r="B5816" t="inlineStr">
        <is>
          <t>NL-HaNA_1.01.02_3780_0028-column-1296-371-874-2938</t>
        </is>
      </c>
      <c r="C5816" t="inlineStr">
        <is>
          <t>continuation</t>
        </is>
      </c>
      <c r="D5816" t="n">
        <v>1342</v>
      </c>
      <c r="E5816" t="n">
        <v>2716</v>
      </c>
      <c r="F5816" t="inlineStr">
        <is>
          <t xml:space="preserve">    hagen, raakende de rente van duysent gul-</t>
        </is>
      </c>
      <c r="G5816">
        <f>HYPERLINK("https://images.diginfra.net/iiif/NL-HaNA_1.01.02/3780/NL-HaNA_1.01.02_3780_0028.jpg/1196,271,1074,3138/full/0/default.jpg", "iiif_url")</f>
        <v/>
      </c>
    </row>
    <row r="5817">
      <c r="A5817" t="inlineStr">
        <is>
          <t>NL-HaNA_1.01.02_3780_0028-page-54</t>
        </is>
      </c>
      <c r="B5817" t="inlineStr">
        <is>
          <t>NL-HaNA_1.01.02_3780_0028-column-1296-371-874-2938</t>
        </is>
      </c>
      <c r="C5817" t="inlineStr">
        <is>
          <t>continuation</t>
        </is>
      </c>
      <c r="D5817" t="n">
        <v>1339</v>
      </c>
      <c r="E5817" t="n">
        <v>2769</v>
      </c>
      <c r="F5817" t="inlineStr">
        <is>
          <t xml:space="preserve">    dens 'sjaars. 402.</t>
        </is>
      </c>
      <c r="G5817">
        <f>HYPERLINK("https://images.diginfra.net/iiif/NL-HaNA_1.01.02/3780/NL-HaNA_1.01.02_3780_0028.jpg/1196,271,1074,3138/full/0/default.jpg", "iiif_url")</f>
        <v/>
      </c>
    </row>
    <row r="5818">
      <c r="A5818" t="inlineStr">
        <is>
          <t>NL-HaNA_1.01.02_3780_0028-page-54</t>
        </is>
      </c>
      <c r="B5818" t="inlineStr">
        <is>
          <t>NL-HaNA_1.01.02_3780_0028-column-1296-371-874-2938</t>
        </is>
      </c>
      <c r="C5818" t="inlineStr">
        <is>
          <t>repeat_lemma</t>
        </is>
      </c>
      <c r="D5818" t="n">
        <v>1463</v>
      </c>
      <c r="E5818" t="n">
        <v>2815</v>
      </c>
      <c r="F5818" t="inlineStr">
        <is>
          <t xml:space="preserve">        execuriaal. 406.</t>
        </is>
      </c>
      <c r="G5818">
        <f>HYPERLINK("https://images.diginfra.net/iiif/NL-HaNA_1.01.02/3780/NL-HaNA_1.01.02_3780_0028.jpg/1196,271,1074,3138/full/0/default.jpg", "iiif_url")</f>
        <v/>
      </c>
    </row>
    <row r="5819">
      <c r="A5819" t="inlineStr">
        <is>
          <t>NL-HaNA_1.01.02_3780_0028-page-54</t>
        </is>
      </c>
      <c r="B5819" t="inlineStr">
        <is>
          <t>NL-HaNA_1.01.02_3780_0028-column-1296-371-874-2938</t>
        </is>
      </c>
      <c r="C5819" t="inlineStr">
        <is>
          <t>repeat_lemma</t>
        </is>
      </c>
      <c r="D5819" t="n">
        <v>1461</v>
      </c>
      <c r="E5819" t="n">
        <v>2852</v>
      </c>
      <c r="F5819" t="inlineStr">
        <is>
          <t xml:space="preserve">        van Riel geapprobeert als Secretaris</t>
        </is>
      </c>
      <c r="G5819">
        <f>HYPERLINK("https://images.diginfra.net/iiif/NL-HaNA_1.01.02/3780/NL-HaNA_1.01.02_3780_0028.jpg/1196,271,1074,3138/full/0/default.jpg", "iiif_url")</f>
        <v/>
      </c>
    </row>
    <row r="5820">
      <c r="A5820" t="inlineStr">
        <is>
          <t>NL-HaNA_1.01.02_3780_0028-page-54</t>
        </is>
      </c>
      <c r="B5820" t="inlineStr">
        <is>
          <t>NL-HaNA_1.01.02_3780_0028-column-1296-371-874-2938</t>
        </is>
      </c>
      <c r="C5820" t="inlineStr">
        <is>
          <t>lemma</t>
        </is>
      </c>
      <c r="D5820" t="n">
        <v>1344</v>
      </c>
      <c r="E5820" t="n">
        <v>2908</v>
      </c>
      <c r="F5820" t="inlineStr">
        <is>
          <t>van Etten. 434.</t>
        </is>
      </c>
      <c r="G5820">
        <f>HYPERLINK("https://images.diginfra.net/iiif/NL-HaNA_1.01.02/3780/NL-HaNA_1.01.02_3780_0028.jpg/1196,271,1074,3138/full/0/default.jpg", "iiif_url")</f>
        <v/>
      </c>
    </row>
    <row r="5821">
      <c r="A5821" t="inlineStr">
        <is>
          <t>NL-HaNA_1.01.02_3780_0028-page-54</t>
        </is>
      </c>
      <c r="B5821" t="inlineStr">
        <is>
          <t>NL-HaNA_1.01.02_3780_0028-column-1296-371-874-2938</t>
        </is>
      </c>
      <c r="C5821" t="inlineStr">
        <is>
          <t>continuation</t>
        </is>
      </c>
      <c r="D5821" t="n">
        <v>1463</v>
      </c>
      <c r="E5821" t="n">
        <v>2953</v>
      </c>
      <c r="F5821" t="inlineStr">
        <is>
          <t xml:space="preserve">    van de Wilde geapprobeert als Secre-</t>
        </is>
      </c>
      <c r="G5821">
        <f>HYPERLINK("https://images.diginfra.net/iiif/NL-HaNA_1.01.02/3780/NL-HaNA_1.01.02_3780_0028.jpg/1196,271,1074,3138/full/0/default.jpg", "iiif_url")</f>
        <v/>
      </c>
    </row>
    <row r="5822">
      <c r="A5822" t="inlineStr">
        <is>
          <t>NL-HaNA_1.01.02_3780_0028-page-54</t>
        </is>
      </c>
      <c r="B5822" t="inlineStr">
        <is>
          <t>NL-HaNA_1.01.02_3780_0028-column-1296-371-874-2938</t>
        </is>
      </c>
      <c r="C5822" t="inlineStr">
        <is>
          <t>lemma</t>
        </is>
      </c>
      <c r="D5822" t="n">
        <v>1342</v>
      </c>
      <c r="E5822" t="n">
        <v>3005</v>
      </c>
      <c r="F5822" t="inlineStr">
        <is>
          <t>taris van de Heerlijckbeyt Bousecom en Sol-</t>
        </is>
      </c>
      <c r="G5822">
        <f>HYPERLINK("https://images.diginfra.net/iiif/NL-HaNA_1.01.02/3780/NL-HaNA_1.01.02_3780_0028.jpg/1196,271,1074,3138/full/0/default.jpg", "iiif_url")</f>
        <v/>
      </c>
    </row>
    <row r="5823">
      <c r="A5823" t="inlineStr">
        <is>
          <t>NL-HaNA_1.01.02_3780_0028-page-54</t>
        </is>
      </c>
      <c r="B5823" t="inlineStr">
        <is>
          <t>NL-HaNA_1.01.02_3780_0028-column-1296-371-874-2938</t>
        </is>
      </c>
      <c r="C5823" t="inlineStr">
        <is>
          <t>lemma</t>
        </is>
      </c>
      <c r="D5823" t="n">
        <v>1339</v>
      </c>
      <c r="E5823" t="n">
        <v>3052</v>
      </c>
      <c r="F5823" t="inlineStr">
        <is>
          <t>mont, midts fourneerende vier duysent vyf-</t>
        </is>
      </c>
      <c r="G5823">
        <f>HYPERLINK("https://images.diginfra.net/iiif/NL-HaNA_1.01.02/3780/NL-HaNA_1.01.02_3780_0028.jpg/1196,271,1074,3138/full/0/default.jpg", "iiif_url")</f>
        <v/>
      </c>
    </row>
    <row r="5824">
      <c r="A5824" t="inlineStr">
        <is>
          <t>NL-HaNA_1.01.02_3780_0028-page-54</t>
        </is>
      </c>
      <c r="B5824" t="inlineStr">
        <is>
          <t>NL-HaNA_1.01.02_3780_0028-column-1296-371-874-2938</t>
        </is>
      </c>
      <c r="C5824" t="inlineStr">
        <is>
          <t>lemma</t>
        </is>
      </c>
      <c r="D5824" t="n">
        <v>1342</v>
      </c>
      <c r="E5824" t="n">
        <v>3102</v>
      </c>
      <c r="F5824" t="inlineStr">
        <is>
          <t>bondert guldens. 592.</t>
        </is>
      </c>
      <c r="G5824">
        <f>HYPERLINK("https://images.diginfra.net/iiif/NL-HaNA_1.01.02/3780/NL-HaNA_1.01.02_3780_0028.jpg/1196,271,1074,3138/full/0/default.jpg", "iiif_url")</f>
        <v/>
      </c>
    </row>
    <row r="5825">
      <c r="A5825" t="inlineStr">
        <is>
          <t>NL-HaNA_1.01.02_3780_0028-page-54</t>
        </is>
      </c>
      <c r="B5825" t="inlineStr">
        <is>
          <t>NL-HaNA_1.01.02_3780_0028-column-1296-371-874-2938</t>
        </is>
      </c>
      <c r="C5825" t="inlineStr">
        <is>
          <t>repeat_lemma</t>
        </is>
      </c>
      <c r="D5825" t="n">
        <v>1466</v>
      </c>
      <c r="E5825" t="n">
        <v>3145</v>
      </c>
      <c r="F5825" t="inlineStr">
        <is>
          <t xml:space="preserve">        Raadt van Brabandt gelast om van</t>
        </is>
      </c>
      <c r="G5825">
        <f>HYPERLINK("https://images.diginfra.net/iiif/NL-HaNA_1.01.02/3780/NL-HaNA_1.01.02_3780_0028.jpg/1196,271,1074,3138/full/0/default.jpg", "iiif_url")</f>
        <v/>
      </c>
    </row>
    <row r="5826">
      <c r="A5826" t="inlineStr">
        <is>
          <t>NL-HaNA_1.01.02_3780_0028-page-54</t>
        </is>
      </c>
      <c r="B5826" t="inlineStr">
        <is>
          <t>NL-HaNA_1.01.02_3780_0028-column-1296-371-874-2938</t>
        </is>
      </c>
      <c r="C5826" t="inlineStr">
        <is>
          <t>lemma</t>
        </is>
      </c>
      <c r="D5826" t="n">
        <v>1342</v>
      </c>
      <c r="E5826" t="n">
        <v>3196</v>
      </c>
      <c r="F5826" t="inlineStr">
        <is>
          <t>de deugdelijckheyt of ondeughdelisckbeyt van</t>
        </is>
      </c>
      <c r="G5826">
        <f>HYPERLINK("https://images.diginfra.net/iiif/NL-HaNA_1.01.02/3780/NL-HaNA_1.01.02_3780_0028.jpg/1196,271,1074,3138/full/0/default.jpg", "iiif_url")</f>
        <v/>
      </c>
    </row>
    <row r="5827">
      <c r="A5827" t="inlineStr">
        <is>
          <t>NL-HaNA_1.01.02_3780_0028-page-54</t>
        </is>
      </c>
      <c r="B5827" t="inlineStr">
        <is>
          <t>NL-HaNA_1.01.02_3780_0028-column-1296-371-874-2938</t>
        </is>
      </c>
      <c r="C5827" t="inlineStr">
        <is>
          <t>lemma</t>
        </is>
      </c>
      <c r="D5827" t="n">
        <v>1328</v>
      </c>
      <c r="E5827" t="n">
        <v>3246</v>
      </c>
      <c r="F5827" t="inlineStr">
        <is>
          <t>seekere gyzelinge te oordeelen. 804.</t>
        </is>
      </c>
      <c r="G5827">
        <f>HYPERLINK("https://images.diginfra.net/iiif/NL-HaNA_1.01.02/3780/NL-HaNA_1.01.02_3780_0028.jpg/1196,271,1074,3138/full/0/default.jpg", "iiif_url")</f>
        <v/>
      </c>
    </row>
    <row r="5831">
      <c r="A5831" t="inlineStr">
        <is>
          <t>NL-HaNA_1.01.02_3780_0028-page-55</t>
        </is>
      </c>
      <c r="B5831" t="inlineStr">
        <is>
          <t>NL-HaNA_1.01.02_3780_0028-column-2512-381-886-2968</t>
        </is>
      </c>
      <c r="C5831" t="inlineStr">
        <is>
          <t>repeat_lemma</t>
        </is>
      </c>
      <c r="D5831" t="n">
        <v>2661</v>
      </c>
      <c r="E5831" t="n">
        <v>352</v>
      </c>
      <c r="F5831" t="inlineStr">
        <is>
          <t xml:space="preserve">        de Lille geapprobeert als Drossarat</t>
        </is>
      </c>
      <c r="G5831">
        <f>HYPERLINK("https://images.diginfra.net/iiif/NL-HaNA_1.01.02/3780/NL-HaNA_1.01.02_3780_0028.jpg/2412,281,1086,3168/full/0/default.jpg", "iiif_url")</f>
        <v/>
      </c>
    </row>
    <row r="5832">
      <c r="A5832" t="inlineStr">
        <is>
          <t>NL-HaNA_1.01.02_3780_0028-page-55</t>
        </is>
      </c>
      <c r="B5832" t="inlineStr">
        <is>
          <t>NL-HaNA_1.01.02_3780_0028-column-2512-381-886-2968</t>
        </is>
      </c>
      <c r="C5832" t="inlineStr">
        <is>
          <t>continuation</t>
        </is>
      </c>
      <c r="D5832" t="n">
        <v>2535</v>
      </c>
      <c r="E5832" t="n">
        <v>414</v>
      </c>
      <c r="F5832" t="inlineStr">
        <is>
          <t xml:space="preserve">    van Leerdam, mits vier en twintigb duy-</t>
        </is>
      </c>
      <c r="G5832">
        <f>HYPERLINK("https://images.diginfra.net/iiif/NL-HaNA_1.01.02/3780/NL-HaNA_1.01.02_3780_0028.jpg/2412,281,1086,3168/full/0/default.jpg", "iiif_url")</f>
        <v/>
      </c>
    </row>
    <row r="5833">
      <c r="A5833" t="inlineStr">
        <is>
          <t>NL-HaNA_1.01.02_3780_0028-page-55</t>
        </is>
      </c>
      <c r="B5833" t="inlineStr">
        <is>
          <t>NL-HaNA_1.01.02_3780_0028-column-2512-381-886-2968</t>
        </is>
      </c>
      <c r="C5833" t="inlineStr">
        <is>
          <t>continuation</t>
        </is>
      </c>
      <c r="D5833" t="n">
        <v>2519</v>
      </c>
      <c r="E5833" t="n">
        <v>463</v>
      </c>
      <c r="F5833" t="inlineStr">
        <is>
          <t xml:space="preserve">    gent guldens ter Thesaurie fourneerende.</t>
        </is>
      </c>
      <c r="G5833">
        <f>HYPERLINK("https://images.diginfra.net/iiif/NL-HaNA_1.01.02/3780/NL-HaNA_1.01.02_3780_0028.jpg/2412,281,1086,3168/full/0/default.jpg", "iiif_url")</f>
        <v/>
      </c>
    </row>
    <row r="5834">
      <c r="A5834" t="inlineStr">
        <is>
          <t>NL-HaNA_1.01.02_3780_0028-page-55</t>
        </is>
      </c>
      <c r="B5834" t="inlineStr">
        <is>
          <t>NL-HaNA_1.01.02_3780_0028-column-2512-381-886-2968</t>
        </is>
      </c>
      <c r="C5834" t="inlineStr">
        <is>
          <t>continuation</t>
        </is>
      </c>
      <c r="D5834" t="n">
        <v>2535</v>
      </c>
      <c r="E5834" t="n">
        <v>522</v>
      </c>
      <c r="F5834" t="inlineStr">
        <is>
          <t xml:space="preserve">    875.</t>
        </is>
      </c>
      <c r="G5834">
        <f>HYPERLINK("https://images.diginfra.net/iiif/NL-HaNA_1.01.02/3780/NL-HaNA_1.01.02_3780_0028.jpg/2412,281,1086,3168/full/0/default.jpg", "iiif_url")</f>
        <v/>
      </c>
    </row>
    <row r="5835">
      <c r="A5835" t="inlineStr">
        <is>
          <t>NL-HaNA_1.01.02_3780_0028-page-55</t>
        </is>
      </c>
      <c r="B5835" t="inlineStr">
        <is>
          <t>NL-HaNA_1.01.02_3780_0028-column-2512-381-886-2968</t>
        </is>
      </c>
      <c r="C5835" t="inlineStr">
        <is>
          <t>lemma</t>
        </is>
      </c>
      <c r="D5835" t="n">
        <v>2487</v>
      </c>
      <c r="E5835" t="n">
        <v>553</v>
      </c>
      <c r="F5835" t="inlineStr">
        <is>
          <t>Nassauw la Leeq om drie maanden verbf.</t>
        </is>
      </c>
      <c r="G5835">
        <f>HYPERLINK("https://images.diginfra.net/iiif/NL-HaNA_1.01.02/3780/NL-HaNA_1.01.02_3780_0028.jpg/2412,281,1086,3168/full/0/default.jpg", "iiif_url")</f>
        <v/>
      </c>
    </row>
    <row r="5836">
      <c r="A5836" t="inlineStr">
        <is>
          <t>NL-HaNA_1.01.02_3780_0028-page-55</t>
        </is>
      </c>
      <c r="B5836" t="inlineStr">
        <is>
          <t>NL-HaNA_1.01.02_3780_0028-column-2512-381-886-2968</t>
        </is>
      </c>
      <c r="C5836" t="inlineStr">
        <is>
          <t>continuation</t>
        </is>
      </c>
      <c r="D5836" t="n">
        <v>2539</v>
      </c>
      <c r="E5836" t="n">
        <v>615</v>
      </c>
      <c r="F5836" t="inlineStr">
        <is>
          <t xml:space="preserve">    146.</t>
        </is>
      </c>
      <c r="G5836">
        <f>HYPERLINK("https://images.diginfra.net/iiif/NL-HaNA_1.01.02/3780/NL-HaNA_1.01.02_3780_0028.jpg/2412,281,1086,3168/full/0/default.jpg", "iiif_url")</f>
        <v/>
      </c>
    </row>
    <row r="5837">
      <c r="A5837" t="inlineStr">
        <is>
          <t>NL-HaNA_1.01.02_3780_0028-page-55</t>
        </is>
      </c>
      <c r="B5837" t="inlineStr">
        <is>
          <t>NL-HaNA_1.01.02_3780_0028-column-2512-381-886-2968</t>
        </is>
      </c>
      <c r="C5837" t="inlineStr">
        <is>
          <t>repeat_lemma</t>
        </is>
      </c>
      <c r="D5837" t="n">
        <v>2663</v>
      </c>
      <c r="E5837" t="n">
        <v>651</v>
      </c>
      <c r="F5837" t="inlineStr">
        <is>
          <t xml:space="preserve">        Willem Hendrick, pasport om ses</t>
        </is>
      </c>
      <c r="G5837">
        <f>HYPERLINK("https://images.diginfra.net/iiif/NL-HaNA_1.01.02/3780/NL-HaNA_1.01.02_3780_0028.jpg/2412,281,1086,3168/full/0/default.jpg", "iiif_url")</f>
        <v/>
      </c>
    </row>
    <row r="5838">
      <c r="A5838" t="inlineStr">
        <is>
          <t>NL-HaNA_1.01.02_3780_0028-page-55</t>
        </is>
      </c>
      <c r="B5838" t="inlineStr">
        <is>
          <t>NL-HaNA_1.01.02_3780_0028-column-2512-381-886-2968</t>
        </is>
      </c>
      <c r="C5838" t="inlineStr">
        <is>
          <t>continuation</t>
        </is>
      </c>
      <c r="D5838" t="n">
        <v>2535</v>
      </c>
      <c r="E5838" t="n">
        <v>705</v>
      </c>
      <c r="F5838" t="inlineStr">
        <is>
          <t xml:space="preserve">    Paarden naar Namen te mogen uytvoeren.</t>
        </is>
      </c>
      <c r="G5838">
        <f>HYPERLINK("https://images.diginfra.net/iiif/NL-HaNA_1.01.02/3780/NL-HaNA_1.01.02_3780_0028.jpg/2412,281,1086,3168/full/0/default.jpg", "iiif_url")</f>
        <v/>
      </c>
    </row>
    <row r="5839">
      <c r="A5839" t="inlineStr">
        <is>
          <t>NL-HaNA_1.01.02_3780_0028-page-55</t>
        </is>
      </c>
      <c r="B5839" t="inlineStr">
        <is>
          <t>NL-HaNA_1.01.02_3780_0028-column-2512-381-886-2968</t>
        </is>
      </c>
      <c r="C5839" t="inlineStr">
        <is>
          <t>continuation</t>
        </is>
      </c>
      <c r="D5839" t="n">
        <v>2535</v>
      </c>
      <c r="E5839" t="n">
        <v>759</v>
      </c>
      <c r="F5839" t="inlineStr">
        <is>
          <t xml:space="preserve">    193.</t>
        </is>
      </c>
      <c r="G5839">
        <f>HYPERLINK("https://images.diginfra.net/iiif/NL-HaNA_1.01.02/3780/NL-HaNA_1.01.02_3780_0028.jpg/2412,281,1086,3168/full/0/default.jpg", "iiif_url")</f>
        <v/>
      </c>
    </row>
    <row r="5840">
      <c r="A5840" t="inlineStr">
        <is>
          <t>NL-HaNA_1.01.02_3780_0028-page-55</t>
        </is>
      </c>
      <c r="B5840" t="inlineStr">
        <is>
          <t>NL-HaNA_1.01.02_3780_0028-column-2512-381-886-2968</t>
        </is>
      </c>
      <c r="C5840" t="inlineStr">
        <is>
          <t>repeat_lemma</t>
        </is>
      </c>
      <c r="D5840" t="n">
        <v>2654</v>
      </c>
      <c r="E5840" t="n">
        <v>793</v>
      </c>
      <c r="F5840" t="inlineStr">
        <is>
          <t xml:space="preserve">        om dedommagement van den Grave</t>
        </is>
      </c>
      <c r="G5840">
        <f>HYPERLINK("https://images.diginfra.net/iiif/NL-HaNA_1.01.02/3780/NL-HaNA_1.01.02_3780_0028.jpg/2412,281,1086,3168/full/0/default.jpg", "iiif_url")</f>
        <v/>
      </c>
    </row>
    <row r="5841">
      <c r="A5841" t="inlineStr">
        <is>
          <t>NL-HaNA_1.01.02_3780_0028-page-55</t>
        </is>
      </c>
      <c r="B5841" t="inlineStr">
        <is>
          <t>NL-HaNA_1.01.02_3780_0028-column-2512-381-886-2968</t>
        </is>
      </c>
      <c r="C5841" t="inlineStr">
        <is>
          <t>continuation</t>
        </is>
      </c>
      <c r="D5841" t="n">
        <v>2532</v>
      </c>
      <c r="E5841" t="n">
        <v>846</v>
      </c>
      <c r="F5841" t="inlineStr">
        <is>
          <t xml:space="preserve">    wan Tarouca wegens fijn afgebrande Huys,</t>
        </is>
      </c>
      <c r="G5841">
        <f>HYPERLINK("https://images.diginfra.net/iiif/NL-HaNA_1.01.02/3780/NL-HaNA_1.01.02_3780_0028.jpg/2412,281,1086,3168/full/0/default.jpg", "iiif_url")</f>
        <v/>
      </c>
    </row>
    <row r="5842">
      <c r="A5842" t="inlineStr">
        <is>
          <t>NL-HaNA_1.01.02_3780_0028-page-55</t>
        </is>
      </c>
      <c r="B5842" t="inlineStr">
        <is>
          <t>NL-HaNA_1.01.02_3780_0028-column-2512-381-886-2968</t>
        </is>
      </c>
      <c r="C5842" t="inlineStr">
        <is>
          <t>continuation</t>
        </is>
      </c>
      <c r="D5842" t="n">
        <v>2535</v>
      </c>
      <c r="E5842" t="n">
        <v>895</v>
      </c>
      <c r="F5842" t="inlineStr">
        <is>
          <t xml:space="preserve">    Brieven van worschrijvens aan het Hof</t>
        </is>
      </c>
      <c r="G5842">
        <f>HYPERLINK("https://images.diginfra.net/iiif/NL-HaNA_1.01.02/3780/NL-HaNA_1.01.02_3780_0028.jpg/2412,281,1086,3168/full/0/default.jpg", "iiif_url")</f>
        <v/>
      </c>
    </row>
    <row r="5843">
      <c r="A5843" t="inlineStr">
        <is>
          <t>NL-HaNA_1.01.02_3780_0028-page-55</t>
        </is>
      </c>
      <c r="B5843" t="inlineStr">
        <is>
          <t>NL-HaNA_1.01.02_3780_0028-column-2512-381-886-2968</t>
        </is>
      </c>
      <c r="C5843" t="inlineStr">
        <is>
          <t>continuation</t>
        </is>
      </c>
      <c r="D5843" t="n">
        <v>2528</v>
      </c>
      <c r="E5843" t="n">
        <v>945</v>
      </c>
      <c r="F5843" t="inlineStr">
        <is>
          <t xml:space="preserve">    van Poriugaal 295. 764.</t>
        </is>
      </c>
      <c r="G5843">
        <f>HYPERLINK("https://images.diginfra.net/iiif/NL-HaNA_1.01.02/3780/NL-HaNA_1.01.02_3780_0028.jpg/2412,281,1086,3168/full/0/default.jpg", "iiif_url")</f>
        <v/>
      </c>
    </row>
    <row r="5844">
      <c r="A5844" t="inlineStr">
        <is>
          <t>NL-HaNA_1.01.02_3780_0028-page-55</t>
        </is>
      </c>
      <c r="B5844" t="inlineStr">
        <is>
          <t>NL-HaNA_1.01.02_3780_0028-column-2512-381-886-2968</t>
        </is>
      </c>
      <c r="C5844" t="inlineStr">
        <is>
          <t>repeat_lemma</t>
        </is>
      </c>
      <c r="D5844" t="n">
        <v>2652</v>
      </c>
      <c r="E5844" t="n">
        <v>986</v>
      </c>
      <c r="F5844" t="inlineStr">
        <is>
          <t xml:space="preserve">        rapport dien aangaande. 316.</t>
        </is>
      </c>
      <c r="G5844">
        <f>HYPERLINK("https://images.diginfra.net/iiif/NL-HaNA_1.01.02/3780/NL-HaNA_1.01.02_3780_0028.jpg/2412,281,1086,3168/full/0/default.jpg", "iiif_url")</f>
        <v/>
      </c>
    </row>
    <row r="5845">
      <c r="A5845" t="inlineStr">
        <is>
          <t>NL-HaNA_1.01.02_3780_0028-page-55</t>
        </is>
      </c>
      <c r="B5845" t="inlineStr">
        <is>
          <t>NL-HaNA_1.01.02_3780_0028-column-2512-381-886-2968</t>
        </is>
      </c>
      <c r="C5845" t="inlineStr">
        <is>
          <t>repeat_lemma</t>
        </is>
      </c>
      <c r="D5845" t="n">
        <v>2649</v>
      </c>
      <c r="E5845" t="n">
        <v>1030</v>
      </c>
      <c r="F5845" t="inlineStr">
        <is>
          <t xml:space="preserve">        la Lerq, den Resident Pesters devoir</t>
        </is>
      </c>
      <c r="G5845">
        <f>HYPERLINK("https://images.diginfra.net/iiif/NL-HaNA_1.01.02/3780/NL-HaNA_1.01.02_3780_0028.jpg/2412,281,1086,3168/full/0/default.jpg", "iiif_url")</f>
        <v/>
      </c>
    </row>
    <row r="5846">
      <c r="A5846" t="inlineStr">
        <is>
          <t>NL-HaNA_1.01.02_3780_0028-page-55</t>
        </is>
      </c>
      <c r="B5846" t="inlineStr">
        <is>
          <t>NL-HaNA_1.01.02_3780_0028-column-2512-381-886-2968</t>
        </is>
      </c>
      <c r="C5846" t="inlineStr">
        <is>
          <t>continuation</t>
        </is>
      </c>
      <c r="D5846" t="n">
        <v>2532</v>
      </c>
      <c r="E5846" t="n">
        <v>1085</v>
      </c>
      <c r="F5846" t="inlineStr">
        <is>
          <t xml:space="preserve">    te doen, ten eynde aan den Commandeur van</t>
        </is>
      </c>
      <c r="G5846">
        <f>HYPERLINK("https://images.diginfra.net/iiif/NL-HaNA_1.01.02/3780/NL-HaNA_1.01.02_3780_0028.jpg/2412,281,1086,3168/full/0/default.jpg", "iiif_url")</f>
        <v/>
      </c>
    </row>
    <row r="5847">
      <c r="A5847" t="inlineStr">
        <is>
          <t>NL-HaNA_1.01.02_3780_0028-page-55</t>
        </is>
      </c>
      <c r="B5847" t="inlineStr">
        <is>
          <t>NL-HaNA_1.01.02_3780_0028-column-2512-381-886-2968</t>
        </is>
      </c>
      <c r="C5847" t="inlineStr">
        <is>
          <t>continuation</t>
        </is>
      </c>
      <c r="D5847" t="n">
        <v>2539</v>
      </c>
      <c r="E5847" t="n">
        <v>1133</v>
      </c>
      <c r="F5847" t="inlineStr">
        <is>
          <t xml:space="preserve">    Kortrijck ordre moge gesonden werden om de</t>
        </is>
      </c>
      <c r="G5847">
        <f>HYPERLINK("https://images.diginfra.net/iiif/NL-HaNA_1.01.02/3780/NL-HaNA_1.01.02_3780_0028.jpg/2412,281,1086,3168/full/0/default.jpg", "iiif_url")</f>
        <v/>
      </c>
    </row>
    <row r="5848">
      <c r="A5848" t="inlineStr">
        <is>
          <t>NL-HaNA_1.01.02_3780_0028-page-55</t>
        </is>
      </c>
      <c r="B5848" t="inlineStr">
        <is>
          <t>NL-HaNA_1.01.02_3780_0028-column-2512-381-886-2968</t>
        </is>
      </c>
      <c r="C5848" t="inlineStr">
        <is>
          <t>continuation</t>
        </is>
      </c>
      <c r="D5848" t="n">
        <v>2539</v>
      </c>
      <c r="E5848" t="n">
        <v>1180</v>
      </c>
      <c r="F5848" t="inlineStr">
        <is>
          <t xml:space="preserve">    Regimenten van Polckersboven en van Reg-</t>
        </is>
      </c>
      <c r="G5848">
        <f>HYPERLINK("https://images.diginfra.net/iiif/NL-HaNA_1.01.02/3780/NL-HaNA_1.01.02_3780_0028.jpg/2412,281,1086,3168/full/0/default.jpg", "iiif_url")</f>
        <v/>
      </c>
    </row>
    <row r="5849">
      <c r="A5849" t="inlineStr">
        <is>
          <t>NL-HaNA_1.01.02_3780_0028-page-55</t>
        </is>
      </c>
      <c r="B5849" t="inlineStr">
        <is>
          <t>NL-HaNA_1.01.02_3780_0028-column-2512-381-886-2968</t>
        </is>
      </c>
      <c r="C5849" t="inlineStr">
        <is>
          <t>continuation</t>
        </is>
      </c>
      <c r="D5849" t="n">
        <v>2530</v>
      </c>
      <c r="E5849" t="n">
        <v>1231</v>
      </c>
      <c r="F5849" t="inlineStr">
        <is>
          <t xml:space="preserve">    teren te laten passteren. 353.</t>
        </is>
      </c>
      <c r="G5849">
        <f>HYPERLINK("https://images.diginfra.net/iiif/NL-HaNA_1.01.02/3780/NL-HaNA_1.01.02_3780_0028.jpg/2412,281,1086,3168/full/0/default.jpg", "iiif_url")</f>
        <v/>
      </c>
    </row>
    <row r="5850">
      <c r="A5850" t="inlineStr">
        <is>
          <t>NL-HaNA_1.01.02_3780_0028-page-55</t>
        </is>
      </c>
      <c r="B5850" t="inlineStr">
        <is>
          <t>NL-HaNA_1.01.02_3780_0028-column-2512-381-886-2968</t>
        </is>
      </c>
      <c r="C5850" t="inlineStr">
        <is>
          <t>repeat_lemma</t>
        </is>
      </c>
      <c r="D5850" t="n">
        <v>2663</v>
      </c>
      <c r="E5850" t="n">
        <v>1273</v>
      </c>
      <c r="F5850" t="inlineStr">
        <is>
          <t xml:space="preserve">        consideratien dat bet Guarnisoen van</t>
        </is>
      </c>
      <c r="G5850">
        <f>HYPERLINK("https://images.diginfra.net/iiif/NL-HaNA_1.01.02/3780/NL-HaNA_1.01.02_3780_0028.jpg/2412,281,1086,3168/full/0/default.jpg", "iiif_url")</f>
        <v/>
      </c>
    </row>
    <row r="5851">
      <c r="A5851" t="inlineStr">
        <is>
          <t>NL-HaNA_1.01.02_3780_0028-page-55</t>
        </is>
      </c>
      <c r="B5851" t="inlineStr">
        <is>
          <t>NL-HaNA_1.01.02_3780_0028-column-2512-381-886-2968</t>
        </is>
      </c>
      <c r="C5851" t="inlineStr">
        <is>
          <t>continuation</t>
        </is>
      </c>
      <c r="D5851" t="n">
        <v>2539</v>
      </c>
      <c r="E5851" t="n">
        <v>1321</v>
      </c>
      <c r="F5851" t="inlineStr">
        <is>
          <t xml:space="preserve">    Meenen niet vermindert beboordt te werden,</t>
        </is>
      </c>
      <c r="G5851">
        <f>HYPERLINK("https://images.diginfra.net/iiif/NL-HaNA_1.01.02/3780/NL-HaNA_1.01.02_3780_0028.jpg/2412,281,1086,3168/full/0/default.jpg", "iiif_url")</f>
        <v/>
      </c>
    </row>
    <row r="5852">
      <c r="A5852" t="inlineStr">
        <is>
          <t>NL-HaNA_1.01.02_3780_0028-page-55</t>
        </is>
      </c>
      <c r="B5852" t="inlineStr">
        <is>
          <t>NL-HaNA_1.01.02_3780_0028-column-2512-381-886-2968</t>
        </is>
      </c>
      <c r="C5852" t="inlineStr">
        <is>
          <t>continuation</t>
        </is>
      </c>
      <c r="D5852" t="n">
        <v>2539</v>
      </c>
      <c r="E5852" t="n">
        <v>1383</v>
      </c>
      <c r="F5852" t="inlineStr">
        <is>
          <t xml:space="preserve">    te examineeren. 369.</t>
        </is>
      </c>
      <c r="G5852">
        <f>HYPERLINK("https://images.diginfra.net/iiif/NL-HaNA_1.01.02/3780/NL-HaNA_1.01.02_3780_0028.jpg/2412,281,1086,3168/full/0/default.jpg", "iiif_url")</f>
        <v/>
      </c>
    </row>
    <row r="5853">
      <c r="A5853" t="inlineStr">
        <is>
          <t>NL-HaNA_1.01.02_3780_0028-page-55</t>
        </is>
      </c>
      <c r="B5853" t="inlineStr">
        <is>
          <t>NL-HaNA_1.01.02_3780_0028-column-2512-381-886-2968</t>
        </is>
      </c>
      <c r="C5853" t="inlineStr">
        <is>
          <t>repeat_lemma</t>
        </is>
      </c>
      <c r="D5853" t="n">
        <v>2659</v>
      </c>
      <c r="E5853" t="n">
        <v>1419</v>
      </c>
      <c r="F5853" t="inlineStr">
        <is>
          <t xml:space="preserve">        Saarbrugge, Princesse Douariere om</t>
        </is>
      </c>
      <c r="G5853">
        <f>HYPERLINK("https://images.diginfra.net/iiif/NL-HaNA_1.01.02/3780/NL-HaNA_1.01.02_3780_0028.jpg/2412,281,1086,3168/full/0/default.jpg", "iiif_url")</f>
        <v/>
      </c>
    </row>
    <row r="5854">
      <c r="A5854" t="inlineStr">
        <is>
          <t>NL-HaNA_1.01.02_3780_0028-page-55</t>
        </is>
      </c>
      <c r="B5854" t="inlineStr">
        <is>
          <t>NL-HaNA_1.01.02_3780_0028-column-2512-381-886-2968</t>
        </is>
      </c>
      <c r="C5854" t="inlineStr">
        <is>
          <t>lemma</t>
        </is>
      </c>
      <c r="D5854" t="n">
        <v>2542</v>
      </c>
      <c r="E5854" t="n">
        <v>1471</v>
      </c>
      <c r="F5854" t="inlineStr">
        <is>
          <t>aghterstallen, te examineeren. 382.</t>
        </is>
      </c>
      <c r="G5854">
        <f>HYPERLINK("https://images.diginfra.net/iiif/NL-HaNA_1.01.02/3780/NL-HaNA_1.01.02_3780_0028.jpg/2412,281,1086,3168/full/0/default.jpg", "iiif_url")</f>
        <v/>
      </c>
    </row>
    <row r="5855">
      <c r="A5855" t="inlineStr">
        <is>
          <t>NL-HaNA_1.01.02_3780_0028-page-55</t>
        </is>
      </c>
      <c r="B5855" t="inlineStr">
        <is>
          <t>NL-HaNA_1.01.02_3780_0028-column-2512-381-886-2968</t>
        </is>
      </c>
      <c r="C5855" t="inlineStr">
        <is>
          <t>continuation</t>
        </is>
      </c>
      <c r="D5855" t="n">
        <v>2658</v>
      </c>
      <c r="E5855" t="n">
        <v>1502</v>
      </c>
      <c r="F5855" t="inlineStr">
        <is>
          <t xml:space="preserve">    rapport resolutie op bet versoeck van</t>
        </is>
      </c>
      <c r="G5855">
        <f>HYPERLINK("https://images.diginfra.net/iiif/NL-HaNA_1.01.02/3780/NL-HaNA_1.01.02_3780_0028.jpg/2412,281,1086,3168/full/0/default.jpg", "iiif_url")</f>
        <v/>
      </c>
    </row>
    <row r="5856">
      <c r="A5856" t="inlineStr">
        <is>
          <t>NL-HaNA_1.01.02_3780_0028-page-55</t>
        </is>
      </c>
      <c r="B5856" t="inlineStr">
        <is>
          <t>NL-HaNA_1.01.02_3780_0028-column-2512-381-886-2968</t>
        </is>
      </c>
      <c r="C5856" t="inlineStr">
        <is>
          <t>lemma</t>
        </is>
      </c>
      <c r="D5856" t="n">
        <v>2544</v>
      </c>
      <c r="E5856" t="n">
        <v>1568</v>
      </c>
      <c r="F5856" t="inlineStr">
        <is>
          <t>la Lecq. 391.</t>
        </is>
      </c>
      <c r="G5856">
        <f>HYPERLINK("https://images.diginfra.net/iiif/NL-HaNA_1.01.02/3780/NL-HaNA_1.01.02_3780_0028.jpg/2412,281,1086,3168/full/0/default.jpg", "iiif_url")</f>
        <v/>
      </c>
    </row>
    <row r="5857">
      <c r="A5857" t="inlineStr">
        <is>
          <t>NL-HaNA_1.01.02_3780_0028-page-55</t>
        </is>
      </c>
      <c r="B5857" t="inlineStr">
        <is>
          <t>NL-HaNA_1.01.02_3780_0028-column-2512-381-886-2968</t>
        </is>
      </c>
      <c r="C5857" t="inlineStr">
        <is>
          <t>continuation</t>
        </is>
      </c>
      <c r="D5857" t="n">
        <v>2663</v>
      </c>
      <c r="E5857" t="n">
        <v>1610</v>
      </c>
      <c r="F5857" t="inlineStr">
        <is>
          <t xml:space="preserve">    la Letq aangeschreven den Heer Gra-</t>
        </is>
      </c>
      <c r="G5857">
        <f>HYPERLINK("https://images.diginfra.net/iiif/NL-HaNA_1.01.02/3780/NL-HaNA_1.01.02_3780_0028.jpg/2412,281,1086,3168/full/0/default.jpg", "iiif_url")</f>
        <v/>
      </c>
    </row>
    <row r="5858">
      <c r="A5858" t="inlineStr">
        <is>
          <t>NL-HaNA_1.01.02_3780_0028-page-55</t>
        </is>
      </c>
      <c r="B5858" t="inlineStr">
        <is>
          <t>NL-HaNA_1.01.02_3780_0028-column-2512-381-886-2968</t>
        </is>
      </c>
      <c r="C5858" t="inlineStr">
        <is>
          <t>lemma</t>
        </is>
      </c>
      <c r="D5858" t="n">
        <v>2544</v>
      </c>
      <c r="E5858" t="n">
        <v>1657</v>
      </c>
      <c r="F5858" t="inlineStr">
        <is>
          <t>we van Daun de selve eere te doen die aan</t>
        </is>
      </c>
      <c r="G5858">
        <f>HYPERLINK("https://images.diginfra.net/iiif/NL-HaNA_1.01.02/3780/NL-HaNA_1.01.02_3780_0028.jpg/2412,281,1086,3168/full/0/default.jpg", "iiif_url")</f>
        <v/>
      </c>
    </row>
    <row r="5859">
      <c r="A5859" t="inlineStr">
        <is>
          <t>NL-HaNA_1.01.02_3780_0028-page-55</t>
        </is>
      </c>
      <c r="B5859" t="inlineStr">
        <is>
          <t>NL-HaNA_1.01.02_3780_0028-column-2512-381-886-2968</t>
        </is>
      </c>
      <c r="C5859" t="inlineStr">
        <is>
          <t>lemma</t>
        </is>
      </c>
      <c r="D5859" t="n">
        <v>2546</v>
      </c>
      <c r="E5859" t="n">
        <v>1710</v>
      </c>
      <c r="F5859" t="inlineStr">
        <is>
          <t>hem gedaan werdt in plaatsen met Guarni-</t>
        </is>
      </c>
      <c r="G5859">
        <f>HYPERLINK("https://images.diginfra.net/iiif/NL-HaNA_1.01.02/3780/NL-HaNA_1.01.02_3780_0028.jpg/2412,281,1086,3168/full/0/default.jpg", "iiif_url")</f>
        <v/>
      </c>
    </row>
    <row r="5860">
      <c r="A5860" t="inlineStr">
        <is>
          <t>NL-HaNA_1.01.02_3780_0028-page-55</t>
        </is>
      </c>
      <c r="B5860" t="inlineStr">
        <is>
          <t>NL-HaNA_1.01.02_3780_0028-column-2512-381-886-2968</t>
        </is>
      </c>
      <c r="C5860" t="inlineStr">
        <is>
          <t>lemma</t>
        </is>
      </c>
      <c r="D5860" t="n">
        <v>2542</v>
      </c>
      <c r="E5860" t="n">
        <v>1754</v>
      </c>
      <c r="F5860" t="inlineStr">
        <is>
          <t>soen van den Keyzer bezet en aan bem de-</t>
        </is>
      </c>
      <c r="G5860">
        <f>HYPERLINK("https://images.diginfra.net/iiif/NL-HaNA_1.01.02/3780/NL-HaNA_1.01.02_3780_0028.jpg/2412,281,1086,3168/full/0/default.jpg", "iiif_url")</f>
        <v/>
      </c>
    </row>
    <row r="5861">
      <c r="A5861" t="inlineStr">
        <is>
          <t>NL-HaNA_1.01.02_3780_0028-page-55</t>
        </is>
      </c>
      <c r="B5861" t="inlineStr">
        <is>
          <t>NL-HaNA_1.01.02_3780_0028-column-2512-381-886-2968</t>
        </is>
      </c>
      <c r="C5861" t="inlineStr">
        <is>
          <t>lemma</t>
        </is>
      </c>
      <c r="D5861" t="n">
        <v>2539</v>
      </c>
      <c r="E5861" t="n">
        <v>1802</v>
      </c>
      <c r="F5861" t="inlineStr">
        <is>
          <t>fereeren bet geven van het Woord. 628.</t>
        </is>
      </c>
      <c r="G5861">
        <f>HYPERLINK("https://images.diginfra.net/iiif/NL-HaNA_1.01.02/3780/NL-HaNA_1.01.02_3780_0028.jpg/2412,281,1086,3168/full/0/default.jpg", "iiif_url")</f>
        <v/>
      </c>
    </row>
    <row r="5862">
      <c r="A5862" t="inlineStr">
        <is>
          <t>NL-HaNA_1.01.02_3780_0028-page-55</t>
        </is>
      </c>
      <c r="B5862" t="inlineStr">
        <is>
          <t>NL-HaNA_1.01.02_3780_0028-column-2512-381-886-2968</t>
        </is>
      </c>
      <c r="C5862" t="inlineStr">
        <is>
          <t>repeat_lemma</t>
        </is>
      </c>
      <c r="D5862" t="n">
        <v>2677</v>
      </c>
      <c r="E5862" t="n">
        <v>1851</v>
      </c>
      <c r="F5862" t="inlineStr">
        <is>
          <t xml:space="preserve">        Driebergen beloften op den eedt ten</t>
        </is>
      </c>
      <c r="G5862">
        <f>HYPERLINK("https://images.diginfra.net/iiif/NL-HaNA_1.01.02/3780/NL-HaNA_1.01.02_3780_0028.jpg/2412,281,1086,3168/full/0/default.jpg", "iiif_url")</f>
        <v/>
      </c>
    </row>
    <row r="5863">
      <c r="A5863" t="inlineStr">
        <is>
          <t>NL-HaNA_1.01.02_3780_0028-page-55</t>
        </is>
      </c>
      <c r="B5863" t="inlineStr">
        <is>
          <t>NL-HaNA_1.01.02_3780_0028-column-2512-381-886-2968</t>
        </is>
      </c>
      <c r="C5863" t="inlineStr">
        <is>
          <t>lemma</t>
        </is>
      </c>
      <c r="D5863" t="n">
        <v>2544</v>
      </c>
      <c r="E5863" t="n">
        <v>1899</v>
      </c>
      <c r="F5863" t="inlineStr">
        <is>
          <t>aanvangb van fijn bediening gedaan.</t>
        </is>
      </c>
      <c r="G5863">
        <f>HYPERLINK("https://images.diginfra.net/iiif/NL-HaNA_1.01.02/3780/NL-HaNA_1.01.02_3780_0028.jpg/2412,281,1086,3168/full/0/default.jpg", "iiif_url")</f>
        <v/>
      </c>
    </row>
    <row r="5864">
      <c r="A5864" t="inlineStr">
        <is>
          <t>NL-HaNA_1.01.02_3780_0028-page-55</t>
        </is>
      </c>
      <c r="B5864" t="inlineStr">
        <is>
          <t>NL-HaNA_1.01.02_3780_0028-column-2512-381-886-2968</t>
        </is>
      </c>
      <c r="C5864" t="inlineStr">
        <is>
          <t>continuation</t>
        </is>
      </c>
      <c r="D5864" t="n">
        <v>2548</v>
      </c>
      <c r="E5864" t="n">
        <v>1952</v>
      </c>
      <c r="F5864" t="inlineStr">
        <is>
          <t xml:space="preserve">    828.</t>
        </is>
      </c>
      <c r="G5864">
        <f>HYPERLINK("https://images.diginfra.net/iiif/NL-HaNA_1.01.02/3780/NL-HaNA_1.01.02_3780_0028.jpg/2412,281,1086,3168/full/0/default.jpg", "iiif_url")</f>
        <v/>
      </c>
    </row>
    <row r="5865">
      <c r="A5865" t="inlineStr">
        <is>
          <t>NL-HaNA_1.01.02_3780_0028-page-55</t>
        </is>
      </c>
      <c r="B5865" t="inlineStr">
        <is>
          <t>NL-HaNA_1.01.02_3780_0028-column-2512-381-886-2968</t>
        </is>
      </c>
      <c r="C5865" t="inlineStr">
        <is>
          <t>lemma</t>
        </is>
      </c>
      <c r="D5865" t="n">
        <v>2503</v>
      </c>
      <c r="E5865" t="n">
        <v>1982</v>
      </c>
      <c r="F5865" t="inlineStr">
        <is>
          <t>Naturalisatie , set Brieven van Naturalisa-</t>
        </is>
      </c>
      <c r="G5865">
        <f>HYPERLINK("https://images.diginfra.net/iiif/NL-HaNA_1.01.02/3780/NL-HaNA_1.01.02_3780_0028.jpg/2412,281,1086,3168/full/0/default.jpg", "iiif_url")</f>
        <v/>
      </c>
    </row>
    <row r="5866">
      <c r="A5866" t="inlineStr">
        <is>
          <t>NL-HaNA_1.01.02_3780_0028-page-55</t>
        </is>
      </c>
      <c r="B5866" t="inlineStr">
        <is>
          <t>NL-HaNA_1.01.02_3780_0028-column-2512-381-886-2968</t>
        </is>
      </c>
      <c r="C5866" t="inlineStr">
        <is>
          <t>continuation</t>
        </is>
      </c>
      <c r="D5866" t="n">
        <v>2553</v>
      </c>
      <c r="E5866" t="n">
        <v>2045</v>
      </c>
      <c r="F5866" t="inlineStr">
        <is>
          <t xml:space="preserve">    tie.</t>
        </is>
      </c>
      <c r="G5866">
        <f>HYPERLINK("https://images.diginfra.net/iiif/NL-HaNA_1.01.02/3780/NL-HaNA_1.01.02_3780_0028.jpg/2412,281,1086,3168/full/0/default.jpg", "iiif_url")</f>
        <v/>
      </c>
    </row>
    <row r="5867">
      <c r="A5867" t="inlineStr">
        <is>
          <t>NL-HaNA_1.01.02_3780_0028-page-55</t>
        </is>
      </c>
      <c r="B5867" t="inlineStr">
        <is>
          <t>NL-HaNA_1.01.02_3780_0028-column-2512-381-886-2968</t>
        </is>
      </c>
      <c r="C5867" t="inlineStr">
        <is>
          <t>lemma</t>
        </is>
      </c>
      <c r="D5867" t="n">
        <v>2503</v>
      </c>
      <c r="E5867" t="n">
        <v>2070</v>
      </c>
      <c r="F5867" t="inlineStr">
        <is>
          <t>Neveu Janssoon, pasport ad omnes Populos.</t>
        </is>
      </c>
      <c r="G5867">
        <f>HYPERLINK("https://images.diginfra.net/iiif/NL-HaNA_1.01.02/3780/NL-HaNA_1.01.02_3780_0028.jpg/2412,281,1086,3168/full/0/default.jpg", "iiif_url")</f>
        <v/>
      </c>
    </row>
    <row r="5868">
      <c r="A5868" t="inlineStr">
        <is>
          <t>NL-HaNA_1.01.02_3780_0028-page-55</t>
        </is>
      </c>
      <c r="B5868" t="inlineStr">
        <is>
          <t>NL-HaNA_1.01.02_3780_0028-column-2512-381-886-2968</t>
        </is>
      </c>
      <c r="C5868" t="inlineStr">
        <is>
          <t>continuation</t>
        </is>
      </c>
      <c r="D5868" t="n">
        <v>2555</v>
      </c>
      <c r="E5868" t="n">
        <v>2141</v>
      </c>
      <c r="F5868" t="inlineStr">
        <is>
          <t xml:space="preserve">    863.</t>
        </is>
      </c>
      <c r="G5868">
        <f>HYPERLINK("https://images.diginfra.net/iiif/NL-HaNA_1.01.02/3780/NL-HaNA_1.01.02_3780_0028.jpg/2412,281,1086,3168/full/0/default.jpg", "iiif_url")</f>
        <v/>
      </c>
    </row>
    <row r="5869">
      <c r="A5869" t="inlineStr">
        <is>
          <t>NL-HaNA_1.01.02_3780_0028-page-55</t>
        </is>
      </c>
      <c r="B5869" t="inlineStr">
        <is>
          <t>NL-HaNA_1.01.02_3780_0028-column-2512-381-886-2968</t>
        </is>
      </c>
      <c r="C5869" t="inlineStr">
        <is>
          <t>lemma</t>
        </is>
      </c>
      <c r="D5869" t="n">
        <v>2505</v>
      </c>
      <c r="E5869" t="n">
        <v>2176</v>
      </c>
      <c r="F5869" t="inlineStr">
        <is>
          <t>de Neufville, cum suis, Brieven van voor-</t>
        </is>
      </c>
      <c r="G5869">
        <f>HYPERLINK("https://images.diginfra.net/iiif/NL-HaNA_1.01.02/3780/NL-HaNA_1.01.02_3780_0028.jpg/2412,281,1086,3168/full/0/default.jpg", "iiif_url")</f>
        <v/>
      </c>
    </row>
    <row r="5870">
      <c r="A5870" t="inlineStr">
        <is>
          <t>NL-HaNA_1.01.02_3780_0028-page-55</t>
        </is>
      </c>
      <c r="B5870" t="inlineStr">
        <is>
          <t>NL-HaNA_1.01.02_3780_0028-column-2512-381-886-2968</t>
        </is>
      </c>
      <c r="C5870" t="inlineStr">
        <is>
          <t>continuation</t>
        </is>
      </c>
      <c r="D5870" t="n">
        <v>2558</v>
      </c>
      <c r="E5870" t="n">
        <v>2228</v>
      </c>
      <c r="F5870" t="inlineStr">
        <is>
          <t xml:space="preserve">    schrijvens aan het Hof van Spaigne. 8.</t>
        </is>
      </c>
      <c r="G5870">
        <f>HYPERLINK("https://images.diginfra.net/iiif/NL-HaNA_1.01.02/3780/NL-HaNA_1.01.02_3780_0028.jpg/2412,281,1086,3168/full/0/default.jpg", "iiif_url")</f>
        <v/>
      </c>
    </row>
    <row r="5871">
      <c r="A5871" t="inlineStr">
        <is>
          <t>NL-HaNA_1.01.02_3780_0028-page-55</t>
        </is>
      </c>
      <c r="B5871" t="inlineStr">
        <is>
          <t>NL-HaNA_1.01.02_3780_0028-column-2512-381-886-2968</t>
        </is>
      </c>
      <c r="C5871" t="inlineStr">
        <is>
          <t>lemma</t>
        </is>
      </c>
      <c r="D5871" t="n">
        <v>2510</v>
      </c>
      <c r="E5871" t="n">
        <v>2276</v>
      </c>
      <c r="F5871" t="inlineStr">
        <is>
          <t>Neuyen bestwaar op de Koopmanschappen, by</t>
        </is>
      </c>
      <c r="G5871">
        <f>HYPERLINK("https://images.diginfra.net/iiif/NL-HaNA_1.01.02/3780/NL-HaNA_1.01.02_3780_0028.jpg/2412,281,1086,3168/full/0/default.jpg", "iiif_url")</f>
        <v/>
      </c>
    </row>
    <row r="5872">
      <c r="A5872" t="inlineStr">
        <is>
          <t>NL-HaNA_1.01.02_3780_0028-page-55</t>
        </is>
      </c>
      <c r="B5872" t="inlineStr">
        <is>
          <t>NL-HaNA_1.01.02_3780_0028-column-2512-381-886-2968</t>
        </is>
      </c>
      <c r="C5872" t="inlineStr">
        <is>
          <t>continuation</t>
        </is>
      </c>
      <c r="D5872" t="n">
        <v>2562</v>
      </c>
      <c r="E5872" t="n">
        <v>2330</v>
      </c>
      <c r="F5872" t="inlineStr">
        <is>
          <t xml:space="preserve">    Hollandt overgenomen. 719.</t>
        </is>
      </c>
      <c r="G5872">
        <f>HYPERLINK("https://images.diginfra.net/iiif/NL-HaNA_1.01.02/3780/NL-HaNA_1.01.02_3780_0028.jpg/2412,281,1086,3168/full/0/default.jpg", "iiif_url")</f>
        <v/>
      </c>
    </row>
    <row r="5873">
      <c r="A5873" t="inlineStr">
        <is>
          <t>NL-HaNA_1.01.02_3780_0028-page-55</t>
        </is>
      </c>
      <c r="B5873" t="inlineStr">
        <is>
          <t>NL-HaNA_1.01.02_3780_0028-column-2512-381-886-2968</t>
        </is>
      </c>
      <c r="C5873" t="inlineStr">
        <is>
          <t>lemma</t>
        </is>
      </c>
      <c r="D5873" t="n">
        <v>2512</v>
      </c>
      <c r="E5873" t="n">
        <v>2365</v>
      </c>
      <c r="F5873" t="inlineStr">
        <is>
          <t>Nieuwejaren, aan de Straatmakers vier du-</t>
        </is>
      </c>
      <c r="G5873">
        <f>HYPERLINK("https://images.diginfra.net/iiif/NL-HaNA_1.01.02/3780/NL-HaNA_1.01.02_3780_0028.jpg/2412,281,1086,3168/full/0/default.jpg", "iiif_url")</f>
        <v/>
      </c>
    </row>
    <row r="5874">
      <c r="A5874" t="inlineStr">
        <is>
          <t>NL-HaNA_1.01.02_3780_0028-page-55</t>
        </is>
      </c>
      <c r="B5874" t="inlineStr">
        <is>
          <t>NL-HaNA_1.01.02_3780_0028-column-2512-381-886-2968</t>
        </is>
      </c>
      <c r="C5874" t="inlineStr">
        <is>
          <t>continuation</t>
        </is>
      </c>
      <c r="D5874" t="n">
        <v>2558</v>
      </c>
      <c r="E5874" t="n">
        <v>2429</v>
      </c>
      <c r="F5874" t="inlineStr">
        <is>
          <t xml:space="preserve">    catons-</t>
        </is>
      </c>
      <c r="G5874">
        <f>HYPERLINK("https://images.diginfra.net/iiif/NL-HaNA_1.01.02/3780/NL-HaNA_1.01.02_3780_0028.jpg/2412,281,1086,3168/full/0/default.jpg", "iiif_url")</f>
        <v/>
      </c>
    </row>
    <row r="5875">
      <c r="A5875" t="inlineStr">
        <is>
          <t>NL-HaNA_1.01.02_3780_0028-page-55</t>
        </is>
      </c>
      <c r="B5875" t="inlineStr">
        <is>
          <t>NL-HaNA_1.01.02_3780_0028-column-2512-381-886-2968</t>
        </is>
      </c>
      <c r="C5875" t="inlineStr">
        <is>
          <t>non_index_line</t>
        </is>
      </c>
      <c r="D5875" t="n">
        <v>2709</v>
      </c>
      <c r="E5875" t="n">
        <v>2438</v>
      </c>
      <c r="F5875" t="inlineStr">
        <is>
          <t xml:space="preserve">        7.</t>
        </is>
      </c>
      <c r="G5875">
        <f>HYPERLINK("https://images.diginfra.net/iiif/NL-HaNA_1.01.02/3780/NL-HaNA_1.01.02_3780_0028.jpg/2412,281,1086,3168/full/0/default.jpg", "iiif_url")</f>
        <v/>
      </c>
    </row>
    <row r="5876">
      <c r="A5876" t="inlineStr">
        <is>
          <t>NL-HaNA_1.01.02_3780_0028-page-55</t>
        </is>
      </c>
      <c r="B5876" t="inlineStr">
        <is>
          <t>NL-HaNA_1.01.02_3780_0028-column-2512-381-886-2968</t>
        </is>
      </c>
      <c r="C5876" t="inlineStr">
        <is>
          <t>repeat_lemma</t>
        </is>
      </c>
      <c r="D5876" t="n">
        <v>2678</v>
      </c>
      <c r="E5876" t="n">
        <v>2460</v>
      </c>
      <c r="F5876" t="inlineStr">
        <is>
          <t xml:space="preserve">        aan de Weduwe de Roy ses guldens.</t>
        </is>
      </c>
      <c r="G5876">
        <f>HYPERLINK("https://images.diginfra.net/iiif/NL-HaNA_1.01.02/3780/NL-HaNA_1.01.02_3780_0028.jpg/2412,281,1086,3168/full/0/default.jpg", "iiif_url")</f>
        <v/>
      </c>
    </row>
    <row r="5877">
      <c r="A5877" t="inlineStr">
        <is>
          <t>NL-HaNA_1.01.02_3780_0028-page-55</t>
        </is>
      </c>
      <c r="B5877" t="inlineStr">
        <is>
          <t>NL-HaNA_1.01.02_3780_0028-column-2512-381-886-2968</t>
        </is>
      </c>
      <c r="C5877" t="inlineStr">
        <is>
          <t>continuation</t>
        </is>
      </c>
      <c r="D5877" t="n">
        <v>2562</v>
      </c>
      <c r="E5877" t="n">
        <v>2527</v>
      </c>
      <c r="F5877" t="inlineStr">
        <is>
          <t xml:space="preserve">    8.</t>
        </is>
      </c>
      <c r="G5877">
        <f>HYPERLINK("https://images.diginfra.net/iiif/NL-HaNA_1.01.02/3780/NL-HaNA_1.01.02_3780_0028.jpg/2412,281,1086,3168/full/0/default.jpg", "iiif_url")</f>
        <v/>
      </c>
    </row>
    <row r="5878">
      <c r="A5878" t="inlineStr">
        <is>
          <t>NL-HaNA_1.01.02_3780_0028-page-55</t>
        </is>
      </c>
      <c r="B5878" t="inlineStr">
        <is>
          <t>NL-HaNA_1.01.02_3780_0028-column-2512-381-886-2968</t>
        </is>
      </c>
      <c r="C5878" t="inlineStr">
        <is>
          <t>repeat_lemma</t>
        </is>
      </c>
      <c r="D5878" t="n">
        <v>2681</v>
      </c>
      <c r="E5878" t="n">
        <v>2520</v>
      </c>
      <c r="F5878" t="inlineStr">
        <is>
          <t xml:space="preserve">        aan de Timmermans Knuegbts sies gul-</t>
        </is>
      </c>
      <c r="G5878">
        <f>HYPERLINK("https://images.diginfra.net/iiif/NL-HaNA_1.01.02/3780/NL-HaNA_1.01.02_3780_0028.jpg/2412,281,1086,3168/full/0/default.jpg", "iiif_url")</f>
        <v/>
      </c>
    </row>
    <row r="5879">
      <c r="A5879" t="inlineStr">
        <is>
          <t>NL-HaNA_1.01.02_3780_0028-page-55</t>
        </is>
      </c>
      <c r="B5879" t="inlineStr">
        <is>
          <t>NL-HaNA_1.01.02_3780_0028-column-2512-381-886-2968</t>
        </is>
      </c>
      <c r="C5879" t="inlineStr">
        <is>
          <t>continuation</t>
        </is>
      </c>
      <c r="D5879" t="n">
        <v>2562</v>
      </c>
      <c r="E5879" t="n">
        <v>2619</v>
      </c>
      <c r="F5879" t="inlineStr">
        <is>
          <t xml:space="preserve">    dens. 8.</t>
        </is>
      </c>
      <c r="G5879">
        <f>HYPERLINK("https://images.diginfra.net/iiif/NL-HaNA_1.01.02/3780/NL-HaNA_1.01.02_3780_0028.jpg/2412,281,1086,3168/full/0/default.jpg", "iiif_url")</f>
        <v/>
      </c>
    </row>
    <row r="5880">
      <c r="A5880" t="inlineStr">
        <is>
          <t>NL-HaNA_1.01.02_3780_0028-page-55</t>
        </is>
      </c>
      <c r="B5880" t="inlineStr">
        <is>
          <t>NL-HaNA_1.01.02_3780_0028-column-2512-381-886-2968</t>
        </is>
      </c>
      <c r="C5880" t="inlineStr">
        <is>
          <t>repeat_lemma</t>
        </is>
      </c>
      <c r="D5880" t="n">
        <v>2681</v>
      </c>
      <c r="E5880" t="n">
        <v>2657</v>
      </c>
      <c r="F5880" t="inlineStr">
        <is>
          <t xml:space="preserve">        aan van Waardenburgb twee hondert</t>
        </is>
      </c>
      <c r="G5880">
        <f>HYPERLINK("https://images.diginfra.net/iiif/NL-HaNA_1.01.02/3780/NL-HaNA_1.01.02_3780_0028.jpg/2412,281,1086,3168/full/0/default.jpg", "iiif_url")</f>
        <v/>
      </c>
    </row>
    <row r="5881">
      <c r="A5881" t="inlineStr">
        <is>
          <t>NL-HaNA_1.01.02_3780_0028-page-55</t>
        </is>
      </c>
      <c r="B5881" t="inlineStr">
        <is>
          <t>NL-HaNA_1.01.02_3780_0028-column-2512-381-886-2968</t>
        </is>
      </c>
      <c r="C5881" t="inlineStr">
        <is>
          <t>continuation</t>
        </is>
      </c>
      <c r="D5881" t="n">
        <v>2558</v>
      </c>
      <c r="E5881" t="n">
        <v>2712</v>
      </c>
      <c r="F5881" t="inlineStr">
        <is>
          <t xml:space="preserve">    guldens. 8.</t>
        </is>
      </c>
      <c r="G5881">
        <f>HYPERLINK("https://images.diginfra.net/iiif/NL-HaNA_1.01.02/3780/NL-HaNA_1.01.02_3780_0028.jpg/2412,281,1086,3168/full/0/default.jpg", "iiif_url")</f>
        <v/>
      </c>
    </row>
    <row r="5882">
      <c r="A5882" t="inlineStr">
        <is>
          <t>NL-HaNA_1.01.02_3780_0028-page-55</t>
        </is>
      </c>
      <c r="B5882" t="inlineStr">
        <is>
          <t>NL-HaNA_1.01.02_3780_0028-column-2512-381-886-2968</t>
        </is>
      </c>
      <c r="C5882" t="inlineStr">
        <is>
          <t>repeat_lemma</t>
        </is>
      </c>
      <c r="D5882" t="n">
        <v>2686</v>
      </c>
      <c r="E5882" t="n">
        <v>2754</v>
      </c>
      <c r="F5882" t="inlineStr">
        <is>
          <t xml:space="preserve">        aan van Waarmond vier ducatons.</t>
        </is>
      </c>
      <c r="G5882">
        <f>HYPERLINK("https://images.diginfra.net/iiif/NL-HaNA_1.01.02/3780/NL-HaNA_1.01.02_3780_0028.jpg/2412,281,1086,3168/full/0/default.jpg", "iiif_url")</f>
        <v/>
      </c>
    </row>
    <row r="5883">
      <c r="A5883" t="inlineStr">
        <is>
          <t>NL-HaNA_1.01.02_3780_0028-page-55</t>
        </is>
      </c>
      <c r="B5883" t="inlineStr">
        <is>
          <t>NL-HaNA_1.01.02_3780_0028-column-2512-381-886-2968</t>
        </is>
      </c>
      <c r="C5883" t="inlineStr">
        <is>
          <t>continuation</t>
        </is>
      </c>
      <c r="D5883" t="n">
        <v>2567</v>
      </c>
      <c r="E5883" t="n">
        <v>2812</v>
      </c>
      <c r="F5883" t="inlineStr">
        <is>
          <t xml:space="preserve">    8.</t>
        </is>
      </c>
      <c r="G5883">
        <f>HYPERLINK("https://images.diginfra.net/iiif/NL-HaNA_1.01.02/3780/NL-HaNA_1.01.02_3780_0028.jpg/2412,281,1086,3168/full/0/default.jpg", "iiif_url")</f>
        <v/>
      </c>
    </row>
    <row r="5884">
      <c r="A5884" t="inlineStr">
        <is>
          <t>NL-HaNA_1.01.02_3780_0028-page-55</t>
        </is>
      </c>
      <c r="B5884" t="inlineStr">
        <is>
          <t>NL-HaNA_1.01.02_3780_0028-column-2512-381-886-2968</t>
        </is>
      </c>
      <c r="C5884" t="inlineStr">
        <is>
          <t>repeat_lemma</t>
        </is>
      </c>
      <c r="D5884" t="n">
        <v>2682</v>
      </c>
      <c r="E5884" t="n">
        <v>2814</v>
      </c>
      <c r="F5884" t="inlineStr">
        <is>
          <t xml:space="preserve">        aan de Reus ses guldens. to.</t>
        </is>
      </c>
      <c r="G5884">
        <f>HYPERLINK("https://images.diginfra.net/iiif/NL-HaNA_1.01.02/3780/NL-HaNA_1.01.02_3780_0028.jpg/2412,281,1086,3168/full/0/default.jpg", "iiif_url")</f>
        <v/>
      </c>
    </row>
    <row r="5885">
      <c r="A5885" t="inlineStr">
        <is>
          <t>NL-HaNA_1.01.02_3780_0028-page-55</t>
        </is>
      </c>
      <c r="B5885" t="inlineStr">
        <is>
          <t>NL-HaNA_1.01.02_3780_0028-column-2512-381-886-2968</t>
        </is>
      </c>
      <c r="C5885" t="inlineStr">
        <is>
          <t>repeat_lemma</t>
        </is>
      </c>
      <c r="D5885" t="n">
        <v>2686</v>
      </c>
      <c r="E5885" t="n">
        <v>2895</v>
      </c>
      <c r="F5885" t="inlineStr">
        <is>
          <t xml:space="preserve">        aan de Leydeckers Kneghts ses gul-</t>
        </is>
      </c>
      <c r="G5885">
        <f>HYPERLINK("https://images.diginfra.net/iiif/NL-HaNA_1.01.02/3780/NL-HaNA_1.01.02_3780_0028.jpg/2412,281,1086,3168/full/0/default.jpg", "iiif_url")</f>
        <v/>
      </c>
    </row>
    <row r="5886">
      <c r="A5886" t="inlineStr">
        <is>
          <t>NL-HaNA_1.01.02_3780_0028-page-55</t>
        </is>
      </c>
      <c r="B5886" t="inlineStr">
        <is>
          <t>NL-HaNA_1.01.02_3780_0028-column-2512-381-886-2968</t>
        </is>
      </c>
      <c r="C5886" t="inlineStr">
        <is>
          <t>continuation</t>
        </is>
      </c>
      <c r="D5886" t="n">
        <v>2567</v>
      </c>
      <c r="E5886" t="n">
        <v>2956</v>
      </c>
      <c r="F5886" t="inlineStr">
        <is>
          <t xml:space="preserve">    dens. 10.</t>
        </is>
      </c>
      <c r="G5886">
        <f>HYPERLINK("https://images.diginfra.net/iiif/NL-HaNA_1.01.02/3780/NL-HaNA_1.01.02_3780_0028.jpg/2412,281,1086,3168/full/0/default.jpg", "iiif_url")</f>
        <v/>
      </c>
    </row>
    <row r="5887">
      <c r="A5887" t="inlineStr">
        <is>
          <t>NL-HaNA_1.01.02_3780_0028-page-55</t>
        </is>
      </c>
      <c r="B5887" t="inlineStr">
        <is>
          <t>NL-HaNA_1.01.02_3780_0028-column-2512-381-886-2968</t>
        </is>
      </c>
      <c r="C5887" t="inlineStr">
        <is>
          <t>repeat_lemma</t>
        </is>
      </c>
      <c r="D5887" t="n">
        <v>2688</v>
      </c>
      <c r="E5887" t="n">
        <v>2979</v>
      </c>
      <c r="F5887" t="inlineStr">
        <is>
          <t xml:space="preserve">        aan Wenbowits ses guldens. 10.</t>
        </is>
      </c>
      <c r="G5887">
        <f>HYPERLINK("https://images.diginfra.net/iiif/NL-HaNA_1.01.02/3780/NL-HaNA_1.01.02_3780_0028.jpg/2412,281,1086,3168/full/0/default.jpg", "iiif_url")</f>
        <v/>
      </c>
    </row>
    <row r="5888">
      <c r="A5888" t="inlineStr">
        <is>
          <t>NL-HaNA_1.01.02_3780_0028-page-55</t>
        </is>
      </c>
      <c r="B5888" t="inlineStr">
        <is>
          <t>NL-HaNA_1.01.02_3780_0028-column-2512-381-886-2968</t>
        </is>
      </c>
      <c r="C5888" t="inlineStr">
        <is>
          <t>repeat_lemma</t>
        </is>
      </c>
      <c r="D5888" t="n">
        <v>2690</v>
      </c>
      <c r="E5888" t="n">
        <v>3042</v>
      </c>
      <c r="F5888" t="inlineStr">
        <is>
          <t xml:space="preserve">        aan vanden Bergh agbtien guldens.</t>
        </is>
      </c>
      <c r="G5888">
        <f>HYPERLINK("https://images.diginfra.net/iiif/NL-HaNA_1.01.02/3780/NL-HaNA_1.01.02_3780_0028.jpg/2412,281,1086,3168/full/0/default.jpg", "iiif_url")</f>
        <v/>
      </c>
    </row>
    <row r="5889">
      <c r="A5889" t="inlineStr">
        <is>
          <t>NL-HaNA_1.01.02_3780_0028-page-55</t>
        </is>
      </c>
      <c r="B5889" t="inlineStr">
        <is>
          <t>NL-HaNA_1.01.02_3780_0028-column-2512-381-886-2968</t>
        </is>
      </c>
      <c r="C5889" t="inlineStr">
        <is>
          <t>continuation</t>
        </is>
      </c>
      <c r="D5889" t="n">
        <v>2574</v>
      </c>
      <c r="E5889" t="n">
        <v>3095</v>
      </c>
      <c r="F5889" t="inlineStr">
        <is>
          <t xml:space="preserve">    38.</t>
        </is>
      </c>
      <c r="G5889">
        <f>HYPERLINK("https://images.diginfra.net/iiif/NL-HaNA_1.01.02/3780/NL-HaNA_1.01.02_3780_0028.jpg/2412,281,1086,3168/full/0/default.jpg", "iiif_url")</f>
        <v/>
      </c>
    </row>
    <row r="5890">
      <c r="A5890" t="inlineStr">
        <is>
          <t>NL-HaNA_1.01.02_3780_0028-page-55</t>
        </is>
      </c>
      <c r="B5890" t="inlineStr">
        <is>
          <t>NL-HaNA_1.01.02_3780_0028-column-2512-381-886-2968</t>
        </is>
      </c>
      <c r="C5890" t="inlineStr">
        <is>
          <t>repeat_lemma</t>
        </is>
      </c>
      <c r="D5890" t="n">
        <v>2697</v>
      </c>
      <c r="E5890" t="n">
        <v>3112</v>
      </c>
      <c r="F5890" t="inlineStr">
        <is>
          <t xml:space="preserve">        Lijste van de selve. 952.</t>
        </is>
      </c>
      <c r="G5890">
        <f>HYPERLINK("https://images.diginfra.net/iiif/NL-HaNA_1.01.02/3780/NL-HaNA_1.01.02_3780_0028.jpg/2412,281,1086,3168/full/0/default.jpg", "iiif_url")</f>
        <v/>
      </c>
    </row>
    <row r="5891">
      <c r="A5891" t="inlineStr">
        <is>
          <t>NL-HaNA_1.01.02_3780_0028-page-55</t>
        </is>
      </c>
      <c r="B5891" t="inlineStr">
        <is>
          <t>NL-HaNA_1.01.02_3780_0028-column-2512-381-886-2968</t>
        </is>
      </c>
      <c r="C5891" t="inlineStr">
        <is>
          <t>lemma</t>
        </is>
      </c>
      <c r="D5891" t="n">
        <v>2528</v>
      </c>
      <c r="E5891" t="n">
        <v>3188</v>
      </c>
      <c r="F5891" t="inlineStr">
        <is>
          <t>Noey pasport om fijn Koets met vier Paar-</t>
        </is>
      </c>
      <c r="G5891">
        <f>HYPERLINK("https://images.diginfra.net/iiif/NL-HaNA_1.01.02/3780/NL-HaNA_1.01.02_3780_0028.jpg/2412,281,1086,3168/full/0/default.jpg", "iiif_url")</f>
        <v/>
      </c>
    </row>
    <row r="5892">
      <c r="A5892" t="inlineStr">
        <is>
          <t>NL-HaNA_1.01.02_3780_0028-page-55</t>
        </is>
      </c>
      <c r="B5892" t="inlineStr">
        <is>
          <t>NL-HaNA_1.01.02_3780_0028-column-2512-381-886-2968</t>
        </is>
      </c>
      <c r="C5892" t="inlineStr">
        <is>
          <t>lemma</t>
        </is>
      </c>
      <c r="D5892" t="n">
        <v>2574</v>
      </c>
      <c r="E5892" t="n">
        <v>3237</v>
      </c>
      <c r="F5892" t="inlineStr">
        <is>
          <t>den geduyrende een jaar de Rivieren te mo-</t>
        </is>
      </c>
      <c r="G5892">
        <f>HYPERLINK("https://images.diginfra.net/iiif/NL-HaNA_1.01.02/3780/NL-HaNA_1.01.02_3780_0028.jpg/2412,281,1086,3168/full/0/default.jpg", "iiif_url")</f>
        <v/>
      </c>
    </row>
    <row r="5893">
      <c r="A5893" t="inlineStr">
        <is>
          <t>NL-HaNA_1.01.02_3780_0028-page-55</t>
        </is>
      </c>
      <c r="B5893" t="inlineStr">
        <is>
          <t>NL-HaNA_1.01.02_3780_0028-column-2512-381-886-2968</t>
        </is>
      </c>
      <c r="C5893" t="inlineStr">
        <is>
          <t>lemma</t>
        </is>
      </c>
      <c r="D5893" t="n">
        <v>2569</v>
      </c>
      <c r="E5893" t="n">
        <v>3288</v>
      </c>
      <c r="F5893" t="inlineStr">
        <is>
          <t>gen passeeren en repasseuren. 351.</t>
        </is>
      </c>
      <c r="G5893">
        <f>HYPERLINK("https://images.diginfra.net/iiif/NL-HaNA_1.01.02/3780/NL-HaNA_1.01.02_3780_0028.jpg/2412,281,1086,3168/full/0/default.jpg", "iiif_url")</f>
        <v/>
      </c>
    </row>
    <row r="5895">
      <c r="A5895" t="inlineStr">
        <is>
          <t>NL-HaNA_1.01.02_3780_0028-page-55</t>
        </is>
      </c>
      <c r="B5895" t="inlineStr">
        <is>
          <t>NL-HaNA_1.01.02_3780_0028-column-3467-371-904-2916</t>
        </is>
      </c>
      <c r="C5895" t="inlineStr">
        <is>
          <t>lemma</t>
        </is>
      </c>
      <c r="D5895" t="n">
        <v>3453</v>
      </c>
      <c r="E5895" t="n">
        <v>354</v>
      </c>
      <c r="F5895" t="inlineStr">
        <is>
          <t>vander Nyenburgh, pasport om met Kotts en</t>
        </is>
      </c>
      <c r="G5895">
        <f>HYPERLINK("https://images.diginfra.net/iiif/NL-HaNA_1.01.02/3780/NL-HaNA_1.01.02_3780_0028.jpg/3367,271,1104,3116/full/0/default.jpg", "iiif_url")</f>
        <v/>
      </c>
    </row>
    <row r="5896">
      <c r="A5896" t="inlineStr">
        <is>
          <t>NL-HaNA_1.01.02_3780_0028-page-55</t>
        </is>
      </c>
      <c r="B5896" t="inlineStr">
        <is>
          <t>NL-HaNA_1.01.02_3780_0028-column-3467-371-904-2916</t>
        </is>
      </c>
      <c r="C5896" t="inlineStr">
        <is>
          <t>continuation</t>
        </is>
      </c>
      <c r="D5896" t="n">
        <v>3499</v>
      </c>
      <c r="E5896" t="n">
        <v>408</v>
      </c>
      <c r="F5896" t="inlineStr">
        <is>
          <t xml:space="preserve">    vier Paarden de Rivieren te megen passee-</t>
        </is>
      </c>
      <c r="G5896">
        <f>HYPERLINK("https://images.diginfra.net/iiif/NL-HaNA_1.01.02/3780/NL-HaNA_1.01.02_3780_0028.jpg/3367,271,1104,3116/full/0/default.jpg", "iiif_url")</f>
        <v/>
      </c>
    </row>
    <row r="5897">
      <c r="A5897" t="inlineStr">
        <is>
          <t>NL-HaNA_1.01.02_3780_0028-page-55</t>
        </is>
      </c>
      <c r="B5897" t="inlineStr">
        <is>
          <t>NL-HaNA_1.01.02_3780_0028-column-3467-371-904-2916</t>
        </is>
      </c>
      <c r="C5897" t="inlineStr">
        <is>
          <t>continuation</t>
        </is>
      </c>
      <c r="D5897" t="n">
        <v>3492</v>
      </c>
      <c r="E5897" t="n">
        <v>462</v>
      </c>
      <c r="F5897" t="inlineStr">
        <is>
          <t xml:space="preserve">    ren en repasseeren. 462.</t>
        </is>
      </c>
      <c r="G5897">
        <f>HYPERLINK("https://images.diginfra.net/iiif/NL-HaNA_1.01.02/3780/NL-HaNA_1.01.02_3780_0028.jpg/3367,271,1104,3116/full/0/default.jpg", "iiif_url")</f>
        <v/>
      </c>
    </row>
    <row r="5898">
      <c r="A5898" t="inlineStr">
        <is>
          <t>NL-HaNA_1.01.02_3780_0028-page-55</t>
        </is>
      </c>
      <c r="B5898" t="inlineStr">
        <is>
          <t>NL-HaNA_1.01.02_3780_0028-column-3467-371-904-2916</t>
        </is>
      </c>
      <c r="C5898" t="inlineStr">
        <is>
          <t>non_index_line</t>
        </is>
      </c>
      <c r="D5898" t="n">
        <v>3856</v>
      </c>
      <c r="E5898" t="n">
        <v>600</v>
      </c>
      <c r="F5898" t="inlineStr">
        <is>
          <t xml:space="preserve">        0.</t>
        </is>
      </c>
      <c r="G5898">
        <f>HYPERLINK("https://images.diginfra.net/iiif/NL-HaNA_1.01.02/3780/NL-HaNA_1.01.02_3780_0028.jpg/3367,271,1104,3116/full/0/default.jpg", "iiif_url")</f>
        <v/>
      </c>
    </row>
    <row r="5899">
      <c r="A5899" t="inlineStr">
        <is>
          <t>NL-HaNA_1.01.02_3780_0028-page-55</t>
        </is>
      </c>
      <c r="B5899" t="inlineStr">
        <is>
          <t>NL-HaNA_1.01.02_3780_0028-column-3467-371-904-2916</t>
        </is>
      </c>
      <c r="C5899" t="inlineStr">
        <is>
          <t>lemma</t>
        </is>
      </c>
      <c r="D5899" t="n">
        <v>3469</v>
      </c>
      <c r="E5899" t="n">
        <v>657</v>
      </c>
      <c r="F5899" t="inlineStr">
        <is>
          <t>OCkenburgh, Weduwe Royijn, vijftigh</t>
        </is>
      </c>
      <c r="G5899">
        <f>HYPERLINK("https://images.diginfra.net/iiif/NL-HaNA_1.01.02/3780/NL-HaNA_1.01.02_3780_0028.jpg/3367,271,1104,3116/full/0/default.jpg", "iiif_url")</f>
        <v/>
      </c>
    </row>
    <row r="5900">
      <c r="A5900" t="inlineStr">
        <is>
          <t>NL-HaNA_1.01.02_3780_0028-page-55</t>
        </is>
      </c>
      <c r="B5900" t="inlineStr">
        <is>
          <t>NL-HaNA_1.01.02_3780_0028-column-3467-371-904-2916</t>
        </is>
      </c>
      <c r="C5900" t="inlineStr">
        <is>
          <t>repeat_lemma</t>
        </is>
      </c>
      <c r="D5900" t="n">
        <v>3584</v>
      </c>
      <c r="E5900" t="n">
        <v>743</v>
      </c>
      <c r="F5900" t="inlineStr">
        <is>
          <t xml:space="preserve">        guldens toegeleght. 322.</t>
        </is>
      </c>
      <c r="G5900">
        <f>HYPERLINK("https://images.diginfra.net/iiif/NL-HaNA_1.01.02/3780/NL-HaNA_1.01.02_3780_0028.jpg/3367,271,1104,3116/full/0/default.jpg", "iiif_url")</f>
        <v/>
      </c>
    </row>
    <row r="5901">
      <c r="A5901" t="inlineStr">
        <is>
          <t>NL-HaNA_1.01.02_3780_0028-page-55</t>
        </is>
      </c>
      <c r="B5901" t="inlineStr">
        <is>
          <t>NL-HaNA_1.01.02_3780_0028-column-3467-371-904-2916</t>
        </is>
      </c>
      <c r="C5901" t="inlineStr">
        <is>
          <t>continuation</t>
        </is>
      </c>
      <c r="D5901" t="n">
        <v>3538</v>
      </c>
      <c r="E5901" t="n">
        <v>780</v>
      </c>
      <c r="F5901" t="inlineStr">
        <is>
          <t xml:space="preserve">    Ockersse wegens Zeelandt ter Generali-</t>
        </is>
      </c>
      <c r="G5901">
        <f>HYPERLINK("https://images.diginfra.net/iiif/NL-HaNA_1.01.02/3780/NL-HaNA_1.01.02_3780_0028.jpg/3367,271,1104,3116/full/0/default.jpg", "iiif_url")</f>
        <v/>
      </c>
    </row>
    <row r="5902">
      <c r="A5902" t="inlineStr">
        <is>
          <t>NL-HaNA_1.01.02_3780_0028-page-55</t>
        </is>
      </c>
      <c r="B5902" t="inlineStr">
        <is>
          <t>NL-HaNA_1.01.02_3780_0028-column-3467-371-904-2916</t>
        </is>
      </c>
      <c r="C5902" t="inlineStr">
        <is>
          <t>continuation</t>
        </is>
      </c>
      <c r="D5902" t="n">
        <v>3497</v>
      </c>
      <c r="E5902" t="n">
        <v>840</v>
      </c>
      <c r="F5902" t="inlineStr">
        <is>
          <t xml:space="preserve">    teyt gecomnitteert. 486.</t>
        </is>
      </c>
      <c r="G5902">
        <f>HYPERLINK("https://images.diginfra.net/iiif/NL-HaNA_1.01.02/3780/NL-HaNA_1.01.02_3780_0028.jpg/3367,271,1104,3116/full/0/default.jpg", "iiif_url")</f>
        <v/>
      </c>
    </row>
    <row r="5903">
      <c r="A5903" t="inlineStr">
        <is>
          <t>NL-HaNA_1.01.02_3780_0028-page-55</t>
        </is>
      </c>
      <c r="B5903" t="inlineStr">
        <is>
          <t>NL-HaNA_1.01.02_3780_0028-column-3467-371-904-2916</t>
        </is>
      </c>
      <c r="C5903" t="inlineStr">
        <is>
          <t>lemma</t>
        </is>
      </c>
      <c r="D5903" t="n">
        <v>3451</v>
      </c>
      <c r="E5903" t="n">
        <v>886</v>
      </c>
      <c r="F5903" t="inlineStr">
        <is>
          <t>Octroyen om te disponeeren voor Murissen en</t>
        </is>
      </c>
      <c r="G5903">
        <f>HYPERLINK("https://images.diginfra.net/iiif/NL-HaNA_1.01.02/3780/NL-HaNA_1.01.02_3780_0028.jpg/3367,271,1104,3116/full/0/default.jpg", "iiif_url")</f>
        <v/>
      </c>
    </row>
    <row r="5904">
      <c r="A5904" t="inlineStr">
        <is>
          <t>NL-HaNA_1.01.02_3780_0028-page-55</t>
        </is>
      </c>
      <c r="B5904" t="inlineStr">
        <is>
          <t>NL-HaNA_1.01.02_3780_0028-column-3467-371-904-2916</t>
        </is>
      </c>
      <c r="C5904" t="inlineStr">
        <is>
          <t>continuation</t>
        </is>
      </c>
      <c r="D5904" t="n">
        <v>3501</v>
      </c>
      <c r="E5904" t="n">
        <v>935</v>
      </c>
      <c r="F5904" t="inlineStr">
        <is>
          <t xml:space="preserve">    Stevens. Fri.</t>
        </is>
      </c>
      <c r="G5904">
        <f>HYPERLINK("https://images.diginfra.net/iiif/NL-HaNA_1.01.02/3780/NL-HaNA_1.01.02_3780_0028.jpg/3367,271,1104,3116/full/0/default.jpg", "iiif_url")</f>
        <v/>
      </c>
    </row>
    <row r="5905">
      <c r="A5905" t="inlineStr">
        <is>
          <t>NL-HaNA_1.01.02_3780_0028-page-55</t>
        </is>
      </c>
      <c r="B5905" t="inlineStr">
        <is>
          <t>NL-HaNA_1.01.02_3780_0028-column-3467-371-904-2916</t>
        </is>
      </c>
      <c r="C5905" t="inlineStr">
        <is>
          <t>repeat_lemma</t>
        </is>
      </c>
      <c r="D5905" t="n">
        <v>3618</v>
      </c>
      <c r="E5905" t="n">
        <v>974</v>
      </c>
      <c r="F5905" t="inlineStr">
        <is>
          <t xml:space="preserve">        voor de Jongh. 76.</t>
        </is>
      </c>
      <c r="G5905">
        <f>HYPERLINK("https://images.diginfra.net/iiif/NL-HaNA_1.01.02/3780/NL-HaNA_1.01.02_3780_0028.jpg/3367,271,1104,3116/full/0/default.jpg", "iiif_url")</f>
        <v/>
      </c>
    </row>
    <row r="5906">
      <c r="A5906" t="inlineStr">
        <is>
          <t>NL-HaNA_1.01.02_3780_0028-page-55</t>
        </is>
      </c>
      <c r="B5906" t="inlineStr">
        <is>
          <t>NL-HaNA_1.01.02_3780_0028-column-3467-371-904-2916</t>
        </is>
      </c>
      <c r="C5906" t="inlineStr">
        <is>
          <t>repeat_lemma</t>
        </is>
      </c>
      <c r="D5906" t="n">
        <v>3614</v>
      </c>
      <c r="E5906" t="n">
        <v>1026</v>
      </c>
      <c r="F5906" t="inlineStr">
        <is>
          <t xml:space="preserve">        weor van leenegom en de Jonger</t>
        </is>
      </c>
      <c r="G5906">
        <f>HYPERLINK("https://images.diginfra.net/iiif/NL-HaNA_1.01.02/3780/NL-HaNA_1.01.02_3780_0028.jpg/3367,271,1104,3116/full/0/default.jpg", "iiif_url")</f>
        <v/>
      </c>
    </row>
    <row r="5907">
      <c r="A5907" t="inlineStr">
        <is>
          <t>NL-HaNA_1.01.02_3780_0028-page-55</t>
        </is>
      </c>
      <c r="B5907" t="inlineStr">
        <is>
          <t>NL-HaNA_1.01.02_3780_0028-column-3467-371-904-2916</t>
        </is>
      </c>
      <c r="C5907" t="inlineStr">
        <is>
          <t>continuation</t>
        </is>
      </c>
      <c r="D5907" t="n">
        <v>3506</v>
      </c>
      <c r="E5907" t="n">
        <v>1077</v>
      </c>
      <c r="F5907" t="inlineStr">
        <is>
          <t xml:space="preserve">    166.</t>
        </is>
      </c>
      <c r="G5907">
        <f>HYPERLINK("https://images.diginfra.net/iiif/NL-HaNA_1.01.02/3780/NL-HaNA_1.01.02_3780_0028.jpg/3367,271,1104,3116/full/0/default.jpg", "iiif_url")</f>
        <v/>
      </c>
    </row>
    <row r="5908">
      <c r="A5908" t="inlineStr">
        <is>
          <t>NL-HaNA_1.01.02_3780_0028-page-55</t>
        </is>
      </c>
      <c r="B5908" t="inlineStr">
        <is>
          <t>NL-HaNA_1.01.02_3780_0028-column-3467-371-904-2916</t>
        </is>
      </c>
      <c r="C5908" t="inlineStr">
        <is>
          <t>repeat_lemma</t>
        </is>
      </c>
      <c r="D5908" t="n">
        <v>3630</v>
      </c>
      <c r="E5908" t="n">
        <v>1114</v>
      </c>
      <c r="F5908" t="inlineStr">
        <is>
          <t xml:space="preserve">        voor Hennequin ende Robrechtsen-</t>
        </is>
      </c>
      <c r="G5908">
        <f>HYPERLINK("https://images.diginfra.net/iiif/NL-HaNA_1.01.02/3780/NL-HaNA_1.01.02_3780_0028.jpg/3367,271,1104,3116/full/0/default.jpg", "iiif_url")</f>
        <v/>
      </c>
    </row>
    <row r="5909">
      <c r="A5909" t="inlineStr">
        <is>
          <t>NL-HaNA_1.01.02_3780_0028-page-55</t>
        </is>
      </c>
      <c r="B5909" t="inlineStr">
        <is>
          <t>NL-HaNA_1.01.02_3780_0028-column-3467-371-904-2916</t>
        </is>
      </c>
      <c r="C5909" t="inlineStr">
        <is>
          <t>continuation</t>
        </is>
      </c>
      <c r="D5909" t="n">
        <v>3508</v>
      </c>
      <c r="E5909" t="n">
        <v>1180</v>
      </c>
      <c r="F5909" t="inlineStr">
        <is>
          <t xml:space="preserve">    252.</t>
        </is>
      </c>
      <c r="G5909">
        <f>HYPERLINK("https://images.diginfra.net/iiif/NL-HaNA_1.01.02/3780/NL-HaNA_1.01.02_3780_0028.jpg/3367,271,1104,3116/full/0/default.jpg", "iiif_url")</f>
        <v/>
      </c>
    </row>
    <row r="5910">
      <c r="A5910" t="inlineStr">
        <is>
          <t>NL-HaNA_1.01.02_3780_0028-page-55</t>
        </is>
      </c>
      <c r="B5910" t="inlineStr">
        <is>
          <t>NL-HaNA_1.01.02_3780_0028-column-3467-371-904-2916</t>
        </is>
      </c>
      <c r="C5910" t="inlineStr">
        <is>
          <t>repeat_lemma</t>
        </is>
      </c>
      <c r="D5910" t="n">
        <v>3618</v>
      </c>
      <c r="E5910" t="n">
        <v>1218</v>
      </c>
      <c r="F5910" t="inlineStr">
        <is>
          <t xml:space="preserve">        voor Reexstoot. 308.</t>
        </is>
      </c>
      <c r="G5910">
        <f>HYPERLINK("https://images.diginfra.net/iiif/NL-HaNA_1.01.02/3780/NL-HaNA_1.01.02_3780_0028.jpg/3367,271,1104,3116/full/0/default.jpg", "iiif_url")</f>
        <v/>
      </c>
    </row>
    <row r="5911">
      <c r="A5911" t="inlineStr">
        <is>
          <t>NL-HaNA_1.01.02_3780_0028-page-55</t>
        </is>
      </c>
      <c r="B5911" t="inlineStr">
        <is>
          <t>NL-HaNA_1.01.02_3780_0028-column-3467-371-904-2916</t>
        </is>
      </c>
      <c r="C5911" t="inlineStr">
        <is>
          <t>repeat_lemma</t>
        </is>
      </c>
      <c r="D5911" t="n">
        <v>3625</v>
      </c>
      <c r="E5911" t="n">
        <v>1272</v>
      </c>
      <c r="F5911" t="inlineStr">
        <is>
          <t xml:space="preserve">        woor Clyver en Dailly. 347-</t>
        </is>
      </c>
      <c r="G5911">
        <f>HYPERLINK("https://images.diginfra.net/iiif/NL-HaNA_1.01.02/3780/NL-HaNA_1.01.02_3780_0028.jpg/3367,271,1104,3116/full/0/default.jpg", "iiif_url")</f>
        <v/>
      </c>
    </row>
    <row r="5912">
      <c r="A5912" t="inlineStr">
        <is>
          <t>NL-HaNA_1.01.02_3780_0028-page-55</t>
        </is>
      </c>
      <c r="B5912" t="inlineStr">
        <is>
          <t>NL-HaNA_1.01.02_3780_0028-column-3467-371-904-2916</t>
        </is>
      </c>
      <c r="C5912" t="inlineStr">
        <is>
          <t>repeat_lemma</t>
        </is>
      </c>
      <c r="D5912" t="n">
        <v>3625</v>
      </c>
      <c r="E5912" t="n">
        <v>1322</v>
      </c>
      <c r="F5912" t="inlineStr">
        <is>
          <t xml:space="preserve">        voor Bevers. 406.</t>
        </is>
      </c>
      <c r="G5912">
        <f>HYPERLINK("https://images.diginfra.net/iiif/NL-HaNA_1.01.02/3780/NL-HaNA_1.01.02_3780_0028.jpg/3367,271,1104,3116/full/0/default.jpg", "iiif_url")</f>
        <v/>
      </c>
    </row>
    <row r="5913">
      <c r="A5913" t="inlineStr">
        <is>
          <t>NL-HaNA_1.01.02_3780_0028-page-55</t>
        </is>
      </c>
      <c r="B5913" t="inlineStr">
        <is>
          <t>NL-HaNA_1.01.02_3780_0028-column-3467-371-904-2916</t>
        </is>
      </c>
      <c r="C5913" t="inlineStr">
        <is>
          <t>repeat_lemma</t>
        </is>
      </c>
      <c r="D5913" t="n">
        <v>3625</v>
      </c>
      <c r="E5913" t="n">
        <v>1366</v>
      </c>
      <c r="F5913" t="inlineStr">
        <is>
          <t xml:space="preserve">        voor Casenbroodt. 743.</t>
        </is>
      </c>
      <c r="G5913">
        <f>HYPERLINK("https://images.diginfra.net/iiif/NL-HaNA_1.01.02/3780/NL-HaNA_1.01.02_3780_0028.jpg/3367,271,1104,3116/full/0/default.jpg", "iiif_url")</f>
        <v/>
      </c>
    </row>
    <row r="5914">
      <c r="A5914" t="inlineStr">
        <is>
          <t>NL-HaNA_1.01.02_3780_0028-page-55</t>
        </is>
      </c>
      <c r="B5914" t="inlineStr">
        <is>
          <t>NL-HaNA_1.01.02_3780_0028-column-3467-371-904-2916</t>
        </is>
      </c>
      <c r="C5914" t="inlineStr">
        <is>
          <t>repeat_lemma</t>
        </is>
      </c>
      <c r="D5914" t="n">
        <v>3623</v>
      </c>
      <c r="E5914" t="n">
        <v>1412</v>
      </c>
      <c r="F5914" t="inlineStr">
        <is>
          <t xml:space="preserve">        woor Samuel Steyn. 785.</t>
        </is>
      </c>
      <c r="G5914">
        <f>HYPERLINK("https://images.diginfra.net/iiif/NL-HaNA_1.01.02/3780/NL-HaNA_1.01.02_3780_0028.jpg/3367,271,1104,3116/full/0/default.jpg", "iiif_url")</f>
        <v/>
      </c>
    </row>
    <row r="5915">
      <c r="A5915" t="inlineStr">
        <is>
          <t>NL-HaNA_1.01.02_3780_0028-page-55</t>
        </is>
      </c>
      <c r="B5915" t="inlineStr">
        <is>
          <t>NL-HaNA_1.01.02_3780_0028-column-3467-371-904-2916</t>
        </is>
      </c>
      <c r="C5915" t="inlineStr">
        <is>
          <t>repeat_lemma</t>
        </is>
      </c>
      <c r="D5915" t="n">
        <v>3629</v>
      </c>
      <c r="E5915" t="n">
        <v>1462</v>
      </c>
      <c r="F5915" t="inlineStr">
        <is>
          <t xml:space="preserve">        woor Maria Steyn. 785.</t>
        </is>
      </c>
      <c r="G5915">
        <f>HYPERLINK("https://images.diginfra.net/iiif/NL-HaNA_1.01.02/3780/NL-HaNA_1.01.02_3780_0028.jpg/3367,271,1104,3116/full/0/default.jpg", "iiif_url")</f>
        <v/>
      </c>
    </row>
    <row r="5916">
      <c r="A5916" t="inlineStr">
        <is>
          <t>NL-HaNA_1.01.02_3780_0028-page-55</t>
        </is>
      </c>
      <c r="B5916" t="inlineStr">
        <is>
          <t>NL-HaNA_1.01.02_3780_0028-column-3467-371-904-2916</t>
        </is>
      </c>
      <c r="C5916" t="inlineStr">
        <is>
          <t>repeat_lemma</t>
        </is>
      </c>
      <c r="D5916" t="n">
        <v>3628</v>
      </c>
      <c r="E5916" t="n">
        <v>1510</v>
      </c>
      <c r="F5916" t="inlineStr">
        <is>
          <t xml:space="preserve">        woor Lalemand. 825.</t>
        </is>
      </c>
      <c r="G5916">
        <f>HYPERLINK("https://images.diginfra.net/iiif/NL-HaNA_1.01.02/3780/NL-HaNA_1.01.02_3780_0028.jpg/3367,271,1104,3116/full/0/default.jpg", "iiif_url")</f>
        <v/>
      </c>
    </row>
    <row r="5917">
      <c r="A5917" t="inlineStr">
        <is>
          <t>NL-HaNA_1.01.02_3780_0028-page-55</t>
        </is>
      </c>
      <c r="B5917" t="inlineStr">
        <is>
          <t>NL-HaNA_1.01.02_3780_0028-column-3467-371-904-2916</t>
        </is>
      </c>
      <c r="C5917" t="inlineStr">
        <is>
          <t>repeat_lemma</t>
        </is>
      </c>
      <c r="D5917" t="n">
        <v>3625</v>
      </c>
      <c r="E5917" t="n">
        <v>1561</v>
      </c>
      <c r="F5917" t="inlineStr">
        <is>
          <t xml:space="preserve">        woor Steevens, 843.</t>
        </is>
      </c>
      <c r="G5917">
        <f>HYPERLINK("https://images.diginfra.net/iiif/NL-HaNA_1.01.02/3780/NL-HaNA_1.01.02_3780_0028.jpg/3367,271,1104,3116/full/0/default.jpg", "iiif_url")</f>
        <v/>
      </c>
    </row>
    <row r="5918">
      <c r="A5918" t="inlineStr">
        <is>
          <t>NL-HaNA_1.01.02_3780_0028-page-55</t>
        </is>
      </c>
      <c r="B5918" t="inlineStr">
        <is>
          <t>NL-HaNA_1.01.02_3780_0028-column-3467-371-904-2916</t>
        </is>
      </c>
      <c r="C5918" t="inlineStr">
        <is>
          <t>repeat_lemma</t>
        </is>
      </c>
      <c r="D5918" t="n">
        <v>3625</v>
      </c>
      <c r="E5918" t="n">
        <v>1606</v>
      </c>
      <c r="F5918" t="inlineStr">
        <is>
          <t xml:space="preserve">        woor Ayen en Nuilen. 880.</t>
        </is>
      </c>
      <c r="G5918">
        <f>HYPERLINK("https://images.diginfra.net/iiif/NL-HaNA_1.01.02/3780/NL-HaNA_1.01.02_3780_0028.jpg/3367,271,1104,3116/full/0/default.jpg", "iiif_url")</f>
        <v/>
      </c>
    </row>
    <row r="5919">
      <c r="A5919" t="inlineStr">
        <is>
          <t>NL-HaNA_1.01.02_3780_0028-page-55</t>
        </is>
      </c>
      <c r="B5919" t="inlineStr">
        <is>
          <t>NL-HaNA_1.01.02_3780_0028-column-3467-371-904-2916</t>
        </is>
      </c>
      <c r="C5919" t="inlineStr">
        <is>
          <t>lemma</t>
        </is>
      </c>
      <c r="D5919" t="n">
        <v>3460</v>
      </c>
      <c r="E5919" t="n">
        <v>1654</v>
      </c>
      <c r="F5919" t="inlineStr">
        <is>
          <t>d'Oers om een Confrater om by sijn onbequaam-</t>
        </is>
      </c>
      <c r="G5919">
        <f>HYPERLINK("https://images.diginfra.net/iiif/NL-HaNA_1.01.02/3780/NL-HaNA_1.01.02_3780_0028.jpg/3367,271,1104,3116/full/0/default.jpg", "iiif_url")</f>
        <v/>
      </c>
    </row>
    <row r="5920">
      <c r="A5920" t="inlineStr">
        <is>
          <t>NL-HaNA_1.01.02_3780_0028-page-55</t>
        </is>
      </c>
      <c r="B5920" t="inlineStr">
        <is>
          <t>NL-HaNA_1.01.02_3780_0028-column-3467-371-904-2916</t>
        </is>
      </c>
      <c r="C5920" t="inlineStr">
        <is>
          <t>lemma</t>
        </is>
      </c>
      <c r="D5920" t="n">
        <v>3503</v>
      </c>
      <c r="E5920" t="n">
        <v>1703</v>
      </c>
      <c r="F5920" t="inlineStr">
        <is>
          <t>heyt den dienst waar 2 nemen , afgewesen.</t>
        </is>
      </c>
      <c r="G5920">
        <f>HYPERLINK("https://images.diginfra.net/iiif/NL-HaNA_1.01.02/3780/NL-HaNA_1.01.02_3780_0028.jpg/3367,271,1104,3116/full/0/default.jpg", "iiif_url")</f>
        <v/>
      </c>
    </row>
    <row r="5921">
      <c r="A5921" t="inlineStr">
        <is>
          <t>NL-HaNA_1.01.02_3780_0028-page-55</t>
        </is>
      </c>
      <c r="B5921" t="inlineStr">
        <is>
          <t>NL-HaNA_1.01.02_3780_0028-column-3467-371-904-2916</t>
        </is>
      </c>
      <c r="C5921" t="inlineStr">
        <is>
          <t>continuation</t>
        </is>
      </c>
      <c r="D5921" t="n">
        <v>3515</v>
      </c>
      <c r="E5921" t="n">
        <v>1758</v>
      </c>
      <c r="F5921" t="inlineStr">
        <is>
          <t xml:space="preserve">    238.</t>
        </is>
      </c>
      <c r="G5921">
        <f>HYPERLINK("https://images.diginfra.net/iiif/NL-HaNA_1.01.02/3780/NL-HaNA_1.01.02_3780_0028.jpg/3367,271,1104,3116/full/0/default.jpg", "iiif_url")</f>
        <v/>
      </c>
    </row>
    <row r="5922">
      <c r="A5922" t="inlineStr">
        <is>
          <t>NL-HaNA_1.01.02_3780_0028-page-55</t>
        </is>
      </c>
      <c r="B5922" t="inlineStr">
        <is>
          <t>NL-HaNA_1.01.02_3780_0028-column-3467-371-904-2916</t>
        </is>
      </c>
      <c r="C5922" t="inlineStr">
        <is>
          <t>lemma</t>
        </is>
      </c>
      <c r="D5922" t="n">
        <v>3464</v>
      </c>
      <c r="E5922" t="n">
        <v>1792</v>
      </c>
      <c r="F5922" t="inlineStr">
        <is>
          <t>Offenbach, versôeck om May , vermits de</t>
        </is>
      </c>
      <c r="G5922">
        <f>HYPERLINK("https://images.diginfra.net/iiif/NL-HaNA_1.01.02/3780/NL-HaNA_1.01.02_3780_0028.jpg/3367,271,1104,3116/full/0/default.jpg", "iiif_url")</f>
        <v/>
      </c>
    </row>
    <row r="5923">
      <c r="A5923" t="inlineStr">
        <is>
          <t>NL-HaNA_1.01.02_3780_0028-page-55</t>
        </is>
      </c>
      <c r="B5923" t="inlineStr">
        <is>
          <t>NL-HaNA_1.01.02_3780_0028-column-3467-371-904-2916</t>
        </is>
      </c>
      <c r="C5923" t="inlineStr">
        <is>
          <t>continuation</t>
        </is>
      </c>
      <c r="D5923" t="n">
        <v>3506</v>
      </c>
      <c r="E5923" t="n">
        <v>1847</v>
      </c>
      <c r="F5923" t="inlineStr">
        <is>
          <t xml:space="preserve">    swackbeyt van den Predikant Jordan ,-te</t>
        </is>
      </c>
      <c r="G5923">
        <f>HYPERLINK("https://images.diginfra.net/iiif/NL-HaNA_1.01.02/3780/NL-HaNA_1.01.02_3780_0028.jpg/3367,271,1104,3116/full/0/default.jpg", "iiif_url")</f>
        <v/>
      </c>
    </row>
    <row r="5924">
      <c r="A5924" t="inlineStr">
        <is>
          <t>NL-HaNA_1.01.02_3780_0028-page-55</t>
        </is>
      </c>
      <c r="B5924" t="inlineStr">
        <is>
          <t>NL-HaNA_1.01.02_3780_0028-column-3467-371-904-2916</t>
        </is>
      </c>
      <c r="C5924" t="inlineStr">
        <is>
          <t>continuation</t>
        </is>
      </c>
      <c r="D5924" t="n">
        <v>3506</v>
      </c>
      <c r="E5924" t="n">
        <v>1894</v>
      </c>
      <c r="F5924" t="inlineStr">
        <is>
          <t xml:space="preserve">    substituceren, op conditie dat fijn Successeur</t>
        </is>
      </c>
      <c r="G5924">
        <f>HYPERLINK("https://images.diginfra.net/iiif/NL-HaNA_1.01.02/3780/NL-HaNA_1.01.02_3780_0028.jpg/3367,271,1104,3116/full/0/default.jpg", "iiif_url")</f>
        <v/>
      </c>
    </row>
    <row r="5925">
      <c r="A5925" t="inlineStr">
        <is>
          <t>NL-HaNA_1.01.02_3780_0028-page-55</t>
        </is>
      </c>
      <c r="B5925" t="inlineStr">
        <is>
          <t>NL-HaNA_1.01.02_3780_0028-column-3467-371-904-2916</t>
        </is>
      </c>
      <c r="C5925" t="inlineStr">
        <is>
          <t>continuation</t>
        </is>
      </c>
      <c r="D5925" t="n">
        <v>3503</v>
      </c>
      <c r="E5925" t="n">
        <v>1942</v>
      </c>
      <c r="F5925" t="inlineStr">
        <is>
          <t xml:space="preserve">    Joude wesen, te exatmineeren. 197.</t>
        </is>
      </c>
      <c r="G5925">
        <f>HYPERLINK("https://images.diginfra.net/iiif/NL-HaNA_1.01.02/3780/NL-HaNA_1.01.02_3780_0028.jpg/3367,271,1104,3116/full/0/default.jpg", "iiif_url")</f>
        <v/>
      </c>
    </row>
    <row r="5926">
      <c r="A5926" t="inlineStr">
        <is>
          <t>NL-HaNA_1.01.02_3780_0028-page-55</t>
        </is>
      </c>
      <c r="B5926" t="inlineStr">
        <is>
          <t>NL-HaNA_1.01.02_3780_0028-column-3467-371-904-2916</t>
        </is>
      </c>
      <c r="C5926" t="inlineStr">
        <is>
          <t>repeat_lemma</t>
        </is>
      </c>
      <c r="D5926" t="n">
        <v>3602</v>
      </c>
      <c r="E5926" t="n">
        <v>1989</v>
      </c>
      <c r="F5926" t="inlineStr">
        <is>
          <t xml:space="preserve">        . May aangesteldt tot Predikant.</t>
        </is>
      </c>
      <c r="G5926">
        <f>HYPERLINK("https://images.diginfra.net/iiif/NL-HaNA_1.01.02/3780/NL-HaNA_1.01.02_3780_0028.jpg/3367,271,1104,3116/full/0/default.jpg", "iiif_url")</f>
        <v/>
      </c>
    </row>
    <row r="5927">
      <c r="A5927" t="inlineStr">
        <is>
          <t>NL-HaNA_1.01.02_3780_0028-page-55</t>
        </is>
      </c>
      <c r="B5927" t="inlineStr">
        <is>
          <t>NL-HaNA_1.01.02_3780_0028-column-3467-371-904-2916</t>
        </is>
      </c>
      <c r="C5927" t="inlineStr">
        <is>
          <t>continuation</t>
        </is>
      </c>
      <c r="D5927" t="n">
        <v>3535</v>
      </c>
      <c r="E5927" t="n">
        <v>2049</v>
      </c>
      <c r="F5927" t="inlineStr">
        <is>
          <t xml:space="preserve">    127.</t>
        </is>
      </c>
      <c r="G5927">
        <f>HYPERLINK("https://images.diginfra.net/iiif/NL-HaNA_1.01.02/3780/NL-HaNA_1.01.02_3780_0028.jpg/3367,271,1104,3116/full/0/default.jpg", "iiif_url")</f>
        <v/>
      </c>
    </row>
    <row r="5928">
      <c r="A5928" t="inlineStr">
        <is>
          <t>NL-HaNA_1.01.02_3780_0028-page-55</t>
        </is>
      </c>
      <c r="B5928" t="inlineStr">
        <is>
          <t>NL-HaNA_1.01.02_3780_0028-column-3467-371-904-2916</t>
        </is>
      </c>
      <c r="C5928" t="inlineStr">
        <is>
          <t>lemma</t>
        </is>
      </c>
      <c r="D5928" t="n">
        <v>3467</v>
      </c>
      <c r="E5928" t="n">
        <v>2078</v>
      </c>
      <c r="F5928" t="inlineStr">
        <is>
          <t>Offerhaus, pasport om fijn Bibliotheecq ende</t>
        </is>
      </c>
      <c r="G5928">
        <f>HYPERLINK("https://images.diginfra.net/iiif/NL-HaNA_1.01.02/3780/NL-HaNA_1.01.02_3780_0028.jpg/3367,271,1104,3116/full/0/default.jpg", "iiif_url")</f>
        <v/>
      </c>
    </row>
    <row r="5929">
      <c r="A5929" t="inlineStr">
        <is>
          <t>NL-HaNA_1.01.02_3780_0028-page-55</t>
        </is>
      </c>
      <c r="B5929" t="inlineStr">
        <is>
          <t>NL-HaNA_1.01.02_3780_0028-column-3467-371-904-2916</t>
        </is>
      </c>
      <c r="C5929" t="inlineStr">
        <is>
          <t>continuation</t>
        </is>
      </c>
      <c r="D5929" t="n">
        <v>3515</v>
      </c>
      <c r="E5929" t="n">
        <v>2130</v>
      </c>
      <c r="F5929" t="inlineStr">
        <is>
          <t xml:space="preserve">    Meubilea naar Lingen te transporteeren.</t>
        </is>
      </c>
      <c r="G5929">
        <f>HYPERLINK("https://images.diginfra.net/iiif/NL-HaNA_1.01.02/3780/NL-HaNA_1.01.02_3780_0028.jpg/3367,271,1104,3116/full/0/default.jpg", "iiif_url")</f>
        <v/>
      </c>
    </row>
    <row r="5930">
      <c r="A5930" t="inlineStr">
        <is>
          <t>NL-HaNA_1.01.02_3780_0028-page-55</t>
        </is>
      </c>
      <c r="B5930" t="inlineStr">
        <is>
          <t>NL-HaNA_1.01.02_3780_0028-column-3467-371-904-2916</t>
        </is>
      </c>
      <c r="C5930" t="inlineStr">
        <is>
          <t>continuation</t>
        </is>
      </c>
      <c r="D5930" t="n">
        <v>3519</v>
      </c>
      <c r="E5930" t="n">
        <v>2191</v>
      </c>
      <c r="F5930" t="inlineStr">
        <is>
          <t xml:space="preserve">    94.</t>
        </is>
      </c>
      <c r="G5930">
        <f>HYPERLINK("https://images.diginfra.net/iiif/NL-HaNA_1.01.02/3780/NL-HaNA_1.01.02_3780_0028.jpg/3367,271,1104,3116/full/0/default.jpg", "iiif_url")</f>
        <v/>
      </c>
    </row>
    <row r="5931">
      <c r="A5931" t="inlineStr">
        <is>
          <t>NL-HaNA_1.01.02_3780_0028-page-55</t>
        </is>
      </c>
      <c r="B5931" t="inlineStr">
        <is>
          <t>NL-HaNA_1.01.02_3780_0028-column-3467-371-904-2916</t>
        </is>
      </c>
      <c r="C5931" t="inlineStr">
        <is>
          <t>lemma</t>
        </is>
      </c>
      <c r="D5931" t="n">
        <v>3474</v>
      </c>
      <c r="E5931" t="n">
        <v>2219</v>
      </c>
      <c r="F5931" t="inlineStr">
        <is>
          <t>Oorschot om executoriaal, afgeweesen. 200.</t>
        </is>
      </c>
      <c r="G5931">
        <f>HYPERLINK("https://images.diginfra.net/iiif/NL-HaNA_1.01.02/3780/NL-HaNA_1.01.02_3780_0028.jpg/3367,271,1104,3116/full/0/default.jpg", "iiif_url")</f>
        <v/>
      </c>
    </row>
    <row r="5932">
      <c r="A5932" t="inlineStr">
        <is>
          <t>NL-HaNA_1.01.02_3780_0028-page-55</t>
        </is>
      </c>
      <c r="B5932" t="inlineStr">
        <is>
          <t>NL-HaNA_1.01.02_3780_0028-column-3467-371-904-2916</t>
        </is>
      </c>
      <c r="C5932" t="inlineStr">
        <is>
          <t>lemma</t>
        </is>
      </c>
      <c r="D5932" t="n">
        <v>3471</v>
      </c>
      <c r="E5932" t="n">
        <v>2273</v>
      </c>
      <c r="F5932" t="inlineStr">
        <is>
          <t>Okels, Weduwe ter Horst, hondert guldens</t>
        </is>
      </c>
      <c r="G5932">
        <f>HYPERLINK("https://images.diginfra.net/iiif/NL-HaNA_1.01.02/3780/NL-HaNA_1.01.02_3780_0028.jpg/3367,271,1104,3116/full/0/default.jpg", "iiif_url")</f>
        <v/>
      </c>
    </row>
    <row r="5933">
      <c r="A5933" t="inlineStr">
        <is>
          <t>NL-HaNA_1.01.02_3780_0028-page-55</t>
        </is>
      </c>
      <c r="B5933" t="inlineStr">
        <is>
          <t>NL-HaNA_1.01.02_3780_0028-column-3467-371-904-2916</t>
        </is>
      </c>
      <c r="C5933" t="inlineStr">
        <is>
          <t>continuation</t>
        </is>
      </c>
      <c r="D5933" t="n">
        <v>3519</v>
      </c>
      <c r="E5933" t="n">
        <v>2319</v>
      </c>
      <c r="F5933" t="inlineStr">
        <is>
          <t xml:space="preserve">    toegeleght. 121.</t>
        </is>
      </c>
      <c r="G5933">
        <f>HYPERLINK("https://images.diginfra.net/iiif/NL-HaNA_1.01.02/3780/NL-HaNA_1.01.02_3780_0028.jpg/3367,271,1104,3116/full/0/default.jpg", "iiif_url")</f>
        <v/>
      </c>
    </row>
    <row r="5934">
      <c r="A5934" t="inlineStr">
        <is>
          <t>NL-HaNA_1.01.02_3780_0028-page-55</t>
        </is>
      </c>
      <c r="B5934" t="inlineStr">
        <is>
          <t>NL-HaNA_1.01.02_3780_0028-column-3467-371-904-2916</t>
        </is>
      </c>
      <c r="C5934" t="inlineStr">
        <is>
          <t>lemma</t>
        </is>
      </c>
      <c r="D5934" t="n">
        <v>3474</v>
      </c>
      <c r="E5934" t="n">
        <v>2363</v>
      </c>
      <c r="F5934" t="inlineStr">
        <is>
          <t>Oldersom Gedeputeerde ter Generaliteyt, over-</t>
        </is>
      </c>
      <c r="G5934">
        <f>HYPERLINK("https://images.diginfra.net/iiif/NL-HaNA_1.01.02/3780/NL-HaNA_1.01.02_3780_0028.jpg/3367,271,1104,3116/full/0/default.jpg", "iiif_url")</f>
        <v/>
      </c>
    </row>
    <row r="5935">
      <c r="A5935" t="inlineStr">
        <is>
          <t>NL-HaNA_1.01.02_3780_0028-page-55</t>
        </is>
      </c>
      <c r="B5935" t="inlineStr">
        <is>
          <t>NL-HaNA_1.01.02_3780_0028-column-3467-371-904-2916</t>
        </is>
      </c>
      <c r="C5935" t="inlineStr">
        <is>
          <t>continuation</t>
        </is>
      </c>
      <c r="D5935" t="n">
        <v>3517</v>
      </c>
      <c r="E5935" t="n">
        <v>2419</v>
      </c>
      <c r="F5935" t="inlineStr">
        <is>
          <t xml:space="preserve">    keden. ro1.</t>
        </is>
      </c>
      <c r="G5935">
        <f>HYPERLINK("https://images.diginfra.net/iiif/NL-HaNA_1.01.02/3780/NL-HaNA_1.01.02_3780_0028.jpg/3367,271,1104,3116/full/0/default.jpg", "iiif_url")</f>
        <v/>
      </c>
    </row>
    <row r="5936">
      <c r="A5936" t="inlineStr">
        <is>
          <t>NL-HaNA_1.01.02_3780_0028-page-55</t>
        </is>
      </c>
      <c r="B5936" t="inlineStr">
        <is>
          <t>NL-HaNA_1.01.02_3780_0028-column-3467-371-904-2916</t>
        </is>
      </c>
      <c r="C5936" t="inlineStr">
        <is>
          <t>lemma</t>
        </is>
      </c>
      <c r="D5936" t="n">
        <v>3476</v>
      </c>
      <c r="E5936" t="n">
        <v>2462</v>
      </c>
      <c r="F5936" t="inlineStr">
        <is>
          <t>Olingius gelast seekere Ordonnantie te betalen</t>
        </is>
      </c>
      <c r="G5936">
        <f>HYPERLINK("https://images.diginfra.net/iiif/NL-HaNA_1.01.02/3780/NL-HaNA_1.01.02_3780_0028.jpg/3367,271,1104,3116/full/0/default.jpg", "iiif_url")</f>
        <v/>
      </c>
    </row>
    <row r="5937">
      <c r="A5937" t="inlineStr">
        <is>
          <t>NL-HaNA_1.01.02_3780_0028-page-55</t>
        </is>
      </c>
      <c r="B5937" t="inlineStr">
        <is>
          <t>NL-HaNA_1.01.02_3780_0028-column-3467-371-904-2916</t>
        </is>
      </c>
      <c r="C5937" t="inlineStr">
        <is>
          <t>continuation</t>
        </is>
      </c>
      <c r="D5937" t="n">
        <v>3519</v>
      </c>
      <c r="E5937" t="n">
        <v>2511</v>
      </c>
      <c r="F5937" t="inlineStr">
        <is>
          <t xml:space="preserve">    en in het toekomende de ordre van de Ma-</t>
        </is>
      </c>
      <c r="G5937">
        <f>HYPERLINK("https://images.diginfra.net/iiif/NL-HaNA_1.01.02/3780/NL-HaNA_1.01.02_3780_0028.jpg/3367,271,1104,3116/full/0/default.jpg", "iiif_url")</f>
        <v/>
      </c>
    </row>
    <row r="5938">
      <c r="A5938" t="inlineStr">
        <is>
          <t>NL-HaNA_1.01.02_3780_0028-page-55</t>
        </is>
      </c>
      <c r="B5938" t="inlineStr">
        <is>
          <t>NL-HaNA_1.01.02_3780_0028-column-3467-371-904-2916</t>
        </is>
      </c>
      <c r="C5938" t="inlineStr">
        <is>
          <t>continuation</t>
        </is>
      </c>
      <c r="D5938" t="n">
        <v>3519</v>
      </c>
      <c r="E5938" t="n">
        <v>2559</v>
      </c>
      <c r="F5938" t="inlineStr">
        <is>
          <t xml:space="preserve">    gistraat beter te observeeren. 194.</t>
        </is>
      </c>
      <c r="G5938">
        <f>HYPERLINK("https://images.diginfra.net/iiif/NL-HaNA_1.01.02/3780/NL-HaNA_1.01.02_3780_0028.jpg/3367,271,1104,3116/full/0/default.jpg", "iiif_url")</f>
        <v/>
      </c>
    </row>
    <row r="5939">
      <c r="A5939" t="inlineStr">
        <is>
          <t>NL-HaNA_1.01.02_3780_0028-page-55</t>
        </is>
      </c>
      <c r="B5939" t="inlineStr">
        <is>
          <t>NL-HaNA_1.01.02_3780_0028-column-3467-371-904-2916</t>
        </is>
      </c>
      <c r="C5939" t="inlineStr">
        <is>
          <t>repeat_lemma</t>
        </is>
      </c>
      <c r="D5939" t="n">
        <v>3648</v>
      </c>
      <c r="E5939" t="n">
        <v>2606</v>
      </c>
      <c r="F5939" t="inlineStr">
        <is>
          <t xml:space="preserve">        bericht dien aangaande, ie examine-</t>
        </is>
      </c>
      <c r="G5939">
        <f>HYPERLINK("https://images.diginfra.net/iiif/NL-HaNA_1.01.02/3780/NL-HaNA_1.01.02_3780_0028.jpg/3367,271,1104,3116/full/0/default.jpg", "iiif_url")</f>
        <v/>
      </c>
    </row>
    <row r="5940">
      <c r="A5940" t="inlineStr">
        <is>
          <t>NL-HaNA_1.01.02_3780_0028-page-55</t>
        </is>
      </c>
      <c r="B5940" t="inlineStr">
        <is>
          <t>NL-HaNA_1.01.02_3780_0028-column-3467-371-904-2916</t>
        </is>
      </c>
      <c r="C5940" t="inlineStr">
        <is>
          <t>continuation</t>
        </is>
      </c>
      <c r="D5940" t="n">
        <v>3524</v>
      </c>
      <c r="E5940" t="n">
        <v>2656</v>
      </c>
      <c r="F5940" t="inlineStr">
        <is>
          <t xml:space="preserve">    ren. 241.</t>
        </is>
      </c>
      <c r="G5940">
        <f>HYPERLINK("https://images.diginfra.net/iiif/NL-HaNA_1.01.02/3780/NL-HaNA_1.01.02_3780_0028.jpg/3367,271,1104,3116/full/0/default.jpg", "iiif_url")</f>
        <v/>
      </c>
    </row>
    <row r="5941">
      <c r="A5941" t="inlineStr">
        <is>
          <t>NL-HaNA_1.01.02_3780_0028-page-55</t>
        </is>
      </c>
      <c r="B5941" t="inlineStr">
        <is>
          <t>NL-HaNA_1.01.02_3780_0028-column-3467-371-904-2916</t>
        </is>
      </c>
      <c r="C5941" t="inlineStr">
        <is>
          <t>lemma</t>
        </is>
      </c>
      <c r="D5941" t="n">
        <v>3476</v>
      </c>
      <c r="E5941" t="n">
        <v>2699</v>
      </c>
      <c r="F5941" t="inlineStr">
        <is>
          <t>Olivier, reedenen waarom gig in Engelandt soo</t>
        </is>
      </c>
      <c r="G5941">
        <f>HYPERLINK("https://images.diginfra.net/iiif/NL-HaNA_1.01.02/3780/NL-HaNA_1.01.02_3780_0028.jpg/3367,271,1104,3116/full/0/default.jpg", "iiif_url")</f>
        <v/>
      </c>
    </row>
    <row r="5942">
      <c r="A5942" t="inlineStr">
        <is>
          <t>NL-HaNA_1.01.02_3780_0028-page-55</t>
        </is>
      </c>
      <c r="B5942" t="inlineStr">
        <is>
          <t>NL-HaNA_1.01.02_3780_0028-column-3467-371-904-2916</t>
        </is>
      </c>
      <c r="C5942" t="inlineStr">
        <is>
          <t>continuation</t>
        </is>
      </c>
      <c r="D5942" t="n">
        <v>3526</v>
      </c>
      <c r="E5942" t="n">
        <v>2754</v>
      </c>
      <c r="F5942" t="inlineStr">
        <is>
          <t xml:space="preserve">    langb ophoudt. 700.</t>
        </is>
      </c>
      <c r="G5942">
        <f>HYPERLINK("https://images.diginfra.net/iiif/NL-HaNA_1.01.02/3780/NL-HaNA_1.01.02_3780_0028.jpg/3367,271,1104,3116/full/0/default.jpg", "iiif_url")</f>
        <v/>
      </c>
    </row>
    <row r="5943">
      <c r="A5943" t="inlineStr">
        <is>
          <t>NL-HaNA_1.01.02_3780_0028-page-55</t>
        </is>
      </c>
      <c r="B5943" t="inlineStr">
        <is>
          <t>NL-HaNA_1.01.02_3780_0028-column-3467-371-904-2916</t>
        </is>
      </c>
      <c r="C5943" t="inlineStr">
        <is>
          <t>lemma</t>
        </is>
      </c>
      <c r="D5943" t="n">
        <v>3478</v>
      </c>
      <c r="E5943" t="n">
        <v>2791</v>
      </c>
      <c r="F5943" t="inlineStr">
        <is>
          <t>d'olivier, pasport om Goederen uyt te voeren.</t>
        </is>
      </c>
      <c r="G5943">
        <f>HYPERLINK("https://images.diginfra.net/iiif/NL-HaNA_1.01.02/3780/NL-HaNA_1.01.02_3780_0028.jpg/3367,271,1104,3116/full/0/default.jpg", "iiif_url")</f>
        <v/>
      </c>
    </row>
    <row r="5944">
      <c r="A5944" t="inlineStr">
        <is>
          <t>NL-HaNA_1.01.02_3780_0028-page-55</t>
        </is>
      </c>
      <c r="B5944" t="inlineStr">
        <is>
          <t>NL-HaNA_1.01.02_3780_0028-column-3467-371-904-2916</t>
        </is>
      </c>
      <c r="C5944" t="inlineStr">
        <is>
          <t>continuation</t>
        </is>
      </c>
      <c r="D5944" t="n">
        <v>3531</v>
      </c>
      <c r="E5944" t="n">
        <v>2851</v>
      </c>
      <c r="F5944" t="inlineStr">
        <is>
          <t xml:space="preserve">    33.</t>
        </is>
      </c>
      <c r="G5944">
        <f>HYPERLINK("https://images.diginfra.net/iiif/NL-HaNA_1.01.02/3780/NL-HaNA_1.01.02_3780_0028.jpg/3367,271,1104,3116/full/0/default.jpg", "iiif_url")</f>
        <v/>
      </c>
    </row>
    <row r="5945">
      <c r="A5945" t="inlineStr">
        <is>
          <t>NL-HaNA_1.01.02_3780_0028-page-55</t>
        </is>
      </c>
      <c r="B5945" t="inlineStr">
        <is>
          <t>NL-HaNA_1.01.02_3780_0028-column-3467-371-904-2916</t>
        </is>
      </c>
      <c r="C5945" t="inlineStr">
        <is>
          <t>repeat_lemma</t>
        </is>
      </c>
      <c r="D5945" t="n">
        <v>3643</v>
      </c>
      <c r="E5945" t="n">
        <v>2880</v>
      </c>
      <c r="F5945" t="inlineStr">
        <is>
          <t xml:space="preserve">        presenterende creditif op Don Bernar-</t>
        </is>
      </c>
      <c r="G5945">
        <f>HYPERLINK("https://images.diginfra.net/iiif/NL-HaNA_1.01.02/3780/NL-HaNA_1.01.02_3780_0028.jpg/3367,271,1104,3116/full/0/default.jpg", "iiif_url")</f>
        <v/>
      </c>
    </row>
    <row r="5946">
      <c r="A5946" t="inlineStr">
        <is>
          <t>NL-HaNA_1.01.02_3780_0028-page-55</t>
        </is>
      </c>
      <c r="B5946" t="inlineStr">
        <is>
          <t>NL-HaNA_1.01.02_3780_0028-column-3467-371-904-2916</t>
        </is>
      </c>
      <c r="C5946" t="inlineStr">
        <is>
          <t>continuation</t>
        </is>
      </c>
      <c r="D5946" t="n">
        <v>3529</v>
      </c>
      <c r="E5946" t="n">
        <v>2944</v>
      </c>
      <c r="F5946" t="inlineStr">
        <is>
          <t xml:space="preserve">    dino Sala als Consul tot Amsterdam, by</t>
        </is>
      </c>
      <c r="G5946">
        <f>HYPERLINK("https://images.diginfra.net/iiif/NL-HaNA_1.01.02/3780/NL-HaNA_1.01.02_3780_0028.jpg/3367,271,1104,3116/full/0/default.jpg", "iiif_url")</f>
        <v/>
      </c>
    </row>
    <row r="5947">
      <c r="A5947" t="inlineStr">
        <is>
          <t>NL-HaNA_1.01.02_3780_0028-page-55</t>
        </is>
      </c>
      <c r="B5947" t="inlineStr">
        <is>
          <t>NL-HaNA_1.01.02_3780_0028-column-3467-371-904-2916</t>
        </is>
      </c>
      <c r="C5947" t="inlineStr">
        <is>
          <t>continuation</t>
        </is>
      </c>
      <c r="D5947" t="n">
        <v>3531</v>
      </c>
      <c r="E5947" t="n">
        <v>2992</v>
      </c>
      <c r="F5947" t="inlineStr">
        <is>
          <t xml:space="preserve">    Hollandt overgenomen. 251.</t>
        </is>
      </c>
      <c r="G5947">
        <f>HYPERLINK("https://images.diginfra.net/iiif/NL-HaNA_1.01.02/3780/NL-HaNA_1.01.02_3780_0028.jpg/3367,271,1104,3116/full/0/default.jpg", "iiif_url")</f>
        <v/>
      </c>
    </row>
    <row r="5948">
      <c r="A5948" t="inlineStr">
        <is>
          <t>NL-HaNA_1.01.02_3780_0028-page-55</t>
        </is>
      </c>
      <c r="B5948" t="inlineStr">
        <is>
          <t>NL-HaNA_1.01.02_3780_0028-column-3467-371-904-2916</t>
        </is>
      </c>
      <c r="C5948" t="inlineStr">
        <is>
          <t>repeat_lemma</t>
        </is>
      </c>
      <c r="D5948" t="n">
        <v>3645</v>
      </c>
      <c r="E5948" t="n">
        <v>3034</v>
      </c>
      <c r="F5948" t="inlineStr">
        <is>
          <t xml:space="preserve">        Pasport om eenige Goederen van Ca-</t>
        </is>
      </c>
      <c r="G5948">
        <f>HYPERLINK("https://images.diginfra.net/iiif/NL-HaNA_1.01.02/3780/NL-HaNA_1.01.02_3780_0028.jpg/3367,271,1104,3116/full/0/default.jpg", "iiif_url")</f>
        <v/>
      </c>
    </row>
    <row r="5949">
      <c r="A5949" t="inlineStr">
        <is>
          <t>NL-HaNA_1.01.02_3780_0028-page-55</t>
        </is>
      </c>
      <c r="B5949" t="inlineStr">
        <is>
          <t>NL-HaNA_1.01.02_3780_0028-column-3467-371-904-2916</t>
        </is>
      </c>
      <c r="C5949" t="inlineStr">
        <is>
          <t>continuation</t>
        </is>
      </c>
      <c r="D5949" t="n">
        <v>3540</v>
      </c>
      <c r="E5949" t="n">
        <v>3087</v>
      </c>
      <c r="F5949" t="inlineStr">
        <is>
          <t xml:space="preserve">    merick naar Spaigne te transporteren.</t>
        </is>
      </c>
      <c r="G5949">
        <f>HYPERLINK("https://images.diginfra.net/iiif/NL-HaNA_1.01.02/3780/NL-HaNA_1.01.02_3780_0028.jpg/3367,271,1104,3116/full/0/default.jpg", "iiif_url")</f>
        <v/>
      </c>
    </row>
    <row r="5950">
      <c r="A5950" t="inlineStr">
        <is>
          <t>NL-HaNA_1.01.02_3780_0028-page-55</t>
        </is>
      </c>
      <c r="B5950" t="inlineStr">
        <is>
          <t>NL-HaNA_1.01.02_3780_0028-column-3467-371-904-2916</t>
        </is>
      </c>
      <c r="C5950" t="inlineStr">
        <is>
          <t>continuation</t>
        </is>
      </c>
      <c r="D5950" t="n">
        <v>3538</v>
      </c>
      <c r="E5950" t="n">
        <v>3140</v>
      </c>
      <c r="F5950" t="inlineStr">
        <is>
          <t xml:space="preserve">    429.</t>
        </is>
      </c>
      <c r="G5950">
        <f>HYPERLINK("https://images.diginfra.net/iiif/NL-HaNA_1.01.02/3780/NL-HaNA_1.01.02_3780_0028.jpg/3367,271,1104,3116/full/0/default.jpg", "iiif_url")</f>
        <v/>
      </c>
    </row>
    <row r="5951">
      <c r="A5951" t="inlineStr">
        <is>
          <t>NL-HaNA_1.01.02_3780_0028-page-55</t>
        </is>
      </c>
      <c r="B5951" t="inlineStr">
        <is>
          <t>NL-HaNA_1.01.02_3780_0028-column-3467-371-904-2916</t>
        </is>
      </c>
      <c r="C5951" t="inlineStr">
        <is>
          <t>repeat_lemma</t>
        </is>
      </c>
      <c r="D5951" t="n">
        <v>3655</v>
      </c>
      <c r="E5951" t="n">
        <v>3149</v>
      </c>
      <c r="F5951" t="inlineStr">
        <is>
          <t xml:space="preserve">        item om een kist met Silver uyt te</t>
        </is>
      </c>
      <c r="G5951">
        <f>HYPERLINK("https://images.diginfra.net/iiif/NL-HaNA_1.01.02/3780/NL-HaNA_1.01.02_3780_0028.jpg/3367,271,1104,3116/full/0/default.jpg", "iiif_url")</f>
        <v/>
      </c>
    </row>
    <row r="5952">
      <c r="A5952" t="inlineStr">
        <is>
          <t>NL-HaNA_1.01.02_3780_0028-page-55</t>
        </is>
      </c>
      <c r="B5952" t="inlineStr">
        <is>
          <t>NL-HaNA_1.01.02_3780_0028-column-3467-371-904-2916</t>
        </is>
      </c>
      <c r="C5952" t="inlineStr">
        <is>
          <t>continuation</t>
        </is>
      </c>
      <c r="D5952" t="n">
        <v>3531</v>
      </c>
      <c r="E5952" t="n">
        <v>3233</v>
      </c>
      <c r="F5952" t="inlineStr">
        <is>
          <t xml:space="preserve">    weren. 465.</t>
        </is>
      </c>
      <c r="G5952">
        <f>HYPERLINK("https://images.diginfra.net/iiif/NL-HaNA_1.01.02/3780/NL-HaNA_1.01.02_3780_0028.jpg/3367,271,1104,3116/full/0/default.jpg", "iiif_url")</f>
        <v/>
      </c>
    </row>
    <row r="5956">
      <c r="A5956" t="inlineStr">
        <is>
          <t>NL-HaNA_1.01.02_3780_0029-page-56</t>
        </is>
      </c>
      <c r="B5956" t="inlineStr">
        <is>
          <t>NL-HaNA_1.01.02_3780_0029-column-342-403-894-2938</t>
        </is>
      </c>
      <c r="C5956" t="inlineStr">
        <is>
          <t>continuation</t>
        </is>
      </c>
      <c r="D5956" t="n">
        <v>499</v>
      </c>
      <c r="E5956" t="n">
        <v>387</v>
      </c>
      <c r="F5956" t="inlineStr">
        <is>
          <t xml:space="preserve">    item om een kist met Sitverwerck te</t>
        </is>
      </c>
      <c r="G5956">
        <f>HYPERLINK("https://images.diginfra.net/iiif/NL-HaNA_1.01.02/3780/NL-HaNA_1.01.02_3780_0029.jpg/242,303,1094,3138/full/0/default.jpg", "iiif_url")</f>
        <v/>
      </c>
    </row>
    <row r="5957">
      <c r="A5957" t="inlineStr">
        <is>
          <t>NL-HaNA_1.01.02_3780_0029-page-56</t>
        </is>
      </c>
      <c r="B5957" t="inlineStr">
        <is>
          <t>NL-HaNA_1.01.02_3780_0029-column-342-403-894-2938</t>
        </is>
      </c>
      <c r="C5957" t="inlineStr">
        <is>
          <t>repeat_lemma</t>
        </is>
      </c>
      <c r="D5957" t="n">
        <v>383</v>
      </c>
      <c r="E5957" t="n">
        <v>443</v>
      </c>
      <c r="F5957" t="inlineStr">
        <is>
          <t xml:space="preserve">        mogen invoeren. sia.</t>
        </is>
      </c>
      <c r="G5957">
        <f>HYPERLINK("https://images.diginfra.net/iiif/NL-HaNA_1.01.02/3780/NL-HaNA_1.01.02_3780_0029.jpg/242,303,1094,3138/full/0/default.jpg", "iiif_url")</f>
        <v/>
      </c>
    </row>
    <row r="5958">
      <c r="A5958" t="inlineStr">
        <is>
          <t>NL-HaNA_1.01.02_3780_0029-page-56</t>
        </is>
      </c>
      <c r="B5958" t="inlineStr">
        <is>
          <t>NL-HaNA_1.01.02_3780_0029-column-342-403-894-2938</t>
        </is>
      </c>
      <c r="C5958" t="inlineStr">
        <is>
          <t>continuation</t>
        </is>
      </c>
      <c r="D5958" t="n">
        <v>504</v>
      </c>
      <c r="E5958" t="n">
        <v>487</v>
      </c>
      <c r="F5958" t="inlineStr">
        <is>
          <t xml:space="preserve">    Memorie klagbten vver de Amsftr-</t>
        </is>
      </c>
      <c r="G5958">
        <f>HYPERLINK("https://images.diginfra.net/iiif/NL-HaNA_1.01.02/3780/NL-HaNA_1.01.02_3780_0029.jpg/242,303,1094,3138/full/0/default.jpg", "iiif_url")</f>
        <v/>
      </c>
    </row>
    <row r="5959">
      <c r="A5959" t="inlineStr">
        <is>
          <t>NL-HaNA_1.01.02_3780_0029-page-56</t>
        </is>
      </c>
      <c r="B5959" t="inlineStr">
        <is>
          <t>NL-HaNA_1.01.02_3780_0029-column-342-403-894-2938</t>
        </is>
      </c>
      <c r="C5959" t="inlineStr">
        <is>
          <t>repeat_lemma</t>
        </is>
      </c>
      <c r="D5959" t="n">
        <v>383</v>
      </c>
      <c r="E5959" t="n">
        <v>540</v>
      </c>
      <c r="F5959" t="inlineStr">
        <is>
          <t xml:space="preserve">        damsche Fransche Courant, Hhllandt ver-</t>
        </is>
      </c>
      <c r="G5959">
        <f>HYPERLINK("https://images.diginfra.net/iiif/NL-HaNA_1.01.02/3780/NL-HaNA_1.01.02_3780_0029.jpg/242,303,1094,3138/full/0/default.jpg", "iiif_url")</f>
        <v/>
      </c>
    </row>
    <row r="5960">
      <c r="A5960" t="inlineStr">
        <is>
          <t>NL-HaNA_1.01.02_3780_0029-page-56</t>
        </is>
      </c>
      <c r="B5960" t="inlineStr">
        <is>
          <t>NL-HaNA_1.01.02_3780_0029-column-342-403-894-2938</t>
        </is>
      </c>
      <c r="C5960" t="inlineStr">
        <is>
          <t>repeat_lemma</t>
        </is>
      </c>
      <c r="D5960" t="n">
        <v>383</v>
      </c>
      <c r="E5960" t="n">
        <v>590</v>
      </c>
      <c r="F5960" t="inlineStr">
        <is>
          <t xml:space="preserve">        Jogut veorfieninge te doen. 651.</t>
        </is>
      </c>
      <c r="G5960">
        <f>HYPERLINK("https://images.diginfra.net/iiif/NL-HaNA_1.01.02/3780/NL-HaNA_1.01.02_3780_0029.jpg/242,303,1094,3138/full/0/default.jpg", "iiif_url")</f>
        <v/>
      </c>
    </row>
    <row r="5961">
      <c r="A5961" t="inlineStr">
        <is>
          <t>NL-HaNA_1.01.02_3780_0029-page-56</t>
        </is>
      </c>
      <c r="B5961" t="inlineStr">
        <is>
          <t>NL-HaNA_1.01.02_3780_0029-column-342-403-894-2938</t>
        </is>
      </c>
      <c r="C5961" t="inlineStr">
        <is>
          <t>continuation</t>
        </is>
      </c>
      <c r="D5961" t="n">
        <v>506</v>
      </c>
      <c r="E5961" t="n">
        <v>630</v>
      </c>
      <c r="F5961" t="inlineStr">
        <is>
          <t xml:space="preserve">    Paspot om de Bagagie van den Mar-</t>
        </is>
      </c>
      <c r="G5961">
        <f>HYPERLINK("https://images.diginfra.net/iiif/NL-HaNA_1.01.02/3780/NL-HaNA_1.01.02_3780_0029.jpg/242,303,1094,3138/full/0/default.jpg", "iiif_url")</f>
        <v/>
      </c>
    </row>
    <row r="5962">
      <c r="A5962" t="inlineStr">
        <is>
          <t>NL-HaNA_1.01.02_3780_0029-page-56</t>
        </is>
      </c>
      <c r="B5962" t="inlineStr">
        <is>
          <t>NL-HaNA_1.01.02_3780_0029-column-342-403-894-2938</t>
        </is>
      </c>
      <c r="C5962" t="inlineStr">
        <is>
          <t>repeat_lemma</t>
        </is>
      </c>
      <c r="D5962" t="n">
        <v>383</v>
      </c>
      <c r="E5962" t="n">
        <v>685</v>
      </c>
      <c r="F5962" t="inlineStr">
        <is>
          <t xml:space="preserve">        quis Beretii Landi na Brussel te transpor-</t>
        </is>
      </c>
      <c r="G5962">
        <f>HYPERLINK("https://images.diginfra.net/iiif/NL-HaNA_1.01.02/3780/NL-HaNA_1.01.02_3780_0029.jpg/242,303,1094,3138/full/0/default.jpg", "iiif_url")</f>
        <v/>
      </c>
    </row>
    <row r="5963">
      <c r="A5963" t="inlineStr">
        <is>
          <t>NL-HaNA_1.01.02_3780_0029-page-56</t>
        </is>
      </c>
      <c r="B5963" t="inlineStr">
        <is>
          <t>NL-HaNA_1.01.02_3780_0029-column-342-403-894-2938</t>
        </is>
      </c>
      <c r="C5963" t="inlineStr">
        <is>
          <t>repeat_lemma</t>
        </is>
      </c>
      <c r="D5963" t="n">
        <v>383</v>
      </c>
      <c r="E5963" t="n">
        <v>736</v>
      </c>
      <c r="F5963" t="inlineStr">
        <is>
          <t xml:space="preserve">        teeren. 669.</t>
        </is>
      </c>
      <c r="G5963">
        <f>HYPERLINK("https://images.diginfra.net/iiif/NL-HaNA_1.01.02/3780/NL-HaNA_1.01.02_3780_0029.jpg/242,303,1094,3138/full/0/default.jpg", "iiif_url")</f>
        <v/>
      </c>
    </row>
    <row r="5964">
      <c r="A5964" t="inlineStr">
        <is>
          <t>NL-HaNA_1.01.02_3780_0029-page-56</t>
        </is>
      </c>
      <c r="B5964" t="inlineStr">
        <is>
          <t>NL-HaNA_1.01.02_3780_0029-column-342-403-894-2938</t>
        </is>
      </c>
      <c r="C5964" t="inlineStr">
        <is>
          <t>repeat_lemma</t>
        </is>
      </c>
      <c r="D5964" t="n">
        <v>515</v>
      </c>
      <c r="E5964" t="n">
        <v>776</v>
      </c>
      <c r="F5964" t="inlineStr">
        <is>
          <t xml:space="preserve">        item om een mande met Wy naar</t>
        </is>
      </c>
      <c r="G5964">
        <f>HYPERLINK("https://images.diginfra.net/iiif/NL-HaNA_1.01.02/3780/NL-HaNA_1.01.02_3780_0029.jpg/242,303,1094,3138/full/0/default.jpg", "iiif_url")</f>
        <v/>
      </c>
    </row>
    <row r="5965">
      <c r="A5965" t="inlineStr">
        <is>
          <t>NL-HaNA_1.01.02_3780_0029-page-56</t>
        </is>
      </c>
      <c r="B5965" t="inlineStr">
        <is>
          <t>NL-HaNA_1.01.02_3780_0029-column-342-403-894-2938</t>
        </is>
      </c>
      <c r="C5965" t="inlineStr">
        <is>
          <t>repeat_lemma</t>
        </is>
      </c>
      <c r="D5965" t="n">
        <v>388</v>
      </c>
      <c r="E5965" t="n">
        <v>826</v>
      </c>
      <c r="F5965" t="inlineStr">
        <is>
          <t xml:space="preserve">        Brusel ayt te ooeren. 715.</t>
        </is>
      </c>
      <c r="G5965">
        <f>HYPERLINK("https://images.diginfra.net/iiif/NL-HaNA_1.01.02/3780/NL-HaNA_1.01.02_3780_0029.jpg/242,303,1094,3138/full/0/default.jpg", "iiif_url")</f>
        <v/>
      </c>
    </row>
    <row r="5966">
      <c r="A5966" t="inlineStr">
        <is>
          <t>NL-HaNA_1.01.02_3780_0029-page-56</t>
        </is>
      </c>
      <c r="B5966" t="inlineStr">
        <is>
          <t>NL-HaNA_1.01.02_3780_0029-column-342-403-894-2938</t>
        </is>
      </c>
      <c r="C5966" t="inlineStr">
        <is>
          <t>continuation</t>
        </is>
      </c>
      <c r="D5966" t="n">
        <v>509</v>
      </c>
      <c r="E5966" t="n">
        <v>875</v>
      </c>
      <c r="F5966" t="inlineStr">
        <is>
          <t xml:space="preserve">    item cm drie en tachtigb Balbts te</t>
        </is>
      </c>
      <c r="G5966">
        <f>HYPERLINK("https://images.diginfra.net/iiif/NL-HaNA_1.01.02/3780/NL-HaNA_1.01.02_3780_0029.jpg/242,303,1094,3138/full/0/default.jpg", "iiif_url")</f>
        <v/>
      </c>
    </row>
    <row r="5967">
      <c r="A5967" t="inlineStr">
        <is>
          <t>NL-HaNA_1.01.02_3780_0029-page-56</t>
        </is>
      </c>
      <c r="B5967" t="inlineStr">
        <is>
          <t>NL-HaNA_1.01.02_3780_0029-column-342-403-894-2938</t>
        </is>
      </c>
      <c r="C5967" t="inlineStr">
        <is>
          <t>repeat_lemma</t>
        </is>
      </c>
      <c r="D5967" t="n">
        <v>385</v>
      </c>
      <c r="E5967" t="n">
        <v>922</v>
      </c>
      <c r="F5967" t="inlineStr">
        <is>
          <t xml:space="preserve">        mogen invoeren. 8863.</t>
        </is>
      </c>
      <c r="G5967">
        <f>HYPERLINK("https://images.diginfra.net/iiif/NL-HaNA_1.01.02/3780/NL-HaNA_1.01.02_3780_0029.jpg/242,303,1094,3138/full/0/default.jpg", "iiif_url")</f>
        <v/>
      </c>
    </row>
    <row r="5968">
      <c r="A5968" t="inlineStr">
        <is>
          <t>NL-HaNA_1.01.02_3780_0029-page-56</t>
        </is>
      </c>
      <c r="B5968" t="inlineStr">
        <is>
          <t>NL-HaNA_1.01.02_3780_0029-column-342-403-894-2938</t>
        </is>
      </c>
      <c r="C5968" t="inlineStr">
        <is>
          <t>continuation</t>
        </is>
      </c>
      <c r="D5968" t="n">
        <v>513</v>
      </c>
      <c r="E5968" t="n">
        <v>971</v>
      </c>
      <c r="F5968" t="inlineStr">
        <is>
          <t xml:space="preserve">    Memorie tegens de acceste aan de al-</t>
        </is>
      </c>
      <c r="G5968">
        <f>HYPERLINK("https://images.diginfra.net/iiif/NL-HaNA_1.01.02/3780/NL-HaNA_1.01.02_3780_0029.jpg/242,303,1094,3138/full/0/default.jpg", "iiif_url")</f>
        <v/>
      </c>
    </row>
    <row r="5969">
      <c r="A5969" t="inlineStr">
        <is>
          <t>NL-HaNA_1.01.02_3780_0029-page-56</t>
        </is>
      </c>
      <c r="B5969" t="inlineStr">
        <is>
          <t>NL-HaNA_1.01.02_3780_0029-column-342-403-894-2938</t>
        </is>
      </c>
      <c r="C5969" t="inlineStr">
        <is>
          <t>repeat_lemma</t>
        </is>
      </c>
      <c r="D5969" t="n">
        <v>385</v>
      </c>
      <c r="E5969" t="n">
        <v>1022</v>
      </c>
      <c r="F5969" t="inlineStr">
        <is>
          <t xml:space="preserve">        liantie te Hanover gesboten. 913.</t>
        </is>
      </c>
      <c r="G5969">
        <f>HYPERLINK("https://images.diginfra.net/iiif/NL-HaNA_1.01.02/3780/NL-HaNA_1.01.02_3780_0029.jpg/242,303,1094,3138/full/0/default.jpg", "iiif_url")</f>
        <v/>
      </c>
    </row>
    <row r="5970">
      <c r="A5970" t="inlineStr">
        <is>
          <t>NL-HaNA_1.01.02_3780_0029-page-56</t>
        </is>
      </c>
      <c r="B5970" t="inlineStr">
        <is>
          <t>NL-HaNA_1.01.02_3780_0029-column-342-403-894-2938</t>
        </is>
      </c>
      <c r="C5970" t="inlineStr">
        <is>
          <t>repeat_lemma</t>
        </is>
      </c>
      <c r="D5970" t="n">
        <v>511</v>
      </c>
      <c r="E5970" t="n">
        <v>1069</v>
      </c>
      <c r="F5970" t="inlineStr">
        <is>
          <t xml:space="preserve">        rapport en antwoordt. 922.</t>
        </is>
      </c>
      <c r="G5970">
        <f>HYPERLINK("https://images.diginfra.net/iiif/NL-HaNA_1.01.02/3780/NL-HaNA_1.01.02_3780_0029.jpg/242,303,1094,3138/full/0/default.jpg", "iiif_url")</f>
        <v/>
      </c>
    </row>
    <row r="5971">
      <c r="A5971" t="inlineStr">
        <is>
          <t>NL-HaNA_1.01.02_3780_0029-page-56</t>
        </is>
      </c>
      <c r="B5971" t="inlineStr">
        <is>
          <t>NL-HaNA_1.01.02_3780_0029-column-342-403-894-2938</t>
        </is>
      </c>
      <c r="C5971" t="inlineStr">
        <is>
          <t>continuation</t>
        </is>
      </c>
      <c r="D5971" t="n">
        <v>513</v>
      </c>
      <c r="E5971" t="n">
        <v>1111</v>
      </c>
      <c r="F5971" t="inlineStr">
        <is>
          <t xml:space="preserve">    Memorie, ten eynde haar Hoogh Mo-</t>
        </is>
      </c>
      <c r="G5971">
        <f>HYPERLINK("https://images.diginfra.net/iiif/NL-HaNA_1.01.02/3780/NL-HaNA_1.01.02_3780_0029.jpg/242,303,1094,3138/full/0/default.jpg", "iiif_url")</f>
        <v/>
      </c>
    </row>
    <row r="5972">
      <c r="A5972" t="inlineStr">
        <is>
          <t>NL-HaNA_1.01.02_3780_0029-page-56</t>
        </is>
      </c>
      <c r="B5972" t="inlineStr">
        <is>
          <t>NL-HaNA_1.01.02_3780_0029-column-342-403-894-2938</t>
        </is>
      </c>
      <c r="C5972" t="inlineStr">
        <is>
          <t>repeat_lemma</t>
        </is>
      </c>
      <c r="D5972" t="n">
        <v>388</v>
      </c>
      <c r="E5972" t="n">
        <v>1164</v>
      </c>
      <c r="F5972" t="inlineStr">
        <is>
          <t xml:space="preserve">        gene bare deliberatie gelieven te suspende-</t>
        </is>
      </c>
      <c r="G5972">
        <f>HYPERLINK("https://images.diginfra.net/iiif/NL-HaNA_1.01.02/3780/NL-HaNA_1.01.02_3780_0029.jpg/242,303,1094,3138/full/0/default.jpg", "iiif_url")</f>
        <v/>
      </c>
    </row>
    <row r="5973">
      <c r="A5973" t="inlineStr">
        <is>
          <t>NL-HaNA_1.01.02_3780_0029-page-56</t>
        </is>
      </c>
      <c r="B5973" t="inlineStr">
        <is>
          <t>NL-HaNA_1.01.02_3780_0029-column-342-403-894-2938</t>
        </is>
      </c>
      <c r="C5973" t="inlineStr">
        <is>
          <t>repeat_lemma</t>
        </is>
      </c>
      <c r="D5973" t="n">
        <v>388</v>
      </c>
      <c r="E5973" t="n">
        <v>1214</v>
      </c>
      <c r="F5973" t="inlineStr">
        <is>
          <t xml:space="preserve">        Ten tot de aankomste van den Marquis de</t>
        </is>
      </c>
      <c r="G5973">
        <f>HYPERLINK("https://images.diginfra.net/iiif/NL-HaNA_1.01.02/3780/NL-HaNA_1.01.02_3780_0029.jpg/242,303,1094,3138/full/0/default.jpg", "iiif_url")</f>
        <v/>
      </c>
    </row>
    <row r="5974">
      <c r="A5974" t="inlineStr">
        <is>
          <t>NL-HaNA_1.01.02_3780_0029-page-56</t>
        </is>
      </c>
      <c r="B5974" t="inlineStr">
        <is>
          <t>NL-HaNA_1.01.02_3780_0029-column-342-403-894-2938</t>
        </is>
      </c>
      <c r="C5974" t="inlineStr">
        <is>
          <t>repeat_lemma</t>
        </is>
      </c>
      <c r="D5974" t="n">
        <v>394</v>
      </c>
      <c r="E5974" t="n">
        <v>1261</v>
      </c>
      <c r="F5974" t="inlineStr">
        <is>
          <t xml:space="preserve">        St. Philippe en antwoord. 948.</t>
        </is>
      </c>
      <c r="G5974">
        <f>HYPERLINK("https://images.diginfra.net/iiif/NL-HaNA_1.01.02/3780/NL-HaNA_1.01.02_3780_0029.jpg/242,303,1094,3138/full/0/default.jpg", "iiif_url")</f>
        <v/>
      </c>
    </row>
    <row r="5975">
      <c r="A5975" t="inlineStr">
        <is>
          <t>NL-HaNA_1.01.02_3780_0029-page-56</t>
        </is>
      </c>
      <c r="B5975" t="inlineStr">
        <is>
          <t>NL-HaNA_1.01.02_3780_0029-column-342-403-894-2938</t>
        </is>
      </c>
      <c r="C5975" t="inlineStr">
        <is>
          <t>lemma</t>
        </is>
      </c>
      <c r="D5975" t="n">
        <v>344</v>
      </c>
      <c r="E5975" t="n">
        <v>1308</v>
      </c>
      <c r="F5975" t="inlineStr">
        <is>
          <t>Ontsligingh van fidei-commis, fiet Brieven</t>
        </is>
      </c>
      <c r="G5975">
        <f>HYPERLINK("https://images.diginfra.net/iiif/NL-HaNA_1.01.02/3780/NL-HaNA_1.01.02_3780_0029.jpg/242,303,1094,3138/full/0/default.jpg", "iiif_url")</f>
        <v/>
      </c>
    </row>
    <row r="5976">
      <c r="A5976" t="inlineStr">
        <is>
          <t>NL-HaNA_1.01.02_3780_0029-page-56</t>
        </is>
      </c>
      <c r="B5976" t="inlineStr">
        <is>
          <t>NL-HaNA_1.01.02_3780_0029-column-342-403-894-2938</t>
        </is>
      </c>
      <c r="C5976" t="inlineStr">
        <is>
          <t>repeat_lemma</t>
        </is>
      </c>
      <c r="D5976" t="n">
        <v>392</v>
      </c>
      <c r="E5976" t="n">
        <v>1357</v>
      </c>
      <c r="F5976" t="inlineStr">
        <is>
          <t xml:space="preserve">        van Ontlagingh.</t>
        </is>
      </c>
      <c r="G5976">
        <f>HYPERLINK("https://images.diginfra.net/iiif/NL-HaNA_1.01.02/3780/NL-HaNA_1.01.02_3780_0029.jpg/242,303,1094,3138/full/0/default.jpg", "iiif_url")</f>
        <v/>
      </c>
    </row>
    <row r="5977">
      <c r="A5977" t="inlineStr">
        <is>
          <t>NL-HaNA_1.01.02_3780_0029-page-56</t>
        </is>
      </c>
      <c r="B5977" t="inlineStr">
        <is>
          <t>NL-HaNA_1.01.02_3780_0029-column-342-403-894-2938</t>
        </is>
      </c>
      <c r="C5977" t="inlineStr">
        <is>
          <t>continuation</t>
        </is>
      </c>
      <c r="D5977" t="n">
        <v>344</v>
      </c>
      <c r="E5977" t="n">
        <v>1400</v>
      </c>
      <c r="F5977" t="inlineStr">
        <is>
          <t xml:space="preserve">    van Oost, Barda, te advisteren op de klagb-</t>
        </is>
      </c>
      <c r="G5977">
        <f>HYPERLINK("https://images.diginfra.net/iiif/NL-HaNA_1.01.02/3780/NL-HaNA_1.01.02_3780_0029.jpg/242,303,1094,3138/full/0/default.jpg", "iiif_url")</f>
        <v/>
      </c>
    </row>
    <row r="5978">
      <c r="A5978" t="inlineStr">
        <is>
          <t>NL-HaNA_1.01.02_3780_0029-page-56</t>
        </is>
      </c>
      <c r="B5978" t="inlineStr">
        <is>
          <t>NL-HaNA_1.01.02_3780_0029-column-342-403-894-2938</t>
        </is>
      </c>
      <c r="C5978" t="inlineStr">
        <is>
          <t>repeat_lemma</t>
        </is>
      </c>
      <c r="D5978" t="n">
        <v>392</v>
      </c>
      <c r="E5978" t="n">
        <v>1454</v>
      </c>
      <c r="F5978" t="inlineStr">
        <is>
          <t xml:space="preserve">        ten van van Haren wegens weeren van fijn</t>
        </is>
      </c>
      <c r="G5978">
        <f>HYPERLINK("https://images.diginfra.net/iiif/NL-HaNA_1.01.02/3780/NL-HaNA_1.01.02_3780_0029.jpg/242,303,1094,3138/full/0/default.jpg", "iiif_url")</f>
        <v/>
      </c>
    </row>
    <row r="5979">
      <c r="A5979" t="inlineStr">
        <is>
          <t>NL-HaNA_1.01.02_3780_0029-page-56</t>
        </is>
      </c>
      <c r="B5979" t="inlineStr">
        <is>
          <t>NL-HaNA_1.01.02_3780_0029-column-342-403-894-2938</t>
        </is>
      </c>
      <c r="C5979" t="inlineStr">
        <is>
          <t>repeat_lemma</t>
        </is>
      </c>
      <c r="D5979" t="n">
        <v>397</v>
      </c>
      <c r="E5979" t="n">
        <v>1507</v>
      </c>
      <c r="F5979" t="inlineStr">
        <is>
          <t xml:space="preserve">        Substitut. 596.</t>
        </is>
      </c>
      <c r="G5979">
        <f>HYPERLINK("https://images.diginfra.net/iiif/NL-HaNA_1.01.02/3780/NL-HaNA_1.01.02_3780_0029.jpg/242,303,1094,3138/full/0/default.jpg", "iiif_url")</f>
        <v/>
      </c>
    </row>
    <row r="5980">
      <c r="A5980" t="inlineStr">
        <is>
          <t>NL-HaNA_1.01.02_3780_0029-page-56</t>
        </is>
      </c>
      <c r="B5980" t="inlineStr">
        <is>
          <t>NL-HaNA_1.01.02_3780_0029-column-342-403-894-2938</t>
        </is>
      </c>
      <c r="C5980" t="inlineStr">
        <is>
          <t>lemma</t>
        </is>
      </c>
      <c r="D5980" t="n">
        <v>344</v>
      </c>
      <c r="E5980" t="n">
        <v>1547</v>
      </c>
      <c r="F5980" t="inlineStr">
        <is>
          <t>Oosterdyck, Kamerbewaarder, declaratie. 21.</t>
        </is>
      </c>
      <c r="G5980">
        <f>HYPERLINK("https://images.diginfra.net/iiif/NL-HaNA_1.01.02/3780/NL-HaNA_1.01.02_3780_0029.jpg/242,303,1094,3138/full/0/default.jpg", "iiif_url")</f>
        <v/>
      </c>
    </row>
    <row r="5981">
      <c r="A5981" t="inlineStr">
        <is>
          <t>NL-HaNA_1.01.02_3780_0029-page-56</t>
        </is>
      </c>
      <c r="B5981" t="inlineStr">
        <is>
          <t>NL-HaNA_1.01.02_3780_0029-column-342-403-894-2938</t>
        </is>
      </c>
      <c r="C5981" t="inlineStr">
        <is>
          <t>continuation</t>
        </is>
      </c>
      <c r="D5981" t="n">
        <v>397</v>
      </c>
      <c r="E5981" t="n">
        <v>1603</v>
      </c>
      <c r="F5981" t="inlineStr">
        <is>
          <t xml:space="preserve">    4756.</t>
        </is>
      </c>
      <c r="G5981">
        <f>HYPERLINK("https://images.diginfra.net/iiif/NL-HaNA_1.01.02/3780/NL-HaNA_1.01.02_3780_0029.jpg/242,303,1094,3138/full/0/default.jpg", "iiif_url")</f>
        <v/>
      </c>
    </row>
    <row r="5982">
      <c r="A5982" t="inlineStr">
        <is>
          <t>NL-HaNA_1.01.02_3780_0029-page-56</t>
        </is>
      </c>
      <c r="B5982" t="inlineStr">
        <is>
          <t>NL-HaNA_1.01.02_3780_0029-column-342-403-894-2938</t>
        </is>
      </c>
      <c r="C5982" t="inlineStr">
        <is>
          <t>lemma</t>
        </is>
      </c>
      <c r="D5982" t="n">
        <v>344</v>
      </c>
      <c r="E5982" t="n">
        <v>1639</v>
      </c>
      <c r="F5982" t="inlineStr">
        <is>
          <t>Oosterschen Handel, Rumpf devoir ie doen,</t>
        </is>
      </c>
      <c r="G5982">
        <f>HYPERLINK("https://images.diginfra.net/iiif/NL-HaNA_1.01.02/3780/NL-HaNA_1.01.02_3780_0029.jpg/242,303,1094,3138/full/0/default.jpg", "iiif_url")</f>
        <v/>
      </c>
    </row>
    <row r="5983">
      <c r="A5983" t="inlineStr">
        <is>
          <t>NL-HaNA_1.01.02_3780_0029-page-56</t>
        </is>
      </c>
      <c r="B5983" t="inlineStr">
        <is>
          <t>NL-HaNA_1.01.02_3780_0029-column-342-403-894-2938</t>
        </is>
      </c>
      <c r="C5983" t="inlineStr">
        <is>
          <t>continuation</t>
        </is>
      </c>
      <c r="D5983" t="n">
        <v>390</v>
      </c>
      <c r="E5983" t="n">
        <v>1693</v>
      </c>
      <c r="F5983" t="inlineStr">
        <is>
          <t xml:space="preserve">    ten eynde de Koopluyden van alle dreyge-</t>
        </is>
      </c>
      <c r="G5983">
        <f>HYPERLINK("https://images.diginfra.net/iiif/NL-HaNA_1.01.02/3780/NL-HaNA_1.01.02_3780_0029.jpg/242,303,1094,3138/full/0/default.jpg", "iiif_url")</f>
        <v/>
      </c>
    </row>
    <row r="5984">
      <c r="A5984" t="inlineStr">
        <is>
          <t>NL-HaNA_1.01.02_3780_0029-page-56</t>
        </is>
      </c>
      <c r="B5984" t="inlineStr">
        <is>
          <t>NL-HaNA_1.01.02_3780_0029-column-342-403-894-2938</t>
        </is>
      </c>
      <c r="C5984" t="inlineStr">
        <is>
          <t>continuation</t>
        </is>
      </c>
      <c r="D5984" t="n">
        <v>390</v>
      </c>
      <c r="E5984" t="n">
        <v>1742</v>
      </c>
      <c r="F5984" t="inlineStr">
        <is>
          <t xml:space="preserve">    menten hiet alleen moogen blijven ontlast,</t>
        </is>
      </c>
      <c r="G5984">
        <f>HYPERLINK("https://images.diginfra.net/iiif/NL-HaNA_1.01.02/3780/NL-HaNA_1.01.02_3780_0029.jpg/242,303,1094,3138/full/0/default.jpg", "iiif_url")</f>
        <v/>
      </c>
    </row>
    <row r="5985">
      <c r="A5985" t="inlineStr">
        <is>
          <t>NL-HaNA_1.01.02_3780_0029-page-56</t>
        </is>
      </c>
      <c r="B5985" t="inlineStr">
        <is>
          <t>NL-HaNA_1.01.02_3780_0029-column-342-403-894-2938</t>
        </is>
      </c>
      <c r="C5985" t="inlineStr">
        <is>
          <t>continuation</t>
        </is>
      </c>
      <c r="D5985" t="n">
        <v>390</v>
      </c>
      <c r="E5985" t="n">
        <v>1789</v>
      </c>
      <c r="F5985" t="inlineStr">
        <is>
          <t xml:space="preserve">    maar oock bevrijdt van alle executien.</t>
        </is>
      </c>
      <c r="G5985">
        <f>HYPERLINK("https://images.diginfra.net/iiif/NL-HaNA_1.01.02/3780/NL-HaNA_1.01.02_3780_0029.jpg/242,303,1094,3138/full/0/default.jpg", "iiif_url")</f>
        <v/>
      </c>
    </row>
    <row r="5986">
      <c r="A5986" t="inlineStr">
        <is>
          <t>NL-HaNA_1.01.02_3780_0029-page-56</t>
        </is>
      </c>
      <c r="B5986" t="inlineStr">
        <is>
          <t>NL-HaNA_1.01.02_3780_0029-column-342-403-894-2938</t>
        </is>
      </c>
      <c r="C5986" t="inlineStr">
        <is>
          <t>continuation</t>
        </is>
      </c>
      <c r="D5986" t="n">
        <v>397</v>
      </c>
      <c r="E5986" t="n">
        <v>1842</v>
      </c>
      <c r="F5986" t="inlineStr">
        <is>
          <t xml:space="preserve">    278.</t>
        </is>
      </c>
      <c r="G5986">
        <f>HYPERLINK("https://images.diginfra.net/iiif/NL-HaNA_1.01.02/3780/NL-HaNA_1.01.02_3780_0029.jpg/242,303,1094,3138/full/0/default.jpg", "iiif_url")</f>
        <v/>
      </c>
    </row>
    <row r="5987">
      <c r="A5987" t="inlineStr">
        <is>
          <t>NL-HaNA_1.01.02_3780_0029-page-56</t>
        </is>
      </c>
      <c r="B5987" t="inlineStr">
        <is>
          <t>NL-HaNA_1.01.02_3780_0029-column-342-403-894-2938</t>
        </is>
      </c>
      <c r="C5987" t="inlineStr">
        <is>
          <t>repeat_lemma</t>
        </is>
      </c>
      <c r="D5987" t="n">
        <v>513</v>
      </c>
      <c r="E5987" t="n">
        <v>1886</v>
      </c>
      <c r="F5987" t="inlineStr">
        <is>
          <t xml:space="preserve">        antwoordt. 319.</t>
        </is>
      </c>
      <c r="G5987">
        <f>HYPERLINK("https://images.diginfra.net/iiif/NL-HaNA_1.01.02/3780/NL-HaNA_1.01.02_3780_0029.jpg/242,303,1094,3138/full/0/default.jpg", "iiif_url")</f>
        <v/>
      </c>
    </row>
    <row r="5988">
      <c r="A5988" t="inlineStr">
        <is>
          <t>NL-HaNA_1.01.02_3780_0029-page-56</t>
        </is>
      </c>
      <c r="B5988" t="inlineStr">
        <is>
          <t>NL-HaNA_1.01.02_3780_0029-column-342-403-894-2938</t>
        </is>
      </c>
      <c r="C5988" t="inlineStr">
        <is>
          <t>repeat_lemma</t>
        </is>
      </c>
      <c r="D5988" t="n">
        <v>518</v>
      </c>
      <c r="E5988" t="n">
        <v>1932</v>
      </c>
      <c r="F5988" t="inlineStr">
        <is>
          <t xml:space="preserve">        antwoordt wegens het geresolveerde by</t>
        </is>
      </c>
      <c r="G5988">
        <f>HYPERLINK("https://images.diginfra.net/iiif/NL-HaNA_1.01.02/3780/NL-HaNA_1.01.02_3780_0029.jpg/242,303,1094,3138/full/0/default.jpg", "iiif_url")</f>
        <v/>
      </c>
    </row>
    <row r="5989">
      <c r="A5989" t="inlineStr">
        <is>
          <t>NL-HaNA_1.01.02_3780_0029-page-56</t>
        </is>
      </c>
      <c r="B5989" t="inlineStr">
        <is>
          <t>NL-HaNA_1.01.02_3780_0029-column-342-403-894-2938</t>
        </is>
      </c>
      <c r="C5989" t="inlineStr">
        <is>
          <t>continuation</t>
        </is>
      </c>
      <c r="D5989" t="n">
        <v>392</v>
      </c>
      <c r="E5989" t="n">
        <v>1986</v>
      </c>
      <c r="F5989" t="inlineStr">
        <is>
          <t xml:space="preserve">    provine. 356.</t>
        </is>
      </c>
      <c r="G5989">
        <f>HYPERLINK("https://images.diginfra.net/iiif/NL-HaNA_1.01.02/3780/NL-HaNA_1.01.02_3780_0029.jpg/242,303,1094,3138/full/0/default.jpg", "iiif_url")</f>
        <v/>
      </c>
    </row>
    <row r="5990">
      <c r="A5990" t="inlineStr">
        <is>
          <t>NL-HaNA_1.01.02_3780_0029-page-56</t>
        </is>
      </c>
      <c r="B5990" t="inlineStr">
        <is>
          <t>NL-HaNA_1.01.02_3780_0029-column-342-403-894-2938</t>
        </is>
      </c>
      <c r="C5990" t="inlineStr">
        <is>
          <t>lemma</t>
        </is>
      </c>
      <c r="D5990" t="n">
        <v>347</v>
      </c>
      <c r="E5990" t="n">
        <v>2029</v>
      </c>
      <c r="F5990" t="inlineStr">
        <is>
          <t>Oon-Indische Compagnie, den Resident Hou-</t>
        </is>
      </c>
      <c r="G5990">
        <f>HYPERLINK("https://images.diginfra.net/iiif/NL-HaNA_1.01.02/3780/NL-HaNA_1.01.02_3780_0029.jpg/242,303,1094,3138/full/0/default.jpg", "iiif_url")</f>
        <v/>
      </c>
    </row>
    <row r="5991">
      <c r="A5991" t="inlineStr">
        <is>
          <t>NL-HaNA_1.01.02_3780_0029-page-56</t>
        </is>
      </c>
      <c r="B5991" t="inlineStr">
        <is>
          <t>NL-HaNA_1.01.02_3780_0029-column-342-403-894-2938</t>
        </is>
      </c>
      <c r="C5991" t="inlineStr">
        <is>
          <t>continuation</t>
        </is>
      </c>
      <c r="D5991" t="n">
        <v>394</v>
      </c>
      <c r="E5991" t="n">
        <v>2078</v>
      </c>
      <c r="F5991" t="inlineStr">
        <is>
          <t xml:space="preserve">    wens aangeschreven devoir te dien, ten eyn-</t>
        </is>
      </c>
      <c r="G5991">
        <f>HYPERLINK("https://images.diginfra.net/iiif/NL-HaNA_1.01.02/3780/NL-HaNA_1.01.02_3780_0029.jpg/242,303,1094,3138/full/0/default.jpg", "iiif_url")</f>
        <v/>
      </c>
    </row>
    <row r="5992">
      <c r="A5992" t="inlineStr">
        <is>
          <t>NL-HaNA_1.01.02_3780_0029-page-56</t>
        </is>
      </c>
      <c r="B5992" t="inlineStr">
        <is>
          <t>NL-HaNA_1.01.02_3780_0029-column-342-403-894-2938</t>
        </is>
      </c>
      <c r="C5992" t="inlineStr">
        <is>
          <t>continuation</t>
        </is>
      </c>
      <c r="D5992" t="n">
        <v>390</v>
      </c>
      <c r="E5992" t="n">
        <v>2124</v>
      </c>
      <c r="F5992" t="inlineStr">
        <is>
          <t xml:space="preserve">    de can de Regeeringe van Madera en Porto</t>
        </is>
      </c>
      <c r="G5992">
        <f>HYPERLINK("https://images.diginfra.net/iiif/NL-HaNA_1.01.02/3780/NL-HaNA_1.01.02_3780_0029.jpg/242,303,1094,3138/full/0/default.jpg", "iiif_url")</f>
        <v/>
      </c>
    </row>
    <row r="5993">
      <c r="A5993" t="inlineStr">
        <is>
          <t>NL-HaNA_1.01.02_3780_0029-page-56</t>
        </is>
      </c>
      <c r="B5993" t="inlineStr">
        <is>
          <t>NL-HaNA_1.01.02_3780_0029-column-342-403-894-2938</t>
        </is>
      </c>
      <c r="C5993" t="inlineStr">
        <is>
          <t>continuation</t>
        </is>
      </c>
      <c r="D5993" t="n">
        <v>392</v>
      </c>
      <c r="E5993" t="n">
        <v>2172</v>
      </c>
      <c r="F5993" t="inlineStr">
        <is>
          <t xml:space="preserve">    Santo gelast Hoge werden, de Scheepen van</t>
        </is>
      </c>
      <c r="G5993">
        <f>HYPERLINK("https://images.diginfra.net/iiif/NL-HaNA_1.01.02/3780/NL-HaNA_1.01.02_3780_0029.jpg/242,303,1094,3138/full/0/default.jpg", "iiif_url")</f>
        <v/>
      </c>
    </row>
    <row r="5994">
      <c r="A5994" t="inlineStr">
        <is>
          <t>NL-HaNA_1.01.02_3780_0029-page-56</t>
        </is>
      </c>
      <c r="B5994" t="inlineStr">
        <is>
          <t>NL-HaNA_1.01.02_3780_0029-column-342-403-894-2938</t>
        </is>
      </c>
      <c r="C5994" t="inlineStr">
        <is>
          <t>continuation</t>
        </is>
      </c>
      <c r="D5994" t="n">
        <v>394</v>
      </c>
      <c r="E5994" t="n">
        <v>2226</v>
      </c>
      <c r="F5994" t="inlineStr">
        <is>
          <t xml:space="preserve">    de Compagnie alle hulp en assistentie te ver-</t>
        </is>
      </c>
      <c r="G5994">
        <f>HYPERLINK("https://images.diginfra.net/iiif/NL-HaNA_1.01.02/3780/NL-HaNA_1.01.02_3780_0029.jpg/242,303,1094,3138/full/0/default.jpg", "iiif_url")</f>
        <v/>
      </c>
    </row>
    <row r="5995">
      <c r="A5995" t="inlineStr">
        <is>
          <t>NL-HaNA_1.01.02_3780_0029-page-56</t>
        </is>
      </c>
      <c r="B5995" t="inlineStr">
        <is>
          <t>NL-HaNA_1.01.02_3780_0029-column-342-403-894-2938</t>
        </is>
      </c>
      <c r="C5995" t="inlineStr">
        <is>
          <t>continuation</t>
        </is>
      </c>
      <c r="D5995" t="n">
        <v>394</v>
      </c>
      <c r="E5995" t="n">
        <v>2279</v>
      </c>
      <c r="F5995" t="inlineStr">
        <is>
          <t xml:space="preserve">    lenen. 233.</t>
        </is>
      </c>
      <c r="G5995">
        <f>HYPERLINK("https://images.diginfra.net/iiif/NL-HaNA_1.01.02/3780/NL-HaNA_1.01.02_3780_0029.jpg/242,303,1094,3138/full/0/default.jpg", "iiif_url")</f>
        <v/>
      </c>
    </row>
    <row r="5996">
      <c r="A5996" t="inlineStr">
        <is>
          <t>NL-HaNA_1.01.02_3780_0029-page-56</t>
        </is>
      </c>
      <c r="B5996" t="inlineStr">
        <is>
          <t>NL-HaNA_1.01.02_3780_0029-column-342-403-894-2938</t>
        </is>
      </c>
      <c r="C5996" t="inlineStr">
        <is>
          <t>repeat_lemma</t>
        </is>
      </c>
      <c r="D5996" t="n">
        <v>518</v>
      </c>
      <c r="E5996" t="n">
        <v>2317</v>
      </c>
      <c r="F5996" t="inlineStr">
        <is>
          <t xml:space="preserve">        klagbten over de Compagnie in de</t>
        </is>
      </c>
      <c r="G5996">
        <f>HYPERLINK("https://images.diginfra.net/iiif/NL-HaNA_1.01.02/3780/NL-HaNA_1.01.02_3780_0029.jpg/242,303,1094,3138/full/0/default.jpg", "iiif_url")</f>
        <v/>
      </c>
    </row>
    <row r="5997">
      <c r="A5997" t="inlineStr">
        <is>
          <t>NL-HaNA_1.01.02_3780_0029-page-56</t>
        </is>
      </c>
      <c r="B5997" t="inlineStr">
        <is>
          <t>NL-HaNA_1.01.02_3780_0029-column-342-403-894-2938</t>
        </is>
      </c>
      <c r="C5997" t="inlineStr">
        <is>
          <t>continuation</t>
        </is>
      </c>
      <c r="D5997" t="n">
        <v>397</v>
      </c>
      <c r="E5997" t="n">
        <v>2364</v>
      </c>
      <c r="F5997" t="inlineStr">
        <is>
          <t xml:space="preserve">    Oosten ijeksche Nederlanden, by Hollandt</t>
        </is>
      </c>
      <c r="G5997">
        <f>HYPERLINK("https://images.diginfra.net/iiif/NL-HaNA_1.01.02/3780/NL-HaNA_1.01.02_3780_0029.jpg/242,303,1094,3138/full/0/default.jpg", "iiif_url")</f>
        <v/>
      </c>
    </row>
    <row r="5998">
      <c r="A5998" t="inlineStr">
        <is>
          <t>NL-HaNA_1.01.02_3780_0029-page-56</t>
        </is>
      </c>
      <c r="B5998" t="inlineStr">
        <is>
          <t>NL-HaNA_1.01.02_3780_0029-column-342-403-894-2938</t>
        </is>
      </c>
      <c r="C5998" t="inlineStr">
        <is>
          <t>continuation</t>
        </is>
      </c>
      <c r="D5998" t="n">
        <v>394</v>
      </c>
      <c r="E5998" t="n">
        <v>2417</v>
      </c>
      <c r="F5998" t="inlineStr">
        <is>
          <t xml:space="preserve">    voergeuomen. 7o1.</t>
        </is>
      </c>
      <c r="G5998">
        <f>HYPERLINK("https://images.diginfra.net/iiif/NL-HaNA_1.01.02/3780/NL-HaNA_1.01.02_3780_0029.jpg/242,303,1094,3138/full/0/default.jpg", "iiif_url")</f>
        <v/>
      </c>
    </row>
    <row r="5999">
      <c r="A5999" t="inlineStr">
        <is>
          <t>NL-HaNA_1.01.02_3780_0029-page-56</t>
        </is>
      </c>
      <c r="B5999" t="inlineStr">
        <is>
          <t>NL-HaNA_1.01.02_3780_0029-column-342-403-894-2938</t>
        </is>
      </c>
      <c r="C5999" t="inlineStr">
        <is>
          <t>repeat_lemma</t>
        </is>
      </c>
      <c r="D5999" t="n">
        <v>518</v>
      </c>
      <c r="E5999" t="n">
        <v>2460</v>
      </c>
      <c r="F5999" t="inlineStr">
        <is>
          <t xml:space="preserve">        om ordres aan de Aamiraliteyten de</t>
        </is>
      </c>
      <c r="G5999">
        <f>HYPERLINK("https://images.diginfra.net/iiif/NL-HaNA_1.01.02/3780/NL-HaNA_1.01.02_3780_0029.jpg/242,303,1094,3138/full/0/default.jpg", "iiif_url")</f>
        <v/>
      </c>
    </row>
    <row r="6000">
      <c r="A6000" t="inlineStr">
        <is>
          <t>NL-HaNA_1.01.02_3780_0029-page-56</t>
        </is>
      </c>
      <c r="B6000" t="inlineStr">
        <is>
          <t>NL-HaNA_1.01.02_3780_0029-column-342-403-894-2938</t>
        </is>
      </c>
      <c r="C6000" t="inlineStr">
        <is>
          <t>continuation</t>
        </is>
      </c>
      <c r="D6000" t="n">
        <v>397</v>
      </c>
      <c r="E6000" t="n">
        <v>2508</v>
      </c>
      <c r="F6000" t="inlineStr">
        <is>
          <t xml:space="preserve">    Goederen by de Compagnie in Zeelandt ge-</t>
        </is>
      </c>
      <c r="G6000">
        <f>HYPERLINK("https://images.diginfra.net/iiif/NL-HaNA_1.01.02/3780/NL-HaNA_1.01.02_3780_0029.jpg/242,303,1094,3138/full/0/default.jpg", "iiif_url")</f>
        <v/>
      </c>
    </row>
    <row r="6001">
      <c r="A6001" t="inlineStr">
        <is>
          <t>NL-HaNA_1.01.02_3780_0029-page-56</t>
        </is>
      </c>
      <c r="B6001" t="inlineStr">
        <is>
          <t>NL-HaNA_1.01.02_3780_0029-column-342-403-894-2938</t>
        </is>
      </c>
      <c r="C6001" t="inlineStr">
        <is>
          <t>continuation</t>
        </is>
      </c>
      <c r="D6001" t="n">
        <v>394</v>
      </c>
      <c r="E6001" t="n">
        <v>2559</v>
      </c>
      <c r="F6001" t="inlineStr">
        <is>
          <t xml:space="preserve">    kught niet aan te houden, te examineren.</t>
        </is>
      </c>
      <c r="G6001">
        <f>HYPERLINK("https://images.diginfra.net/iiif/NL-HaNA_1.01.02/3780/NL-HaNA_1.01.02_3780_0029.jpg/242,303,1094,3138/full/0/default.jpg", "iiif_url")</f>
        <v/>
      </c>
    </row>
    <row r="6002">
      <c r="A6002" t="inlineStr">
        <is>
          <t>NL-HaNA_1.01.02_3780_0029-page-56</t>
        </is>
      </c>
      <c r="B6002" t="inlineStr">
        <is>
          <t>NL-HaNA_1.01.02_3780_0029-column-342-403-894-2938</t>
        </is>
      </c>
      <c r="C6002" t="inlineStr">
        <is>
          <t>continuation</t>
        </is>
      </c>
      <c r="D6002" t="n">
        <v>399</v>
      </c>
      <c r="E6002" t="n">
        <v>2613</v>
      </c>
      <c r="F6002" t="inlineStr">
        <is>
          <t xml:space="preserve">    827.</t>
        </is>
      </c>
      <c r="G6002">
        <f>HYPERLINK("https://images.diginfra.net/iiif/NL-HaNA_1.01.02/3780/NL-HaNA_1.01.02_3780_0029.jpg/242,303,1094,3138/full/0/default.jpg", "iiif_url")</f>
        <v/>
      </c>
    </row>
    <row r="6003">
      <c r="A6003" t="inlineStr">
        <is>
          <t>NL-HaNA_1.01.02_3780_0029-page-56</t>
        </is>
      </c>
      <c r="B6003" t="inlineStr">
        <is>
          <t>NL-HaNA_1.01.02_3780_0029-column-342-403-894-2938</t>
        </is>
      </c>
      <c r="C6003" t="inlineStr">
        <is>
          <t>repeat_lemma</t>
        </is>
      </c>
      <c r="D6003" t="n">
        <v>520</v>
      </c>
      <c r="E6003" t="n">
        <v>2651</v>
      </c>
      <c r="F6003" t="inlineStr">
        <is>
          <t xml:space="preserve">        rapport en geaccordeert. 829.</t>
        </is>
      </c>
      <c r="G6003">
        <f>HYPERLINK("https://images.diginfra.net/iiif/NL-HaNA_1.01.02/3780/NL-HaNA_1.01.02_3780_0029.jpg/242,303,1094,3138/full/0/default.jpg", "iiif_url")</f>
        <v/>
      </c>
    </row>
    <row r="6004">
      <c r="A6004" t="inlineStr">
        <is>
          <t>NL-HaNA_1.01.02_3780_0029-page-56</t>
        </is>
      </c>
      <c r="B6004" t="inlineStr">
        <is>
          <t>NL-HaNA_1.01.02_3780_0029-column-342-403-894-2938</t>
        </is>
      </c>
      <c r="C6004" t="inlineStr">
        <is>
          <t>lemma</t>
        </is>
      </c>
      <c r="D6004" t="n">
        <v>353</v>
      </c>
      <c r="E6004" t="n">
        <v>2702</v>
      </c>
      <c r="F6004" t="inlineStr">
        <is>
          <t>Oost-Vrieslandt, credirif op Becker. 31.</t>
        </is>
      </c>
      <c r="G6004">
        <f>HYPERLINK("https://images.diginfra.net/iiif/NL-HaNA_1.01.02/3780/NL-HaNA_1.01.02_3780_0029.jpg/242,303,1094,3138/full/0/default.jpg", "iiif_url")</f>
        <v/>
      </c>
    </row>
    <row r="6005">
      <c r="A6005" t="inlineStr">
        <is>
          <t>NL-HaNA_1.01.02_3780_0029-page-56</t>
        </is>
      </c>
      <c r="B6005" t="inlineStr">
        <is>
          <t>NL-HaNA_1.01.02_3780_0029-column-342-403-894-2938</t>
        </is>
      </c>
      <c r="C6005" t="inlineStr">
        <is>
          <t>repeat_lemma</t>
        </is>
      </c>
      <c r="D6005" t="n">
        <v>518</v>
      </c>
      <c r="E6005" t="n">
        <v>2751</v>
      </c>
      <c r="F6005" t="inlineStr">
        <is>
          <t xml:space="preserve">        zuegens de aftesette Administrateurs</t>
        </is>
      </c>
      <c r="G6005">
        <f>HYPERLINK("https://images.diginfra.net/iiif/NL-HaNA_1.01.02/3780/NL-HaNA_1.01.02_3780_0029.jpg/242,303,1094,3138/full/0/default.jpg", "iiif_url")</f>
        <v/>
      </c>
    </row>
    <row r="6006">
      <c r="A6006" t="inlineStr">
        <is>
          <t>NL-HaNA_1.01.02_3780_0029-page-56</t>
        </is>
      </c>
      <c r="B6006" t="inlineStr">
        <is>
          <t>NL-HaNA_1.01.02_3780_0029-column-342-403-894-2938</t>
        </is>
      </c>
      <c r="C6006" t="inlineStr">
        <is>
          <t>continuation</t>
        </is>
      </c>
      <c r="D6006" t="n">
        <v>404</v>
      </c>
      <c r="E6006" t="n">
        <v>2805</v>
      </c>
      <c r="F6006" t="inlineStr">
        <is>
          <t xml:space="preserve">    aldaar, tie examineren. 31.</t>
        </is>
      </c>
      <c r="G6006">
        <f>HYPERLINK("https://images.diginfra.net/iiif/NL-HaNA_1.01.02/3780/NL-HaNA_1.01.02_3780_0029.jpg/242,303,1094,3138/full/0/default.jpg", "iiif_url")</f>
        <v/>
      </c>
    </row>
    <row r="6007">
      <c r="A6007" t="inlineStr">
        <is>
          <t>NL-HaNA_1.01.02_3780_0029-page-56</t>
        </is>
      </c>
      <c r="B6007" t="inlineStr">
        <is>
          <t>NL-HaNA_1.01.02_3780_0029-column-342-403-894-2938</t>
        </is>
      </c>
      <c r="C6007" t="inlineStr">
        <is>
          <t>repeat_lemma</t>
        </is>
      </c>
      <c r="D6007" t="n">
        <v>520</v>
      </c>
      <c r="E6007" t="n">
        <v>2844</v>
      </c>
      <c r="F6007" t="inlineStr">
        <is>
          <t xml:space="preserve">        Requeste van de Ontfangers tot Emb-</t>
        </is>
      </c>
      <c r="G6007">
        <f>HYPERLINK("https://images.diginfra.net/iiif/NL-HaNA_1.01.02/3780/NL-HaNA_1.01.02_3780_0029.jpg/242,303,1094,3138/full/0/default.jpg", "iiif_url")</f>
        <v/>
      </c>
    </row>
    <row r="6008">
      <c r="A6008" t="inlineStr">
        <is>
          <t>NL-HaNA_1.01.02_3780_0029-page-56</t>
        </is>
      </c>
      <c r="B6008" t="inlineStr">
        <is>
          <t>NL-HaNA_1.01.02_3780_0029-column-342-403-894-2938</t>
        </is>
      </c>
      <c r="C6008" t="inlineStr">
        <is>
          <t>continuation</t>
        </is>
      </c>
      <c r="D6008" t="n">
        <v>404</v>
      </c>
      <c r="E6008" t="n">
        <v>2896</v>
      </c>
      <c r="F6008" t="inlineStr">
        <is>
          <t xml:space="preserve">    den, te examineeren. 36.</t>
        </is>
      </c>
      <c r="G6008">
        <f>HYPERLINK("https://images.diginfra.net/iiif/NL-HaNA_1.01.02/3780/NL-HaNA_1.01.02_3780_0029.jpg/242,303,1094,3138/full/0/default.jpg", "iiif_url")</f>
        <v/>
      </c>
    </row>
    <row r="6009">
      <c r="A6009" t="inlineStr">
        <is>
          <t>NL-HaNA_1.01.02_3780_0029-page-56</t>
        </is>
      </c>
      <c r="B6009" t="inlineStr">
        <is>
          <t>NL-HaNA_1.01.02_3780_0029-column-342-403-894-2938</t>
        </is>
      </c>
      <c r="C6009" t="inlineStr">
        <is>
          <t>repeat_lemma</t>
        </is>
      </c>
      <c r="D6009" t="n">
        <v>520</v>
      </c>
      <c r="E6009" t="n">
        <v>2940</v>
      </c>
      <c r="F6009" t="inlineStr">
        <is>
          <t xml:space="preserve">        creditif op Becker ende taangenaam.</t>
        </is>
      </c>
      <c r="G6009">
        <f>HYPERLINK("https://images.diginfra.net/iiif/NL-HaNA_1.01.02/3780/NL-HaNA_1.01.02_3780_0029.jpg/242,303,1094,3138/full/0/default.jpg", "iiif_url")</f>
        <v/>
      </c>
    </row>
    <row r="6010">
      <c r="A6010" t="inlineStr">
        <is>
          <t>NL-HaNA_1.01.02_3780_0029-page-56</t>
        </is>
      </c>
      <c r="B6010" t="inlineStr">
        <is>
          <t>NL-HaNA_1.01.02_3780_0029-column-342-403-894-2938</t>
        </is>
      </c>
      <c r="C6010" t="inlineStr">
        <is>
          <t>continuation</t>
        </is>
      </c>
      <c r="D6010" t="n">
        <v>404</v>
      </c>
      <c r="E6010" t="n">
        <v>3000</v>
      </c>
      <c r="F6010" t="inlineStr">
        <is>
          <t xml:space="preserve">    96.</t>
        </is>
      </c>
      <c r="G6010">
        <f>HYPERLINK("https://images.diginfra.net/iiif/NL-HaNA_1.01.02/3780/NL-HaNA_1.01.02_3780_0029.jpg/242,303,1094,3138/full/0/default.jpg", "iiif_url")</f>
        <v/>
      </c>
    </row>
    <row r="6011">
      <c r="A6011" t="inlineStr">
        <is>
          <t>NL-HaNA_1.01.02_3780_0029-page-56</t>
        </is>
      </c>
      <c r="B6011" t="inlineStr">
        <is>
          <t>NL-HaNA_1.01.02_3780_0029-column-342-403-894-2938</t>
        </is>
      </c>
      <c r="C6011" t="inlineStr">
        <is>
          <t>repeat_lemma</t>
        </is>
      </c>
      <c r="D6011" t="n">
        <v>522</v>
      </c>
      <c r="E6011" t="n">
        <v>3036</v>
      </c>
      <c r="F6011" t="inlineStr">
        <is>
          <t xml:space="preserve">        item op Hesslingb ende Bertlingh,</t>
        </is>
      </c>
      <c r="G6011">
        <f>HYPERLINK("https://images.diginfra.net/iiif/NL-HaNA_1.01.02/3780/NL-HaNA_1.01.02_3780_0029.jpg/242,303,1094,3138/full/0/default.jpg", "iiif_url")</f>
        <v/>
      </c>
    </row>
    <row r="6012">
      <c r="A6012" t="inlineStr">
        <is>
          <t>NL-HaNA_1.01.02_3780_0029-page-56</t>
        </is>
      </c>
      <c r="B6012" t="inlineStr">
        <is>
          <t>NL-HaNA_1.01.02_3780_0029-column-342-403-894-2938</t>
        </is>
      </c>
      <c r="C6012" t="inlineStr">
        <is>
          <t>continuation</t>
        </is>
      </c>
      <c r="D6012" t="n">
        <v>404</v>
      </c>
      <c r="E6012" t="n">
        <v>3093</v>
      </c>
      <c r="F6012" t="inlineStr">
        <is>
          <t xml:space="preserve">    baar Hoogh Mogende aangenaam. 109.</t>
        </is>
      </c>
      <c r="G6012">
        <f>HYPERLINK("https://images.diginfra.net/iiif/NL-HaNA_1.01.02/3780/NL-HaNA_1.01.02_3780_0029.jpg/242,303,1094,3138/full/0/default.jpg", "iiif_url")</f>
        <v/>
      </c>
    </row>
    <row r="6013">
      <c r="A6013" t="inlineStr">
        <is>
          <t>NL-HaNA_1.01.02_3780_0029-page-56</t>
        </is>
      </c>
      <c r="B6013" t="inlineStr">
        <is>
          <t>NL-HaNA_1.01.02_3780_0029-column-342-403-894-2938</t>
        </is>
      </c>
      <c r="C6013" t="inlineStr">
        <is>
          <t>continuation</t>
        </is>
      </c>
      <c r="D6013" t="n">
        <v>408</v>
      </c>
      <c r="E6013" t="n">
        <v>3148</v>
      </c>
      <c r="F6013" t="inlineStr">
        <is>
          <t xml:space="preserve">    122.</t>
        </is>
      </c>
      <c r="G6013">
        <f>HYPERLINK("https://images.diginfra.net/iiif/NL-HaNA_1.01.02/3780/NL-HaNA_1.01.02_3780_0029.jpg/242,303,1094,3138/full/0/default.jpg", "iiif_url")</f>
        <v/>
      </c>
    </row>
    <row r="6014">
      <c r="A6014" t="inlineStr">
        <is>
          <t>NL-HaNA_1.01.02_3780_0029-page-56</t>
        </is>
      </c>
      <c r="B6014" t="inlineStr">
        <is>
          <t>NL-HaNA_1.01.02_3780_0029-column-342-403-894-2938</t>
        </is>
      </c>
      <c r="C6014" t="inlineStr">
        <is>
          <t>repeat_lemma</t>
        </is>
      </c>
      <c r="D6014" t="n">
        <v>522</v>
      </c>
      <c r="E6014" t="n">
        <v>3183</v>
      </c>
      <c r="F6014" t="inlineStr">
        <is>
          <t xml:space="preserve">        bericht op de Memorie van Hhgen-</t>
        </is>
      </c>
      <c r="G6014">
        <f>HYPERLINK("https://images.diginfra.net/iiif/NL-HaNA_1.01.02/3780/NL-HaNA_1.01.02_3780_0029.jpg/242,303,1094,3138/full/0/default.jpg", "iiif_url")</f>
        <v/>
      </c>
    </row>
    <row r="6015">
      <c r="A6015" t="inlineStr">
        <is>
          <t>NL-HaNA_1.01.02_3780_0029-page-56</t>
        </is>
      </c>
      <c r="B6015" t="inlineStr">
        <is>
          <t>NL-HaNA_1.01.02_3780_0029-column-342-403-894-2938</t>
        </is>
      </c>
      <c r="C6015" t="inlineStr">
        <is>
          <t>continuation</t>
        </is>
      </c>
      <c r="D6015" t="n">
        <v>410</v>
      </c>
      <c r="E6015" t="n">
        <v>3231</v>
      </c>
      <c r="F6015" t="inlineStr">
        <is>
          <t xml:space="preserve">    dorp wegens achterstallen, te examineren.</t>
        </is>
      </c>
      <c r="G6015">
        <f>HYPERLINK("https://images.diginfra.net/iiif/NL-HaNA_1.01.02/3780/NL-HaNA_1.01.02_3780_0029.jpg/242,303,1094,3138/full/0/default.jpg", "iiif_url")</f>
        <v/>
      </c>
    </row>
    <row r="6016">
      <c r="A6016" t="inlineStr">
        <is>
          <t>NL-HaNA_1.01.02_3780_0029-page-56</t>
        </is>
      </c>
      <c r="B6016" t="inlineStr">
        <is>
          <t>NL-HaNA_1.01.02_3780_0029-column-342-403-894-2938</t>
        </is>
      </c>
      <c r="C6016" t="inlineStr">
        <is>
          <t>continuation</t>
        </is>
      </c>
      <c r="D6016" t="n">
        <v>408</v>
      </c>
      <c r="E6016" t="n">
        <v>3287</v>
      </c>
      <c r="F6016" t="inlineStr">
        <is>
          <t xml:space="preserve">    119. 126.</t>
        </is>
      </c>
      <c r="G6016">
        <f>HYPERLINK("https://images.diginfra.net/iiif/NL-HaNA_1.01.02/3780/NL-HaNA_1.01.02_3780_0029.jpg/242,303,1094,3138/full/0/default.jpg", "iiif_url")</f>
        <v/>
      </c>
    </row>
    <row r="6018">
      <c r="A6018" t="inlineStr">
        <is>
          <t>NL-HaNA_1.01.02_3780_0029-page-56</t>
        </is>
      </c>
      <c r="B6018" t="inlineStr">
        <is>
          <t>NL-HaNA_1.01.02_3780_0029-column-1332-396-856-2940</t>
        </is>
      </c>
      <c r="C6018" t="inlineStr">
        <is>
          <t>continuation</t>
        </is>
      </c>
      <c r="D6018" t="n">
        <v>1472</v>
      </c>
      <c r="E6018" t="n">
        <v>386</v>
      </c>
      <c r="F6018" t="inlineStr">
        <is>
          <t xml:space="preserve">    rappurt en resolutie wegens achterstal-</t>
        </is>
      </c>
      <c r="G6018">
        <f>HYPERLINK("https://images.diginfra.net/iiif/NL-HaNA_1.01.02/3780/NL-HaNA_1.01.02_3780_0029.jpg/1232,296,1056,3140/full/0/default.jpg", "iiif_url")</f>
        <v/>
      </c>
    </row>
    <row r="6019">
      <c r="A6019" t="inlineStr">
        <is>
          <t>NL-HaNA_1.01.02_3780_0029-page-56</t>
        </is>
      </c>
      <c r="B6019" t="inlineStr">
        <is>
          <t>NL-HaNA_1.01.02_3780_0029-column-1332-396-856-2940</t>
        </is>
      </c>
      <c r="C6019" t="inlineStr">
        <is>
          <t>continuation</t>
        </is>
      </c>
      <c r="D6019" t="n">
        <v>1470</v>
      </c>
      <c r="E6019" t="n">
        <v>453</v>
      </c>
      <c r="F6019" t="inlineStr">
        <is>
          <t xml:space="preserve">    132.</t>
        </is>
      </c>
      <c r="G6019">
        <f>HYPERLINK("https://images.diginfra.net/iiif/NL-HaNA_1.01.02/3780/NL-HaNA_1.01.02_3780_0029.jpg/1232,296,1056,3140/full/0/default.jpg", "iiif_url")</f>
        <v/>
      </c>
    </row>
    <row r="6020">
      <c r="A6020" t="inlineStr">
        <is>
          <t>NL-HaNA_1.01.02_3780_0029-page-56</t>
        </is>
      </c>
      <c r="B6020" t="inlineStr">
        <is>
          <t>NL-HaNA_1.01.02_3780_0029-column-1332-396-856-2940</t>
        </is>
      </c>
      <c r="C6020" t="inlineStr">
        <is>
          <t>continuation</t>
        </is>
      </c>
      <c r="D6020" t="n">
        <v>1353</v>
      </c>
      <c r="E6020" t="n">
        <v>442</v>
      </c>
      <c r="F6020" t="inlineStr">
        <is>
          <t xml:space="preserve">    len.</t>
        </is>
      </c>
      <c r="G6020">
        <f>HYPERLINK("https://images.diginfra.net/iiif/NL-HaNA_1.01.02/3780/NL-HaNA_1.01.02_3780_0029.jpg/1232,296,1056,3140/full/0/default.jpg", "iiif_url")</f>
        <v/>
      </c>
    </row>
    <row r="6021">
      <c r="A6021" t="inlineStr">
        <is>
          <t>NL-HaNA_1.01.02_3780_0029-page-56</t>
        </is>
      </c>
      <c r="B6021" t="inlineStr">
        <is>
          <t>NL-HaNA_1.01.02_3780_0029-column-1332-396-856-2940</t>
        </is>
      </c>
      <c r="C6021" t="inlineStr">
        <is>
          <t>repeat_lemma</t>
        </is>
      </c>
      <c r="D6021" t="n">
        <v>1476</v>
      </c>
      <c r="E6021" t="n">
        <v>482</v>
      </c>
      <c r="F6021" t="inlineStr">
        <is>
          <t xml:space="preserve">        klagbten van de oude administratoris</t>
        </is>
      </c>
      <c r="G6021">
        <f>HYPERLINK("https://images.diginfra.net/iiif/NL-HaNA_1.01.02/3780/NL-HaNA_1.01.02_3780_0029.jpg/1232,296,1056,3140/full/0/default.jpg", "iiif_url")</f>
        <v/>
      </c>
    </row>
    <row r="6022">
      <c r="A6022" t="inlineStr">
        <is>
          <t>NL-HaNA_1.01.02_3780_0029-page-56</t>
        </is>
      </c>
      <c r="B6022" t="inlineStr">
        <is>
          <t>NL-HaNA_1.01.02_3780_0029-column-1332-396-856-2940</t>
        </is>
      </c>
      <c r="C6022" t="inlineStr">
        <is>
          <t>continuation</t>
        </is>
      </c>
      <c r="D6022" t="n">
        <v>1355</v>
      </c>
      <c r="E6022" t="n">
        <v>532</v>
      </c>
      <c r="F6022" t="inlineStr">
        <is>
          <t xml:space="preserve">    en resoutie. 139.</t>
        </is>
      </c>
      <c r="G6022">
        <f>HYPERLINK("https://images.diginfra.net/iiif/NL-HaNA_1.01.02/3780/NL-HaNA_1.01.02_3780_0029.jpg/1232,296,1056,3140/full/0/default.jpg", "iiif_url")</f>
        <v/>
      </c>
    </row>
    <row r="6023">
      <c r="A6023" t="inlineStr">
        <is>
          <t>NL-HaNA_1.01.02_3780_0029-page-56</t>
        </is>
      </c>
      <c r="B6023" t="inlineStr">
        <is>
          <t>NL-HaNA_1.01.02_3780_0029-column-1332-396-856-2940</t>
        </is>
      </c>
      <c r="C6023" t="inlineStr">
        <is>
          <t>repeat_lemma</t>
        </is>
      </c>
      <c r="D6023" t="n">
        <v>1474</v>
      </c>
      <c r="E6023" t="n">
        <v>565</v>
      </c>
      <c r="F6023" t="inlineStr">
        <is>
          <t xml:space="preserve">        resuutie ivegens de differenten aldaar.</t>
        </is>
      </c>
      <c r="G6023">
        <f>HYPERLINK("https://images.diginfra.net/iiif/NL-HaNA_1.01.02/3780/NL-HaNA_1.01.02_3780_0029.jpg/1232,296,1056,3140/full/0/default.jpg", "iiif_url")</f>
        <v/>
      </c>
    </row>
    <row r="6024">
      <c r="A6024" t="inlineStr">
        <is>
          <t>NL-HaNA_1.01.02_3780_0029-page-56</t>
        </is>
      </c>
      <c r="B6024" t="inlineStr">
        <is>
          <t>NL-HaNA_1.01.02_3780_0029-column-1332-396-856-2940</t>
        </is>
      </c>
      <c r="C6024" t="inlineStr">
        <is>
          <t>continuation</t>
        </is>
      </c>
      <c r="D6024" t="n">
        <v>1364</v>
      </c>
      <c r="E6024" t="n">
        <v>641</v>
      </c>
      <c r="F6024" t="inlineStr">
        <is>
          <t xml:space="preserve">    162.</t>
        </is>
      </c>
      <c r="G6024">
        <f>HYPERLINK("https://images.diginfra.net/iiif/NL-HaNA_1.01.02/3780/NL-HaNA_1.01.02_3780_0029.jpg/1232,296,1056,3140/full/0/default.jpg", "iiif_url")</f>
        <v/>
      </c>
    </row>
    <row r="6025">
      <c r="A6025" t="inlineStr">
        <is>
          <t>NL-HaNA_1.01.02_3780_0029-page-56</t>
        </is>
      </c>
      <c r="B6025" t="inlineStr">
        <is>
          <t>NL-HaNA_1.01.02_3780_0029-column-1332-396-856-2940</t>
        </is>
      </c>
      <c r="C6025" t="inlineStr">
        <is>
          <t>repeat_lemma</t>
        </is>
      </c>
      <c r="D6025" t="n">
        <v>1476</v>
      </c>
      <c r="E6025" t="n">
        <v>668</v>
      </c>
      <c r="F6025" t="inlineStr">
        <is>
          <t xml:space="preserve">        resûlulie op de Vissive van den Ont-</t>
        </is>
      </c>
      <c r="G6025">
        <f>HYPERLINK("https://images.diginfra.net/iiif/NL-HaNA_1.01.02/3780/NL-HaNA_1.01.02_3780_0029.jpg/1232,296,1056,3140/full/0/default.jpg", "iiif_url")</f>
        <v/>
      </c>
    </row>
    <row r="6026">
      <c r="A6026" t="inlineStr">
        <is>
          <t>NL-HaNA_1.01.02_3780_0029-page-56</t>
        </is>
      </c>
      <c r="B6026" t="inlineStr">
        <is>
          <t>NL-HaNA_1.01.02_3780_0029-column-1332-396-856-2940</t>
        </is>
      </c>
      <c r="C6026" t="inlineStr">
        <is>
          <t>continuation</t>
        </is>
      </c>
      <c r="D6026" t="n">
        <v>1351</v>
      </c>
      <c r="E6026" t="n">
        <v>727</v>
      </c>
      <c r="F6026" t="inlineStr">
        <is>
          <t xml:space="preserve">    fanger Ritzins. 174.</t>
        </is>
      </c>
      <c r="G6026">
        <f>HYPERLINK("https://images.diginfra.net/iiif/NL-HaNA_1.01.02/3780/NL-HaNA_1.01.02_3780_0029.jpg/1232,296,1056,3140/full/0/default.jpg", "iiif_url")</f>
        <v/>
      </c>
    </row>
    <row r="6027">
      <c r="A6027" t="inlineStr">
        <is>
          <t>NL-HaNA_1.01.02_3780_0029-page-56</t>
        </is>
      </c>
      <c r="B6027" t="inlineStr">
        <is>
          <t>NL-HaNA_1.01.02_3780_0029-column-1332-396-856-2940</t>
        </is>
      </c>
      <c r="C6027" t="inlineStr">
        <is>
          <t>repeat_lemma</t>
        </is>
      </c>
      <c r="D6027" t="n">
        <v>1472</v>
      </c>
      <c r="E6027" t="n">
        <v>775</v>
      </c>
      <c r="F6027" t="inlineStr">
        <is>
          <t xml:space="preserve">        Memorie van de oude Administratooren.</t>
        </is>
      </c>
      <c r="G6027">
        <f>HYPERLINK("https://images.diginfra.net/iiif/NL-HaNA_1.01.02/3780/NL-HaNA_1.01.02_3780_0029.jpg/1232,296,1056,3140/full/0/default.jpg", "iiif_url")</f>
        <v/>
      </c>
    </row>
    <row r="6028">
      <c r="A6028" t="inlineStr">
        <is>
          <t>NL-HaNA_1.01.02_3780_0029-page-56</t>
        </is>
      </c>
      <c r="B6028" t="inlineStr">
        <is>
          <t>NL-HaNA_1.01.02_3780_0029-column-1332-396-856-2940</t>
        </is>
      </c>
      <c r="C6028" t="inlineStr">
        <is>
          <t>continuation</t>
        </is>
      </c>
      <c r="D6028" t="n">
        <v>1362</v>
      </c>
      <c r="E6028" t="n">
        <v>829</v>
      </c>
      <c r="F6028" t="inlineStr">
        <is>
          <t xml:space="preserve">    330.</t>
        </is>
      </c>
      <c r="G6028">
        <f>HYPERLINK("https://images.diginfra.net/iiif/NL-HaNA_1.01.02/3780/NL-HaNA_1.01.02_3780_0029.jpg/1232,296,1056,3140/full/0/default.jpg", "iiif_url")</f>
        <v/>
      </c>
    </row>
    <row r="6029">
      <c r="A6029" t="inlineStr">
        <is>
          <t>NL-HaNA_1.01.02_3780_0029-page-56</t>
        </is>
      </c>
      <c r="B6029" t="inlineStr">
        <is>
          <t>NL-HaNA_1.01.02_3780_0029-column-1332-396-856-2940</t>
        </is>
      </c>
      <c r="C6029" t="inlineStr">
        <is>
          <t>repeat_lemma</t>
        </is>
      </c>
      <c r="D6029" t="n">
        <v>1476</v>
      </c>
      <c r="E6029" t="n">
        <v>873</v>
      </c>
      <c r="F6029" t="inlineStr">
        <is>
          <t xml:space="preserve">        versogbt ordre tot betalinge van in-</t>
        </is>
      </c>
      <c r="G6029">
        <f>HYPERLINK("https://images.diginfra.net/iiif/NL-HaNA_1.01.02/3780/NL-HaNA_1.01.02_3780_0029.jpg/1232,296,1056,3140/full/0/default.jpg", "iiif_url")</f>
        <v/>
      </c>
    </row>
    <row r="6030">
      <c r="A6030" t="inlineStr">
        <is>
          <t>NL-HaNA_1.01.02_3780_0029-page-56</t>
        </is>
      </c>
      <c r="B6030" t="inlineStr">
        <is>
          <t>NL-HaNA_1.01.02_3780_0029-column-1332-396-856-2940</t>
        </is>
      </c>
      <c r="C6030" t="inlineStr">
        <is>
          <t>continuation</t>
        </is>
      </c>
      <c r="D6030" t="n">
        <v>1362</v>
      </c>
      <c r="E6030" t="n">
        <v>924</v>
      </c>
      <c r="F6030" t="inlineStr">
        <is>
          <t xml:space="preserve">    teressen te stellen. 394.</t>
        </is>
      </c>
      <c r="G6030">
        <f>HYPERLINK("https://images.diginfra.net/iiif/NL-HaNA_1.01.02/3780/NL-HaNA_1.01.02_3780_0029.jpg/1232,296,1056,3140/full/0/default.jpg", "iiif_url")</f>
        <v/>
      </c>
    </row>
    <row r="6031">
      <c r="A6031" t="inlineStr">
        <is>
          <t>NL-HaNA_1.01.02_3780_0029-page-56</t>
        </is>
      </c>
      <c r="B6031" t="inlineStr">
        <is>
          <t>NL-HaNA_1.01.02_3780_0029-column-1332-396-856-2940</t>
        </is>
      </c>
      <c r="C6031" t="inlineStr">
        <is>
          <t>repeat_lemma</t>
        </is>
      </c>
      <c r="D6031" t="n">
        <v>1485</v>
      </c>
      <c r="E6031" t="n">
        <v>963</v>
      </c>
      <c r="F6031" t="inlineStr">
        <is>
          <t xml:space="preserve">        antwoordt wegens achterstalles , te</t>
        </is>
      </c>
      <c r="G6031">
        <f>HYPERLINK("https://images.diginfra.net/iiif/NL-HaNA_1.01.02/3780/NL-HaNA_1.01.02_3780_0029.jpg/1232,296,1056,3140/full/0/default.jpg", "iiif_url")</f>
        <v/>
      </c>
    </row>
    <row r="6032">
      <c r="A6032" t="inlineStr">
        <is>
          <t>NL-HaNA_1.01.02_3780_0029-page-56</t>
        </is>
      </c>
      <c r="B6032" t="inlineStr">
        <is>
          <t>NL-HaNA_1.01.02_3780_0029-column-1332-396-856-2940</t>
        </is>
      </c>
      <c r="C6032" t="inlineStr">
        <is>
          <t>lemma</t>
        </is>
      </c>
      <c r="D6032" t="n">
        <v>1360</v>
      </c>
      <c r="E6032" t="n">
        <v>1018</v>
      </c>
      <c r="F6032" t="inlineStr">
        <is>
          <t>examineren. 465.</t>
        </is>
      </c>
      <c r="G6032">
        <f>HYPERLINK("https://images.diginfra.net/iiif/NL-HaNA_1.01.02/3780/NL-HaNA_1.01.02_3780_0029.jpg/1232,296,1056,3140/full/0/default.jpg", "iiif_url")</f>
        <v/>
      </c>
    </row>
    <row r="6033">
      <c r="A6033" t="inlineStr">
        <is>
          <t>NL-HaNA_1.01.02_3780_0029-page-56</t>
        </is>
      </c>
      <c r="B6033" t="inlineStr">
        <is>
          <t>NL-HaNA_1.01.02_3780_0029-column-1332-396-856-2940</t>
        </is>
      </c>
      <c r="C6033" t="inlineStr">
        <is>
          <t>repeat_lemma</t>
        </is>
      </c>
      <c r="D6033" t="n">
        <v>1483</v>
      </c>
      <c r="E6033" t="n">
        <v>1062</v>
      </c>
      <c r="F6033" t="inlineStr">
        <is>
          <t xml:space="preserve">        Dam om ordres, de retroasta na 1e</t>
        </is>
      </c>
      <c r="G6033">
        <f>HYPERLINK("https://images.diginfra.net/iiif/NL-HaNA_1.01.02/3780/NL-HaNA_1.01.02_3780_0029.jpg/1232,296,1056,3140/full/0/default.jpg", "iiif_url")</f>
        <v/>
      </c>
    </row>
    <row r="6034">
      <c r="A6034" t="inlineStr">
        <is>
          <t>NL-HaNA_1.01.02_3780_0029-page-56</t>
        </is>
      </c>
      <c r="B6034" t="inlineStr">
        <is>
          <t>NL-HaNA_1.01.02_3780_0029-column-1332-396-856-2940</t>
        </is>
      </c>
      <c r="C6034" t="inlineStr">
        <is>
          <t>continuation</t>
        </is>
      </c>
      <c r="D6034" t="n">
        <v>1479</v>
      </c>
      <c r="E6034" t="n">
        <v>1120</v>
      </c>
      <c r="F6034" t="inlineStr">
        <is>
          <t xml:space="preserve">    506.</t>
        </is>
      </c>
      <c r="G6034">
        <f>HYPERLINK("https://images.diginfra.net/iiif/NL-HaNA_1.01.02/3780/NL-HaNA_1.01.02_3780_0029.jpg/1232,296,1056,3140/full/0/default.jpg", "iiif_url")</f>
        <v/>
      </c>
    </row>
    <row r="6035">
      <c r="A6035" t="inlineStr">
        <is>
          <t>NL-HaNA_1.01.02_3780_0029-page-56</t>
        </is>
      </c>
      <c r="B6035" t="inlineStr">
        <is>
          <t>NL-HaNA_1.01.02_3780_0029-column-1332-396-856-2940</t>
        </is>
      </c>
      <c r="C6035" t="inlineStr">
        <is>
          <t>continuation</t>
        </is>
      </c>
      <c r="D6035" t="n">
        <v>1358</v>
      </c>
      <c r="E6035" t="n">
        <v>1121</v>
      </c>
      <c r="F6035" t="inlineStr">
        <is>
          <t xml:space="preserve">    fien.</t>
        </is>
      </c>
      <c r="G6035">
        <f>HYPERLINK("https://images.diginfra.net/iiif/NL-HaNA_1.01.02/3780/NL-HaNA_1.01.02_3780_0029.jpg/1232,296,1056,3140/full/0/default.jpg", "iiif_url")</f>
        <v/>
      </c>
    </row>
    <row r="6036">
      <c r="A6036" t="inlineStr">
        <is>
          <t>NL-HaNA_1.01.02_3780_0029-page-56</t>
        </is>
      </c>
      <c r="B6036" t="inlineStr">
        <is>
          <t>NL-HaNA_1.01.02_3780_0029-column-1332-396-856-2940</t>
        </is>
      </c>
      <c r="C6036" t="inlineStr">
        <is>
          <t>repeat_lemma</t>
        </is>
      </c>
      <c r="D6036" t="n">
        <v>1481</v>
      </c>
      <c r="E6036" t="n">
        <v>1157</v>
      </c>
      <c r="F6036" t="inlineStr">
        <is>
          <t xml:space="preserve">        rapport en resôlutie. 509.</t>
        </is>
      </c>
      <c r="G6036">
        <f>HYPERLINK("https://images.diginfra.net/iiif/NL-HaNA_1.01.02/3780/NL-HaNA_1.01.02_3780_0029.jpg/1232,296,1056,3140/full/0/default.jpg", "iiif_url")</f>
        <v/>
      </c>
    </row>
    <row r="6037">
      <c r="A6037" t="inlineStr">
        <is>
          <t>NL-HaNA_1.01.02_3780_0029-page-56</t>
        </is>
      </c>
      <c r="B6037" t="inlineStr">
        <is>
          <t>NL-HaNA_1.01.02_3780_0029-column-1332-396-856-2940</t>
        </is>
      </c>
      <c r="C6037" t="inlineStr">
        <is>
          <t>repeat_lemma</t>
        </is>
      </c>
      <c r="D6037" t="n">
        <v>1488</v>
      </c>
      <c r="E6037" t="n">
        <v>1200</v>
      </c>
      <c r="F6037" t="inlineStr">
        <is>
          <t xml:space="preserve">        Riizius m ordre en resolutie su1.</t>
        </is>
      </c>
      <c r="G6037">
        <f>HYPERLINK("https://images.diginfra.net/iiif/NL-HaNA_1.01.02/3780/NL-HaNA_1.01.02_3780_0029.jpg/1232,296,1056,3140/full/0/default.jpg", "iiif_url")</f>
        <v/>
      </c>
    </row>
    <row r="6038">
      <c r="A6038" t="inlineStr">
        <is>
          <t>NL-HaNA_1.01.02_3780_0029-page-56</t>
        </is>
      </c>
      <c r="B6038" t="inlineStr">
        <is>
          <t>NL-HaNA_1.01.02_3780_0029-column-1332-396-856-2940</t>
        </is>
      </c>
      <c r="C6038" t="inlineStr">
        <is>
          <t>repeat_lemma</t>
        </is>
      </c>
      <c r="D6038" t="n">
        <v>1483</v>
      </c>
      <c r="E6038" t="n">
        <v>1257</v>
      </c>
      <c r="F6038" t="inlineStr">
        <is>
          <t xml:space="preserve">        wegens feytelijckbeden aldaar, te exa-</t>
        </is>
      </c>
      <c r="G6038">
        <f>HYPERLINK("https://images.diginfra.net/iiif/NL-HaNA_1.01.02/3780/NL-HaNA_1.01.02_3780_0029.jpg/1232,296,1056,3140/full/0/default.jpg", "iiif_url")</f>
        <v/>
      </c>
    </row>
    <row r="6039">
      <c r="A6039" t="inlineStr">
        <is>
          <t>NL-HaNA_1.01.02_3780_0029-page-56</t>
        </is>
      </c>
      <c r="B6039" t="inlineStr">
        <is>
          <t>NL-HaNA_1.01.02_3780_0029-column-1332-396-856-2940</t>
        </is>
      </c>
      <c r="C6039" t="inlineStr">
        <is>
          <t>lemma</t>
        </is>
      </c>
      <c r="D6039" t="n">
        <v>1360</v>
      </c>
      <c r="E6039" t="n">
        <v>1311</v>
      </c>
      <c r="F6039" t="inlineStr">
        <is>
          <t>mineeren. 540.</t>
        </is>
      </c>
      <c r="G6039">
        <f>HYPERLINK("https://images.diginfra.net/iiif/NL-HaNA_1.01.02/3780/NL-HaNA_1.01.02_3780_0029.jpg/1232,296,1056,3140/full/0/default.jpg", "iiif_url")</f>
        <v/>
      </c>
    </row>
    <row r="6040">
      <c r="A6040" t="inlineStr">
        <is>
          <t>NL-HaNA_1.01.02_3780_0029-page-56</t>
        </is>
      </c>
      <c r="B6040" t="inlineStr">
        <is>
          <t>NL-HaNA_1.01.02_3780_0029-column-1332-396-856-2940</t>
        </is>
      </c>
      <c r="C6040" t="inlineStr">
        <is>
          <t>repeat_lemma</t>
        </is>
      </c>
      <c r="D6040" t="n">
        <v>1481</v>
      </c>
      <c r="E6040" t="n">
        <v>1348</v>
      </c>
      <c r="F6040" t="inlineStr">
        <is>
          <t xml:space="preserve">        rappori, Bruynincx en Hop dien aan-</t>
        </is>
      </c>
      <c r="G6040">
        <f>HYPERLINK("https://images.diginfra.net/iiif/NL-HaNA_1.01.02/3780/NL-HaNA_1.01.02_3780_0029.jpg/1232,296,1056,3140/full/0/default.jpg", "iiif_url")</f>
        <v/>
      </c>
    </row>
    <row r="6041">
      <c r="A6041" t="inlineStr">
        <is>
          <t>NL-HaNA_1.01.02_3780_0029-page-56</t>
        </is>
      </c>
      <c r="B6041" t="inlineStr">
        <is>
          <t>NL-HaNA_1.01.02_3780_0029-column-1332-396-856-2940</t>
        </is>
      </c>
      <c r="C6041" t="inlineStr">
        <is>
          <t>lemma</t>
        </is>
      </c>
      <c r="D6041" t="n">
        <v>1364</v>
      </c>
      <c r="E6041" t="n">
        <v>1402</v>
      </c>
      <c r="F6041" t="inlineStr">
        <is>
          <t>gaande devoir te doen. 596.</t>
        </is>
      </c>
      <c r="G6041">
        <f>HYPERLINK("https://images.diginfra.net/iiif/NL-HaNA_1.01.02/3780/NL-HaNA_1.01.02_3780_0029.jpg/1232,296,1056,3140/full/0/default.jpg", "iiif_url")</f>
        <v/>
      </c>
    </row>
    <row r="6042">
      <c r="A6042" t="inlineStr">
        <is>
          <t>NL-HaNA_1.01.02_3780_0029-page-56</t>
        </is>
      </c>
      <c r="B6042" t="inlineStr">
        <is>
          <t>NL-HaNA_1.01.02_3780_0029-column-1332-396-856-2940</t>
        </is>
      </c>
      <c r="C6042" t="inlineStr">
        <is>
          <t>repeat_lemma</t>
        </is>
      </c>
      <c r="D6042" t="n">
        <v>1488</v>
      </c>
      <c r="E6042" t="n">
        <v>1436</v>
      </c>
      <c r="F6042" t="inlineStr">
        <is>
          <t xml:space="preserve">        Ritzius redenen waarom op de Pagt-</t>
        </is>
      </c>
      <c r="G6042">
        <f>HYPERLINK("https://images.diginfra.net/iiif/NL-HaNA_1.01.02/3780/NL-HaNA_1.01.02_3780_0029.jpg/1232,296,1056,3140/full/0/default.jpg", "iiif_url")</f>
        <v/>
      </c>
    </row>
    <row r="6043">
      <c r="A6043" t="inlineStr">
        <is>
          <t>NL-HaNA_1.01.02_3780_0029-page-56</t>
        </is>
      </c>
      <c r="B6043" t="inlineStr">
        <is>
          <t>NL-HaNA_1.01.02_3780_0029-column-1332-396-856-2940</t>
        </is>
      </c>
      <c r="C6043" t="inlineStr">
        <is>
          <t>lemma</t>
        </is>
      </c>
      <c r="D6043" t="n">
        <v>1364</v>
      </c>
      <c r="E6043" t="n">
        <v>1497</v>
      </c>
      <c r="F6043" t="inlineStr">
        <is>
          <t>verbuyringe niet na Aurick badt kunnen</t>
        </is>
      </c>
      <c r="G6043">
        <f>HYPERLINK("https://images.diginfra.net/iiif/NL-HaNA_1.01.02/3780/NL-HaNA_1.01.02_3780_0029.jpg/1232,296,1056,3140/full/0/default.jpg", "iiif_url")</f>
        <v/>
      </c>
    </row>
    <row r="6044">
      <c r="A6044" t="inlineStr">
        <is>
          <t>NL-HaNA_1.01.02_3780_0029-page-56</t>
        </is>
      </c>
      <c r="B6044" t="inlineStr">
        <is>
          <t>NL-HaNA_1.01.02_3780_0029-column-1332-396-856-2940</t>
        </is>
      </c>
      <c r="C6044" t="inlineStr">
        <is>
          <t>lemma</t>
        </is>
      </c>
      <c r="D6044" t="n">
        <v>1362</v>
      </c>
      <c r="E6044" t="n">
        <v>1555</v>
      </c>
      <c r="F6044" t="inlineStr">
        <is>
          <t>gaan. 597.</t>
        </is>
      </c>
      <c r="G6044">
        <f>HYPERLINK("https://images.diginfra.net/iiif/NL-HaNA_1.01.02/3780/NL-HaNA_1.01.02_3780_0029.jpg/1232,296,1056,3140/full/0/default.jpg", "iiif_url")</f>
        <v/>
      </c>
    </row>
    <row r="6045">
      <c r="A6045" t="inlineStr">
        <is>
          <t>NL-HaNA_1.01.02_3780_0029-page-56</t>
        </is>
      </c>
      <c r="B6045" t="inlineStr">
        <is>
          <t>NL-HaNA_1.01.02_3780_0029-column-1332-396-856-2940</t>
        </is>
      </c>
      <c r="C6045" t="inlineStr">
        <is>
          <t>repeat_lemma</t>
        </is>
      </c>
      <c r="D6045" t="n">
        <v>1484</v>
      </c>
      <c r="E6045" t="n">
        <v>1589</v>
      </c>
      <c r="F6045" t="inlineStr">
        <is>
          <t xml:space="preserve">        Brieven van recredentie voor Gede-</t>
        </is>
      </c>
      <c r="G6045">
        <f>HYPERLINK("https://images.diginfra.net/iiif/NL-HaNA_1.01.02/3780/NL-HaNA_1.01.02_3780_0029.jpg/1232,296,1056,3140/full/0/default.jpg", "iiif_url")</f>
        <v/>
      </c>
    </row>
    <row r="6046">
      <c r="A6046" t="inlineStr">
        <is>
          <t>NL-HaNA_1.01.02_3780_0029-page-56</t>
        </is>
      </c>
      <c r="B6046" t="inlineStr">
        <is>
          <t>NL-HaNA_1.01.02_3780_0029-column-1332-396-856-2940</t>
        </is>
      </c>
      <c r="C6046" t="inlineStr">
        <is>
          <t>lemma</t>
        </is>
      </c>
      <c r="D6046" t="n">
        <v>1360</v>
      </c>
      <c r="E6046" t="n">
        <v>1637</v>
      </c>
      <c r="F6046" t="inlineStr">
        <is>
          <t>puteerden van de ordinaris Aaministratoren.</t>
        </is>
      </c>
      <c r="G6046">
        <f>HYPERLINK("https://images.diginfra.net/iiif/NL-HaNA_1.01.02/3780/NL-HaNA_1.01.02_3780_0029.jpg/1232,296,1056,3140/full/0/default.jpg", "iiif_url")</f>
        <v/>
      </c>
    </row>
    <row r="6047">
      <c r="A6047" t="inlineStr">
        <is>
          <t>NL-HaNA_1.01.02_3780_0029-page-56</t>
        </is>
      </c>
      <c r="B6047" t="inlineStr">
        <is>
          <t>NL-HaNA_1.01.02_3780_0029-column-1332-396-856-2940</t>
        </is>
      </c>
      <c r="C6047" t="inlineStr">
        <is>
          <t>continuation</t>
        </is>
      </c>
      <c r="D6047" t="n">
        <v>1369</v>
      </c>
      <c r="E6047" t="n">
        <v>1702</v>
      </c>
      <c r="F6047" t="inlineStr">
        <is>
          <t xml:space="preserve">    197.</t>
        </is>
      </c>
      <c r="G6047">
        <f>HYPERLINK("https://images.diginfra.net/iiif/NL-HaNA_1.01.02/3780/NL-HaNA_1.01.02_3780_0029.jpg/1232,296,1056,3140/full/0/default.jpg", "iiif_url")</f>
        <v/>
      </c>
    </row>
    <row r="6048">
      <c r="A6048" t="inlineStr">
        <is>
          <t>NL-HaNA_1.01.02_3780_0029-page-56</t>
        </is>
      </c>
      <c r="B6048" t="inlineStr">
        <is>
          <t>NL-HaNA_1.01.02_3780_0029-column-1332-396-856-2940</t>
        </is>
      </c>
      <c r="C6048" t="inlineStr">
        <is>
          <t>repeat_lemma</t>
        </is>
      </c>
      <c r="D6048" t="n">
        <v>1483</v>
      </c>
      <c r="E6048" t="n">
        <v>1728</v>
      </c>
      <c r="F6048" t="inlineStr">
        <is>
          <t xml:space="preserve">        Brieven van recredentie voor Hessi-</t>
        </is>
      </c>
      <c r="G6048">
        <f>HYPERLINK("https://images.diginfra.net/iiif/NL-HaNA_1.01.02/3780/NL-HaNA_1.01.02_3780_0029.jpg/1232,296,1056,3140/full/0/default.jpg", "iiif_url")</f>
        <v/>
      </c>
    </row>
    <row r="6049">
      <c r="A6049" t="inlineStr">
        <is>
          <t>NL-HaNA_1.01.02_3780_0029-page-56</t>
        </is>
      </c>
      <c r="B6049" t="inlineStr">
        <is>
          <t>NL-HaNA_1.01.02_3780_0029-column-1332-396-856-2940</t>
        </is>
      </c>
      <c r="C6049" t="inlineStr">
        <is>
          <t>lemma</t>
        </is>
      </c>
      <c r="D6049" t="n">
        <v>1364</v>
      </c>
      <c r="E6049" t="n">
        <v>1792</v>
      </c>
      <c r="F6049" t="inlineStr">
        <is>
          <t>link. 597.</t>
        </is>
      </c>
      <c r="G6049">
        <f>HYPERLINK("https://images.diginfra.net/iiif/NL-HaNA_1.01.02/3780/NL-HaNA_1.01.02_3780_0029.jpg/1232,296,1056,3140/full/0/default.jpg", "iiif_url")</f>
        <v/>
      </c>
    </row>
    <row r="6050">
      <c r="A6050" t="inlineStr">
        <is>
          <t>NL-HaNA_1.01.02_3780_0029-page-56</t>
        </is>
      </c>
      <c r="B6050" t="inlineStr">
        <is>
          <t>NL-HaNA_1.01.02_3780_0029-column-1332-396-856-2940</t>
        </is>
      </c>
      <c r="C6050" t="inlineStr">
        <is>
          <t>repeat_lemma</t>
        </is>
      </c>
      <c r="D6050" t="n">
        <v>1490</v>
      </c>
      <c r="E6050" t="n">
        <v>1824</v>
      </c>
      <c r="F6050" t="inlineStr">
        <is>
          <t xml:space="preserve">        Turn, motifieerende bet overlijden</t>
        </is>
      </c>
      <c r="G6050">
        <f>HYPERLINK("https://images.diginfra.net/iiif/NL-HaNA_1.01.02/3780/NL-HaNA_1.01.02_3780_0029.jpg/1232,296,1056,3140/full/0/default.jpg", "iiif_url")</f>
        <v/>
      </c>
    </row>
    <row r="6051">
      <c r="A6051" t="inlineStr">
        <is>
          <t>NL-HaNA_1.01.02_3780_0029-page-56</t>
        </is>
      </c>
      <c r="B6051" t="inlineStr">
        <is>
          <t>NL-HaNA_1.01.02_3780_0029-column-1332-396-856-2940</t>
        </is>
      </c>
      <c r="C6051" t="inlineStr">
        <is>
          <t>lemma</t>
        </is>
      </c>
      <c r="D6051" t="n">
        <v>1367</v>
      </c>
      <c r="E6051" t="n">
        <v>1877</v>
      </c>
      <c r="F6051" t="inlineStr">
        <is>
          <t>van fin Broeder, net rescriptie van con-</t>
        </is>
      </c>
      <c r="G6051">
        <f>HYPERLINK("https://images.diginfra.net/iiif/NL-HaNA_1.01.02/3780/NL-HaNA_1.01.02_3780_0029.jpg/1232,296,1056,3140/full/0/default.jpg", "iiif_url")</f>
        <v/>
      </c>
    </row>
    <row r="6052">
      <c r="A6052" t="inlineStr">
        <is>
          <t>NL-HaNA_1.01.02_3780_0029-page-56</t>
        </is>
      </c>
      <c r="B6052" t="inlineStr">
        <is>
          <t>NL-HaNA_1.01.02_3780_0029-column-1332-396-856-2940</t>
        </is>
      </c>
      <c r="C6052" t="inlineStr">
        <is>
          <t>continuation</t>
        </is>
      </c>
      <c r="D6052" t="n">
        <v>1364</v>
      </c>
      <c r="E6052" t="n">
        <v>1931</v>
      </c>
      <c r="F6052" t="inlineStr">
        <is>
          <t xml:space="preserve">    dokautie in civile termen beantwoordt.</t>
        </is>
      </c>
      <c r="G6052">
        <f>HYPERLINK("https://images.diginfra.net/iiif/NL-HaNA_1.01.02/3780/NL-HaNA_1.01.02_3780_0029.jpg/1232,296,1056,3140/full/0/default.jpg", "iiif_url")</f>
        <v/>
      </c>
    </row>
    <row r="6053">
      <c r="A6053" t="inlineStr">
        <is>
          <t>NL-HaNA_1.01.02_3780_0029-page-56</t>
        </is>
      </c>
      <c r="B6053" t="inlineStr">
        <is>
          <t>NL-HaNA_1.01.02_3780_0029-column-1332-396-856-2940</t>
        </is>
      </c>
      <c r="C6053" t="inlineStr">
        <is>
          <t>continuation</t>
        </is>
      </c>
      <c r="D6053" t="n">
        <v>1364</v>
      </c>
      <c r="E6053" t="n">
        <v>1978</v>
      </c>
      <c r="F6053" t="inlineStr">
        <is>
          <t xml:space="preserve">    19.</t>
        </is>
      </c>
      <c r="G6053">
        <f>HYPERLINK("https://images.diginfra.net/iiif/NL-HaNA_1.01.02/3780/NL-HaNA_1.01.02_3780_0029.jpg/1232,296,1056,3140/full/0/default.jpg", "iiif_url")</f>
        <v/>
      </c>
    </row>
    <row r="6054">
      <c r="A6054" t="inlineStr">
        <is>
          <t>NL-HaNA_1.01.02_3780_0029-page-56</t>
        </is>
      </c>
      <c r="B6054" t="inlineStr">
        <is>
          <t>NL-HaNA_1.01.02_3780_0029-column-1332-396-856-2940</t>
        </is>
      </c>
      <c r="C6054" t="inlineStr">
        <is>
          <t>repeat_lemma</t>
        </is>
      </c>
      <c r="D6054" t="n">
        <v>1485</v>
      </c>
      <c r="E6054" t="n">
        <v>2013</v>
      </c>
      <c r="F6054" t="inlineStr">
        <is>
          <t xml:space="preserve">        Regenten van Embden om baar Hoogh</t>
        </is>
      </c>
      <c r="G6054">
        <f>HYPERLINK("https://images.diginfra.net/iiif/NL-HaNA_1.01.02/3780/NL-HaNA_1.01.02_3780_0029.jpg/1232,296,1056,3140/full/0/default.jpg", "iiif_url")</f>
        <v/>
      </c>
    </row>
    <row r="6055">
      <c r="A6055" t="inlineStr">
        <is>
          <t>NL-HaNA_1.01.02_3780_0029-page-56</t>
        </is>
      </c>
      <c r="B6055" t="inlineStr">
        <is>
          <t>NL-HaNA_1.01.02_3780_0029-column-1332-396-856-2940</t>
        </is>
      </c>
      <c r="C6055" t="inlineStr">
        <is>
          <t>continuation</t>
        </is>
      </c>
      <c r="D6055" t="n">
        <v>1371</v>
      </c>
      <c r="E6055" t="n">
        <v>2075</v>
      </c>
      <c r="F6055" t="inlineStr">
        <is>
          <t xml:space="preserve">    Mog. intercessie en resolutie. 629.</t>
        </is>
      </c>
      <c r="G6055">
        <f>HYPERLINK("https://images.diginfra.net/iiif/NL-HaNA_1.01.02/3780/NL-HaNA_1.01.02_3780_0029.jpg/1232,296,1056,3140/full/0/default.jpg", "iiif_url")</f>
        <v/>
      </c>
    </row>
    <row r="6056">
      <c r="A6056" t="inlineStr">
        <is>
          <t>NL-HaNA_1.01.02_3780_0029-page-56</t>
        </is>
      </c>
      <c r="B6056" t="inlineStr">
        <is>
          <t>NL-HaNA_1.01.02_3780_0029-column-1332-396-856-2940</t>
        </is>
      </c>
      <c r="C6056" t="inlineStr">
        <is>
          <t>repeat_lemma</t>
        </is>
      </c>
      <c r="D6056" t="n">
        <v>1484</v>
      </c>
      <c r="E6056" t="n">
        <v>2120</v>
      </c>
      <c r="F6056" t="inlineStr">
        <is>
          <t xml:space="preserve">        klagbien aan den Pachter, te exami-</t>
        </is>
      </c>
      <c r="G6056">
        <f>HYPERLINK("https://images.diginfra.net/iiif/NL-HaNA_1.01.02/3780/NL-HaNA_1.01.02_3780_0029.jpg/1232,296,1056,3140/full/0/default.jpg", "iiif_url")</f>
        <v/>
      </c>
    </row>
    <row r="6057">
      <c r="A6057" t="inlineStr">
        <is>
          <t>NL-HaNA_1.01.02_3780_0029-page-56</t>
        </is>
      </c>
      <c r="B6057" t="inlineStr">
        <is>
          <t>NL-HaNA_1.01.02_3780_0029-column-1332-396-856-2940</t>
        </is>
      </c>
      <c r="C6057" t="inlineStr">
        <is>
          <t>continuation</t>
        </is>
      </c>
      <c r="D6057" t="n">
        <v>1367</v>
      </c>
      <c r="E6057" t="n">
        <v>2177</v>
      </c>
      <c r="F6057" t="inlineStr">
        <is>
          <t xml:space="preserve">    neeren. 636. 649.</t>
        </is>
      </c>
      <c r="G6057">
        <f>HYPERLINK("https://images.diginfra.net/iiif/NL-HaNA_1.01.02/3780/NL-HaNA_1.01.02_3780_0029.jpg/1232,296,1056,3140/full/0/default.jpg", "iiif_url")</f>
        <v/>
      </c>
    </row>
    <row r="6058">
      <c r="A6058" t="inlineStr">
        <is>
          <t>NL-HaNA_1.01.02_3780_0029-page-56</t>
        </is>
      </c>
      <c r="B6058" t="inlineStr">
        <is>
          <t>NL-HaNA_1.01.02_3780_0029-column-1332-396-856-2940</t>
        </is>
      </c>
      <c r="C6058" t="inlineStr">
        <is>
          <t>repeat_lemma</t>
        </is>
      </c>
      <c r="D6058" t="n">
        <v>1486</v>
      </c>
      <c r="E6058" t="n">
        <v>2210</v>
      </c>
      <c r="F6058" t="inlineStr">
        <is>
          <t xml:space="preserve">        klaghten van Ritzius vver den Nor-</t>
        </is>
      </c>
      <c r="G6058">
        <f>HYPERLINK("https://images.diginfra.net/iiif/NL-HaNA_1.01.02/3780/NL-HaNA_1.01.02_3780_0029.jpg/1232,296,1056,3140/full/0/default.jpg", "iiif_url")</f>
        <v/>
      </c>
    </row>
    <row r="6059">
      <c r="A6059" t="inlineStr">
        <is>
          <t>NL-HaNA_1.01.02_3780_0029-page-56</t>
        </is>
      </c>
      <c r="B6059" t="inlineStr">
        <is>
          <t>NL-HaNA_1.01.02_3780_0029-column-1332-396-856-2940</t>
        </is>
      </c>
      <c r="C6059" t="inlineStr">
        <is>
          <t>lemma</t>
        </is>
      </c>
      <c r="D6059" t="n">
        <v>1364</v>
      </c>
      <c r="E6059" t="n">
        <v>2266</v>
      </c>
      <c r="F6059" t="inlineStr">
        <is>
          <t>derpachter te examineren. 674.</t>
        </is>
      </c>
      <c r="G6059">
        <f>HYPERLINK("https://images.diginfra.net/iiif/NL-HaNA_1.01.02/3780/NL-HaNA_1.01.02_3780_0029.jpg/1232,296,1056,3140/full/0/default.jpg", "iiif_url")</f>
        <v/>
      </c>
    </row>
    <row r="6060">
      <c r="A6060" t="inlineStr">
        <is>
          <t>NL-HaNA_1.01.02_3780_0029-page-56</t>
        </is>
      </c>
      <c r="B6060" t="inlineStr">
        <is>
          <t>NL-HaNA_1.01.02_3780_0029-column-1332-396-856-2940</t>
        </is>
      </c>
      <c r="C6060" t="inlineStr">
        <is>
          <t>continuation</t>
        </is>
      </c>
      <c r="D6060" t="n">
        <v>1486</v>
      </c>
      <c r="E6060" t="n">
        <v>2313</v>
      </c>
      <c r="F6060" t="inlineStr">
        <is>
          <t xml:space="preserve">    beswaar dat door den Furst afgegaan</t>
        </is>
      </c>
      <c r="G6060">
        <f>HYPERLINK("https://images.diginfra.net/iiif/NL-HaNA_1.01.02/3780/NL-HaNA_1.01.02_3780_0029.jpg/1232,296,1056,3140/full/0/default.jpg", "iiif_url")</f>
        <v/>
      </c>
    </row>
    <row r="6061">
      <c r="A6061" t="inlineStr">
        <is>
          <t>NL-HaNA_1.01.02_3780_0029-page-56</t>
        </is>
      </c>
      <c r="B6061" t="inlineStr">
        <is>
          <t>NL-HaNA_1.01.02_3780_0029-column-1332-396-856-2940</t>
        </is>
      </c>
      <c r="C6061" t="inlineStr">
        <is>
          <t>lemma</t>
        </is>
      </c>
      <c r="D6061" t="n">
        <v>1371</v>
      </c>
      <c r="E6061" t="n">
        <v>2361</v>
      </c>
      <c r="F6061" t="inlineStr">
        <is>
          <t>wierd van bet contract over hersteliinge der</t>
        </is>
      </c>
      <c r="G6061">
        <f>HYPERLINK("https://images.diginfra.net/iiif/NL-HaNA_1.01.02/3780/NL-HaNA_1.01.02_3780_0029.jpg/1232,296,1056,3140/full/0/default.jpg", "iiif_url")</f>
        <v/>
      </c>
    </row>
    <row r="6062">
      <c r="A6062" t="inlineStr">
        <is>
          <t>NL-HaNA_1.01.02_3780_0029-page-56</t>
        </is>
      </c>
      <c r="B6062" t="inlineStr">
        <is>
          <t>NL-HaNA_1.01.02_3780_0029-column-1332-396-856-2940</t>
        </is>
      </c>
      <c r="C6062" t="inlineStr">
        <is>
          <t>continuation</t>
        </is>
      </c>
      <c r="D6062" t="n">
        <v>1369</v>
      </c>
      <c r="E6062" t="n">
        <v>2413</v>
      </c>
      <c r="F6062" t="inlineStr">
        <is>
          <t xml:space="preserve">    Dijcken, te examineren. 703.</t>
        </is>
      </c>
      <c r="G6062">
        <f>HYPERLINK("https://images.diginfra.net/iiif/NL-HaNA_1.01.02/3780/NL-HaNA_1.01.02_3780_0029.jpg/1232,296,1056,3140/full/0/default.jpg", "iiif_url")</f>
        <v/>
      </c>
    </row>
    <row r="6063">
      <c r="A6063" t="inlineStr">
        <is>
          <t>NL-HaNA_1.01.02_3780_0029-page-56</t>
        </is>
      </c>
      <c r="B6063" t="inlineStr">
        <is>
          <t>NL-HaNA_1.01.02_3780_0029-column-1332-396-856-2940</t>
        </is>
      </c>
      <c r="C6063" t="inlineStr">
        <is>
          <t>repeat_lemma</t>
        </is>
      </c>
      <c r="D6063" t="n">
        <v>1492</v>
      </c>
      <c r="E6063" t="n">
        <v>2459</v>
      </c>
      <c r="F6063" t="inlineStr">
        <is>
          <t xml:space="preserve">        Ritzius gelast fijn klagbten ly bet</t>
        </is>
      </c>
      <c r="G6063">
        <f>HYPERLINK("https://images.diginfra.net/iiif/NL-HaNA_1.01.02/3780/NL-HaNA_1.01.02_3780_0029.jpg/1232,296,1056,3140/full/0/default.jpg", "iiif_url")</f>
        <v/>
      </c>
    </row>
    <row r="6064">
      <c r="A6064" t="inlineStr">
        <is>
          <t>NL-HaNA_1.01.02_3780_0029-page-56</t>
        </is>
      </c>
      <c r="B6064" t="inlineStr">
        <is>
          <t>NL-HaNA_1.01.02_3780_0029-column-1332-396-856-2940</t>
        </is>
      </c>
      <c r="C6064" t="inlineStr">
        <is>
          <t>lemma</t>
        </is>
      </c>
      <c r="D6064" t="n">
        <v>1371</v>
      </c>
      <c r="E6064" t="n">
        <v>2506</v>
      </c>
      <c r="F6064" t="inlineStr">
        <is>
          <t>Tursielijcke Miuisterie aan te geven om or-</t>
        </is>
      </c>
      <c r="G6064">
        <f>HYPERLINK("https://images.diginfra.net/iiif/NL-HaNA_1.01.02/3780/NL-HaNA_1.01.02_3780_0029.jpg/1232,296,1056,3140/full/0/default.jpg", "iiif_url")</f>
        <v/>
      </c>
    </row>
    <row r="6065">
      <c r="A6065" t="inlineStr">
        <is>
          <t>NL-HaNA_1.01.02_3780_0029-page-56</t>
        </is>
      </c>
      <c r="B6065" t="inlineStr">
        <is>
          <t>NL-HaNA_1.01.02_3780_0029-column-1332-396-856-2940</t>
        </is>
      </c>
      <c r="C6065" t="inlineStr">
        <is>
          <t>lemma</t>
        </is>
      </c>
      <c r="D6065" t="n">
        <v>1374</v>
      </c>
      <c r="E6065" t="n">
        <v>2558</v>
      </c>
      <c r="F6065" t="inlineStr">
        <is>
          <t>dres, te examineeren. 723.</t>
        </is>
      </c>
      <c r="G6065">
        <f>HYPERLINK("https://images.diginfra.net/iiif/NL-HaNA_1.01.02/3780/NL-HaNA_1.01.02_3780_0029.jpg/1232,296,1056,3140/full/0/default.jpg", "iiif_url")</f>
        <v/>
      </c>
    </row>
    <row r="6066">
      <c r="A6066" t="inlineStr">
        <is>
          <t>NL-HaNA_1.01.02_3780_0029-page-56</t>
        </is>
      </c>
      <c r="B6066" t="inlineStr">
        <is>
          <t>NL-HaNA_1.01.02_3780_0029-column-1332-396-856-2940</t>
        </is>
      </c>
      <c r="C6066" t="inlineStr">
        <is>
          <t>repeat_lemma</t>
        </is>
      </c>
      <c r="D6066" t="n">
        <v>1490</v>
      </c>
      <c r="E6066" t="n">
        <v>2599</v>
      </c>
      <c r="F6066" t="inlineStr">
        <is>
          <t xml:space="preserve">        rapport wegens contract over herstet-</t>
        </is>
      </c>
      <c r="G6066">
        <f>HYPERLINK("https://images.diginfra.net/iiif/NL-HaNA_1.01.02/3780/NL-HaNA_1.01.02_3780_0029.jpg/1232,296,1056,3140/full/0/default.jpg", "iiif_url")</f>
        <v/>
      </c>
    </row>
    <row r="6067">
      <c r="A6067" t="inlineStr">
        <is>
          <t>NL-HaNA_1.01.02_3780_0029-page-56</t>
        </is>
      </c>
      <c r="B6067" t="inlineStr">
        <is>
          <t>NL-HaNA_1.01.02_3780_0029-column-1332-396-856-2940</t>
        </is>
      </c>
      <c r="C6067" t="inlineStr">
        <is>
          <t>continuation</t>
        </is>
      </c>
      <c r="D6067" t="n">
        <v>1374</v>
      </c>
      <c r="E6067" t="n">
        <v>2655</v>
      </c>
      <c r="F6067" t="inlineStr">
        <is>
          <t xml:space="preserve">    linge der Dicken en resolutie. 727.</t>
        </is>
      </c>
      <c r="G6067">
        <f>HYPERLINK("https://images.diginfra.net/iiif/NL-HaNA_1.01.02/3780/NL-HaNA_1.01.02_3780_0029.jpg/1232,296,1056,3140/full/0/default.jpg", "iiif_url")</f>
        <v/>
      </c>
    </row>
    <row r="6068">
      <c r="A6068" t="inlineStr">
        <is>
          <t>NL-HaNA_1.01.02_3780_0029-page-56</t>
        </is>
      </c>
      <c r="B6068" t="inlineStr">
        <is>
          <t>NL-HaNA_1.01.02_3780_0029-column-1332-396-856-2940</t>
        </is>
      </c>
      <c r="C6068" t="inlineStr">
        <is>
          <t>repeat_lemma</t>
        </is>
      </c>
      <c r="D6068" t="n">
        <v>1486</v>
      </c>
      <c r="E6068" t="n">
        <v>2699</v>
      </c>
      <c r="F6068" t="inlineStr">
        <is>
          <t xml:space="preserve">        antwoordt van den Furst op de klag-</t>
        </is>
      </c>
      <c r="G6068">
        <f>HYPERLINK("https://images.diginfra.net/iiif/NL-HaNA_1.01.02/3780/NL-HaNA_1.01.02_3780_0029.jpg/1232,296,1056,3140/full/0/default.jpg", "iiif_url")</f>
        <v/>
      </c>
    </row>
    <row r="6069">
      <c r="A6069" t="inlineStr">
        <is>
          <t>NL-HaNA_1.01.02_3780_0029-page-56</t>
        </is>
      </c>
      <c r="B6069" t="inlineStr">
        <is>
          <t>NL-HaNA_1.01.02_3780_0029-column-1332-396-856-2940</t>
        </is>
      </c>
      <c r="C6069" t="inlineStr">
        <is>
          <t>lemma</t>
        </is>
      </c>
      <c r="D6069" t="n">
        <v>1374</v>
      </c>
      <c r="E6069" t="n">
        <v>2745</v>
      </c>
      <c r="F6069" t="inlineStr">
        <is>
          <t>ten van de Magistraat, te examineren.</t>
        </is>
      </c>
      <c r="G6069">
        <f>HYPERLINK("https://images.diginfra.net/iiif/NL-HaNA_1.01.02/3780/NL-HaNA_1.01.02_3780_0029.jpg/1232,296,1056,3140/full/0/default.jpg", "iiif_url")</f>
        <v/>
      </c>
    </row>
    <row r="6070">
      <c r="A6070" t="inlineStr">
        <is>
          <t>NL-HaNA_1.01.02_3780_0029-page-56</t>
        </is>
      </c>
      <c r="B6070" t="inlineStr">
        <is>
          <t>NL-HaNA_1.01.02_3780_0029-column-1332-396-856-2940</t>
        </is>
      </c>
      <c r="C6070" t="inlineStr">
        <is>
          <t>continuation</t>
        </is>
      </c>
      <c r="D6070" t="n">
        <v>1378</v>
      </c>
      <c r="E6070" t="n">
        <v>2801</v>
      </c>
      <c r="F6070" t="inlineStr">
        <is>
          <t xml:space="preserve">    774. 844.</t>
        </is>
      </c>
      <c r="G6070">
        <f>HYPERLINK("https://images.diginfra.net/iiif/NL-HaNA_1.01.02/3780/NL-HaNA_1.01.02_3780_0029.jpg/1232,296,1056,3140/full/0/default.jpg", "iiif_url")</f>
        <v/>
      </c>
    </row>
    <row r="6071">
      <c r="A6071" t="inlineStr">
        <is>
          <t>NL-HaNA_1.01.02_3780_0029-page-56</t>
        </is>
      </c>
      <c r="B6071" t="inlineStr">
        <is>
          <t>NL-HaNA_1.01.02_3780_0029-column-1332-396-856-2940</t>
        </is>
      </c>
      <c r="C6071" t="inlineStr">
        <is>
          <t>repeat_lemma</t>
        </is>
      </c>
      <c r="D6071" t="n">
        <v>1497</v>
      </c>
      <c r="E6071" t="n">
        <v>2839</v>
      </c>
      <c r="F6071" t="inlineStr">
        <is>
          <t xml:space="preserve">        verfoeck van de Magisraat wegens de</t>
        </is>
      </c>
      <c r="G6071">
        <f>HYPERLINK("https://images.diginfra.net/iiif/NL-HaNA_1.01.02/3780/NL-HaNA_1.01.02_3780_0029.jpg/1232,296,1056,3140/full/0/default.jpg", "iiif_url")</f>
        <v/>
      </c>
    </row>
    <row r="6072">
      <c r="A6072" t="inlineStr">
        <is>
          <t>NL-HaNA_1.01.02_3780_0029-page-56</t>
        </is>
      </c>
      <c r="B6072" t="inlineStr">
        <is>
          <t>NL-HaNA_1.01.02_3780_0029-column-1332-396-856-2940</t>
        </is>
      </c>
      <c r="C6072" t="inlineStr">
        <is>
          <t>continuation</t>
        </is>
      </c>
      <c r="D6072" t="n">
        <v>1378</v>
      </c>
      <c r="E6072" t="n">
        <v>2892</v>
      </c>
      <c r="F6072" t="inlineStr">
        <is>
          <t xml:space="preserve">    Dijcken, te examineeren. 777.</t>
        </is>
      </c>
      <c r="G6072">
        <f>HYPERLINK("https://images.diginfra.net/iiif/NL-HaNA_1.01.02/3780/NL-HaNA_1.01.02_3780_0029.jpg/1232,296,1056,3140/full/0/default.jpg", "iiif_url")</f>
        <v/>
      </c>
    </row>
    <row r="6073">
      <c r="A6073" t="inlineStr">
        <is>
          <t>NL-HaNA_1.01.02_3780_0029-page-56</t>
        </is>
      </c>
      <c r="B6073" t="inlineStr">
        <is>
          <t>NL-HaNA_1.01.02_3780_0029-column-1332-396-856-2940</t>
        </is>
      </c>
      <c r="C6073" t="inlineStr">
        <is>
          <t>lemma</t>
        </is>
      </c>
      <c r="D6073" t="n">
        <v>1330</v>
      </c>
      <c r="E6073" t="n">
        <v>2929</v>
      </c>
      <c r="F6073" t="inlineStr">
        <is>
          <t>Oost-Vrieslandt zvegens nadeel, haar Hoogh</t>
        </is>
      </c>
      <c r="G6073">
        <f>HYPERLINK("https://images.diginfra.net/iiif/NL-HaNA_1.01.02/3780/NL-HaNA_1.01.02_3780_0029.jpg/1232,296,1056,3140/full/0/default.jpg", "iiif_url")</f>
        <v/>
      </c>
    </row>
    <row r="6074">
      <c r="A6074" t="inlineStr">
        <is>
          <t>NL-HaNA_1.01.02_3780_0029-page-56</t>
        </is>
      </c>
      <c r="B6074" t="inlineStr">
        <is>
          <t>NL-HaNA_1.01.02_3780_0029-column-1332-396-856-2940</t>
        </is>
      </c>
      <c r="C6074" t="inlineStr">
        <is>
          <t>continuation</t>
        </is>
      </c>
      <c r="D6074" t="n">
        <v>1378</v>
      </c>
      <c r="E6074" t="n">
        <v>2987</v>
      </c>
      <c r="F6074" t="inlineStr">
        <is>
          <t xml:space="preserve">    Mog. verbypotbequeerde Paghien aangedaan,</t>
        </is>
      </c>
      <c r="G6074">
        <f>HYPERLINK("https://images.diginfra.net/iiif/NL-HaNA_1.01.02/3780/NL-HaNA_1.01.02_3780_0029.jpg/1232,296,1056,3140/full/0/default.jpg", "iiif_url")</f>
        <v/>
      </c>
    </row>
    <row r="6075">
      <c r="A6075" t="inlineStr">
        <is>
          <t>NL-HaNA_1.01.02_3780_0029-page-56</t>
        </is>
      </c>
      <c r="B6075" t="inlineStr">
        <is>
          <t>NL-HaNA_1.01.02_3780_0029-column-1332-396-856-2940</t>
        </is>
      </c>
      <c r="C6075" t="inlineStr">
        <is>
          <t>continuation</t>
        </is>
      </c>
      <c r="D6075" t="n">
        <v>1376</v>
      </c>
      <c r="E6075" t="n">
        <v>3034</v>
      </c>
      <c r="F6075" t="inlineStr">
        <is>
          <t xml:space="preserve">    te examineeren. 897.</t>
        </is>
      </c>
      <c r="G6075">
        <f>HYPERLINK("https://images.diginfra.net/iiif/NL-HaNA_1.01.02/3780/NL-HaNA_1.01.02_3780_0029.jpg/1232,296,1056,3140/full/0/default.jpg", "iiif_url")</f>
        <v/>
      </c>
    </row>
    <row r="6076">
      <c r="A6076" t="inlineStr">
        <is>
          <t>NL-HaNA_1.01.02_3780_0029-page-56</t>
        </is>
      </c>
      <c r="B6076" t="inlineStr">
        <is>
          <t>NL-HaNA_1.01.02_3780_0029-column-1332-396-856-2940</t>
        </is>
      </c>
      <c r="C6076" t="inlineStr">
        <is>
          <t>repeat_lemma</t>
        </is>
      </c>
      <c r="D6076" t="n">
        <v>1499</v>
      </c>
      <c r="E6076" t="n">
        <v>3085</v>
      </c>
      <c r="F6076" t="inlineStr">
        <is>
          <t xml:space="preserve">        Nieuwejaarswensch. 973.</t>
        </is>
      </c>
      <c r="G6076">
        <f>HYPERLINK("https://images.diginfra.net/iiif/NL-HaNA_1.01.02/3780/NL-HaNA_1.01.02_3780_0029.jpg/1232,296,1056,3140/full/0/default.jpg", "iiif_url")</f>
        <v/>
      </c>
    </row>
    <row r="6077">
      <c r="A6077" t="inlineStr">
        <is>
          <t>NL-HaNA_1.01.02_3780_0029-page-56</t>
        </is>
      </c>
      <c r="B6077" t="inlineStr">
        <is>
          <t>NL-HaNA_1.01.02_3780_0029-column-1332-396-856-2940</t>
        </is>
      </c>
      <c r="C6077" t="inlineStr">
        <is>
          <t>lemma</t>
        </is>
      </c>
      <c r="D6077" t="n">
        <v>1335</v>
      </c>
      <c r="E6077" t="n">
        <v>3132</v>
      </c>
      <c r="F6077" t="inlineStr">
        <is>
          <t>Opdorp, advertentie. 49. 73. 79. 87. 118.</t>
        </is>
      </c>
      <c r="G6077">
        <f>HYPERLINK("https://images.diginfra.net/iiif/NL-HaNA_1.01.02/3780/NL-HaNA_1.01.02_3780_0029.jpg/1232,296,1056,3140/full/0/default.jpg", "iiif_url")</f>
        <v/>
      </c>
    </row>
    <row r="6078">
      <c r="A6078" t="inlineStr">
        <is>
          <t>NL-HaNA_1.01.02_3780_0029-page-56</t>
        </is>
      </c>
      <c r="B6078" t="inlineStr">
        <is>
          <t>NL-HaNA_1.01.02_3780_0029-column-1332-396-856-2940</t>
        </is>
      </c>
      <c r="C6078" t="inlineStr">
        <is>
          <t>continuation</t>
        </is>
      </c>
      <c r="D6078" t="n">
        <v>1383</v>
      </c>
      <c r="E6078" t="n">
        <v>3181</v>
      </c>
      <c r="F6078" t="inlineStr">
        <is>
          <t xml:space="preserve">    137. ret. ait. 239. 278. 305. 309. 321.</t>
        </is>
      </c>
      <c r="G6078">
        <f>HYPERLINK("https://images.diginfra.net/iiif/NL-HaNA_1.01.02/3780/NL-HaNA_1.01.02_3780_0029.jpg/1232,296,1056,3140/full/0/default.jpg", "iiif_url")</f>
        <v/>
      </c>
    </row>
    <row r="6079">
      <c r="A6079" t="inlineStr">
        <is>
          <t>NL-HaNA_1.01.02_3780_0029-page-56</t>
        </is>
      </c>
      <c r="B6079" t="inlineStr">
        <is>
          <t>NL-HaNA_1.01.02_3780_0029-column-1332-396-856-2940</t>
        </is>
      </c>
      <c r="C6079" t="inlineStr">
        <is>
          <t>continuation</t>
        </is>
      </c>
      <c r="D6079" t="n">
        <v>1380</v>
      </c>
      <c r="E6079" t="n">
        <v>3228</v>
      </c>
      <c r="F6079" t="inlineStr">
        <is>
          <t xml:space="preserve">    355. 370. 419. 422. 432. 485. 505. 518.</t>
        </is>
      </c>
      <c r="G6079">
        <f>HYPERLINK("https://images.diginfra.net/iiif/NL-HaNA_1.01.02/3780/NL-HaNA_1.01.02_3780_0029.jpg/1232,296,1056,3140/full/0/default.jpg", "iiif_url")</f>
        <v/>
      </c>
    </row>
    <row r="6080">
      <c r="A6080" t="inlineStr">
        <is>
          <t>NL-HaNA_1.01.02_3780_0029-page-56</t>
        </is>
      </c>
      <c r="B6080" t="inlineStr">
        <is>
          <t>NL-HaNA_1.01.02_3780_0029-column-1332-396-856-2940</t>
        </is>
      </c>
      <c r="C6080" t="inlineStr">
        <is>
          <t>continuation</t>
        </is>
      </c>
      <c r="D6080" t="n">
        <v>1385</v>
      </c>
      <c r="E6080" t="n">
        <v>3277</v>
      </c>
      <c r="F6080" t="inlineStr">
        <is>
          <t xml:space="preserve">    522. 535. 597. 613. 635. 646. 658. 708.</t>
        </is>
      </c>
      <c r="G6080">
        <f>HYPERLINK("https://images.diginfra.net/iiif/NL-HaNA_1.01.02/3780/NL-HaNA_1.01.02_3780_0029.jpg/1232,296,1056,3140/full/0/default.jpg", "iiif_url")</f>
        <v/>
      </c>
    </row>
    <row r="6084">
      <c r="A6084" t="inlineStr">
        <is>
          <t>NL-HaNA_1.01.02_3780_0029-page-57</t>
        </is>
      </c>
      <c r="B6084" t="inlineStr">
        <is>
          <t>NL-HaNA_1.01.02_3780_0029-column-2384-363-1062-2948</t>
        </is>
      </c>
      <c r="C6084" t="inlineStr">
        <is>
          <t>continuation</t>
        </is>
      </c>
      <c r="D6084" t="n">
        <v>2533</v>
      </c>
      <c r="E6084" t="n">
        <v>341</v>
      </c>
      <c r="F6084" t="inlineStr">
        <is>
          <t xml:space="preserve">    743. 748. 758. 793. 820. 842. 862. 873</t>
        </is>
      </c>
      <c r="G6084">
        <f>HYPERLINK("https://images.diginfra.net/iiif/NL-HaNA_1.01.02/3780/NL-HaNA_1.01.02_3780_0029.jpg/2284,263,1262,3148/full/0/default.jpg", "iiif_url")</f>
        <v/>
      </c>
    </row>
    <row r="6085">
      <c r="A6085" t="inlineStr">
        <is>
          <t>NL-HaNA_1.01.02_3780_0029-page-57</t>
        </is>
      </c>
      <c r="B6085" t="inlineStr">
        <is>
          <t>NL-HaNA_1.01.02_3780_0029-column-2384-363-1062-2948</t>
        </is>
      </c>
      <c r="C6085" t="inlineStr">
        <is>
          <t>continuation</t>
        </is>
      </c>
      <c r="D6085" t="n">
        <v>2531</v>
      </c>
      <c r="E6085" t="n">
        <v>430</v>
      </c>
      <c r="F6085" t="inlineStr">
        <is>
          <t xml:space="preserve">    895. 908. 921. 941.</t>
        </is>
      </c>
      <c r="G6085">
        <f>HYPERLINK("https://images.diginfra.net/iiif/NL-HaNA_1.01.02/3780/NL-HaNA_1.01.02_3780_0029.jpg/2284,263,1262,3148/full/0/default.jpg", "iiif_url")</f>
        <v/>
      </c>
    </row>
    <row r="6086">
      <c r="A6086" t="inlineStr">
        <is>
          <t>NL-HaNA_1.01.02_3780_0029-page-57</t>
        </is>
      </c>
      <c r="B6086" t="inlineStr">
        <is>
          <t>NL-HaNA_1.01.02_3780_0029-column-2384-363-1062-2948</t>
        </is>
      </c>
      <c r="C6086" t="inlineStr">
        <is>
          <t>repeat_lemma</t>
        </is>
      </c>
      <c r="D6086" t="n">
        <v>2652</v>
      </c>
      <c r="E6086" t="n">
        <v>435</v>
      </c>
      <c r="F6086" t="inlineStr">
        <is>
          <t xml:space="preserve">        wegens nadeelige concepten omtrent de</t>
        </is>
      </c>
      <c r="G6086">
        <f>HYPERLINK("https://images.diginfra.net/iiif/NL-HaNA_1.01.02/3780/NL-HaNA_1.01.02_3780_0029.jpg/2284,263,1262,3148/full/0/default.jpg", "iiif_url")</f>
        <v/>
      </c>
    </row>
    <row r="6087">
      <c r="A6087" t="inlineStr">
        <is>
          <t>NL-HaNA_1.01.02_3780_0029-page-57</t>
        </is>
      </c>
      <c r="B6087" t="inlineStr">
        <is>
          <t>NL-HaNA_1.01.02_3780_0029-column-2384-363-1062-2948</t>
        </is>
      </c>
      <c r="C6087" t="inlineStr">
        <is>
          <t>non_index_line</t>
        </is>
      </c>
      <c r="D6087" t="n">
        <v>3165</v>
      </c>
      <c r="E6087" t="n">
        <v>511</v>
      </c>
      <c r="F6087" t="inlineStr">
        <is>
          <t xml:space="preserve">        X2.</t>
        </is>
      </c>
      <c r="G6087">
        <f>HYPERLINK("https://images.diginfra.net/iiif/NL-HaNA_1.01.02/3780/NL-HaNA_1.01.02_3780_0029.jpg/2284,263,1262,3148/full/0/default.jpg", "iiif_url")</f>
        <v/>
      </c>
    </row>
    <row r="6088">
      <c r="A6088" t="inlineStr">
        <is>
          <t>NL-HaNA_1.01.02_3780_0029-page-57</t>
        </is>
      </c>
      <c r="B6088" t="inlineStr">
        <is>
          <t>NL-HaNA_1.01.02_3780_0029-column-2384-363-1062-2948</t>
        </is>
      </c>
      <c r="C6088" t="inlineStr">
        <is>
          <t>continuation</t>
        </is>
      </c>
      <c r="D6088" t="n">
        <v>2533</v>
      </c>
      <c r="E6088" t="n">
        <v>513</v>
      </c>
      <c r="F6088" t="inlineStr">
        <is>
          <t xml:space="preserve">    negatie, by Hollandt overgenomen.</t>
        </is>
      </c>
      <c r="G6088">
        <f>HYPERLINK("https://images.diginfra.net/iiif/NL-HaNA_1.01.02/3780/NL-HaNA_1.01.02_3780_0029.jpg/2284,263,1262,3148/full/0/default.jpg", "iiif_url")</f>
        <v/>
      </c>
    </row>
    <row r="6089">
      <c r="A6089" t="inlineStr">
        <is>
          <t>NL-HaNA_1.01.02_3780_0029-page-57</t>
        </is>
      </c>
      <c r="B6089" t="inlineStr">
        <is>
          <t>NL-HaNA_1.01.02_3780_0029-column-2384-363-1062-2948</t>
        </is>
      </c>
      <c r="C6089" t="inlineStr">
        <is>
          <t>repeat_lemma</t>
        </is>
      </c>
      <c r="D6089" t="n">
        <v>2647</v>
      </c>
      <c r="E6089" t="n">
        <v>553</v>
      </c>
      <c r="F6089" t="inlineStr">
        <is>
          <t xml:space="preserve">        zepormiteert den rouw ie declareren</t>
        </is>
      </c>
      <c r="G6089">
        <f>HYPERLINK("https://images.diginfra.net/iiif/NL-HaNA_1.01.02/3780/NL-HaNA_1.01.02_3780_0029.jpg/2284,263,1262,3148/full/0/default.jpg", "iiif_url")</f>
        <v/>
      </c>
    </row>
    <row r="6090">
      <c r="A6090" t="inlineStr">
        <is>
          <t>NL-HaNA_1.01.02_3780_0029-page-57</t>
        </is>
      </c>
      <c r="B6090" t="inlineStr">
        <is>
          <t>NL-HaNA_1.01.02_3780_0029-column-2384-363-1062-2948</t>
        </is>
      </c>
      <c r="C6090" t="inlineStr">
        <is>
          <t>continuation</t>
        </is>
      </c>
      <c r="D6090" t="n">
        <v>2537</v>
      </c>
      <c r="E6090" t="n">
        <v>600</v>
      </c>
      <c r="F6090" t="inlineStr">
        <is>
          <t xml:space="preserve">    over den Reyser van Ruslandt. 1856.</t>
        </is>
      </c>
      <c r="G6090">
        <f>HYPERLINK("https://images.diginfra.net/iiif/NL-HaNA_1.01.02/3780/NL-HaNA_1.01.02_3780_0029.jpg/2284,263,1262,3148/full/0/default.jpg", "iiif_url")</f>
        <v/>
      </c>
    </row>
    <row r="6091">
      <c r="A6091" t="inlineStr">
        <is>
          <t>NL-HaNA_1.01.02_3780_0029-page-57</t>
        </is>
      </c>
      <c r="B6091" t="inlineStr">
        <is>
          <t>NL-HaNA_1.01.02_3780_0029-column-2384-363-1062-2948</t>
        </is>
      </c>
      <c r="C6091" t="inlineStr">
        <is>
          <t>repeat_lemma</t>
        </is>
      </c>
      <c r="D6091" t="n">
        <v>2652</v>
      </c>
      <c r="E6091" t="n">
        <v>648</v>
      </c>
      <c r="F6091" t="inlineStr">
        <is>
          <t xml:space="preserve">        declaratie. 197. 507. 585.</t>
        </is>
      </c>
      <c r="G6091">
        <f>HYPERLINK("https://images.diginfra.net/iiif/NL-HaNA_1.01.02/3780/NL-HaNA_1.01.02_3780_0029.jpg/2284,263,1262,3148/full/0/default.jpg", "iiif_url")</f>
        <v/>
      </c>
    </row>
    <row r="6092">
      <c r="A6092" t="inlineStr">
        <is>
          <t>NL-HaNA_1.01.02_3780_0029-page-57</t>
        </is>
      </c>
      <c r="B6092" t="inlineStr">
        <is>
          <t>NL-HaNA_1.01.02_3780_0029-column-2384-363-1062-2948</t>
        </is>
      </c>
      <c r="C6092" t="inlineStr">
        <is>
          <t>repeat_lemma</t>
        </is>
      </c>
      <c r="D6092" t="n">
        <v>2656</v>
      </c>
      <c r="E6092" t="n">
        <v>697</v>
      </c>
      <c r="F6092" t="inlineStr">
        <is>
          <t xml:space="preserve">        om approbatie dat seekere past in de-</t>
        </is>
      </c>
      <c r="G6092">
        <f>HYPERLINK("https://images.diginfra.net/iiif/NL-HaNA_1.01.02/3780/NL-HaNA_1.01.02_3780_0029.jpg/2284,263,1262,3148/full/0/default.jpg", "iiif_url")</f>
        <v/>
      </c>
    </row>
    <row r="6093">
      <c r="A6093" t="inlineStr">
        <is>
          <t>NL-HaNA_1.01.02_3780_0029-page-57</t>
        </is>
      </c>
      <c r="B6093" t="inlineStr">
        <is>
          <t>NL-HaNA_1.01.02_3780_0029-column-2384-363-1062-2948</t>
        </is>
      </c>
      <c r="C6093" t="inlineStr">
        <is>
          <t>continuation</t>
        </is>
      </c>
      <c r="D6093" t="n">
        <v>2540</v>
      </c>
      <c r="E6093" t="n">
        <v>742</v>
      </c>
      <c r="F6093" t="inlineStr">
        <is>
          <t xml:space="preserve">    claratie gebragtit beeft, ite examineren</t>
        </is>
      </c>
      <c r="G6093">
        <f>HYPERLINK("https://images.diginfra.net/iiif/NL-HaNA_1.01.02/3780/NL-HaNA_1.01.02_3780_0029.jpg/2284,263,1262,3148/full/0/default.jpg", "iiif_url")</f>
        <v/>
      </c>
    </row>
    <row r="6094">
      <c r="A6094" t="inlineStr">
        <is>
          <t>NL-HaNA_1.01.02_3780_0029-page-57</t>
        </is>
      </c>
      <c r="B6094" t="inlineStr">
        <is>
          <t>NL-HaNA_1.01.02_3780_0029-column-2384-363-1062-2948</t>
        </is>
      </c>
      <c r="C6094" t="inlineStr">
        <is>
          <t>continuation</t>
        </is>
      </c>
      <c r="D6094" t="n">
        <v>2547</v>
      </c>
      <c r="E6094" t="n">
        <v>831</v>
      </c>
      <c r="F6094" t="inlineStr">
        <is>
          <t xml:space="preserve">    197.</t>
        </is>
      </c>
      <c r="G6094">
        <f>HYPERLINK("https://images.diginfra.net/iiif/NL-HaNA_1.01.02/3780/NL-HaNA_1.01.02_3780_0029.jpg/2284,263,1262,3148/full/0/default.jpg", "iiif_url")</f>
        <v/>
      </c>
    </row>
    <row r="6095">
      <c r="A6095" t="inlineStr">
        <is>
          <t>NL-HaNA_1.01.02_3780_0029-page-57</t>
        </is>
      </c>
      <c r="B6095" t="inlineStr">
        <is>
          <t>NL-HaNA_1.01.02_3780_0029-column-2384-363-1062-2948</t>
        </is>
      </c>
      <c r="C6095" t="inlineStr">
        <is>
          <t>repeat_lemma</t>
        </is>
      </c>
      <c r="D6095" t="n">
        <v>2658</v>
      </c>
      <c r="E6095" t="n">
        <v>815</v>
      </c>
      <c r="F6095" t="inlineStr">
        <is>
          <t xml:space="preserve">        dewir ie duen in faveur van Freher,</t>
        </is>
      </c>
      <c r="G6095">
        <f>HYPERLINK("https://images.diginfra.net/iiif/NL-HaNA_1.01.02/3780/NL-HaNA_1.01.02_3780_0029.jpg/2284,263,1262,3148/full/0/default.jpg", "iiif_url")</f>
        <v/>
      </c>
    </row>
    <row r="6096">
      <c r="A6096" t="inlineStr">
        <is>
          <t>NL-HaNA_1.01.02_3780_0029-page-57</t>
        </is>
      </c>
      <c r="B6096" t="inlineStr">
        <is>
          <t>NL-HaNA_1.01.02_3780_0029-column-2384-363-1062-2948</t>
        </is>
      </c>
      <c r="C6096" t="inlineStr">
        <is>
          <t>continuation</t>
        </is>
      </c>
      <c r="D6096" t="n">
        <v>2544</v>
      </c>
      <c r="E6096" t="n">
        <v>907</v>
      </c>
      <c r="F6096" t="inlineStr">
        <is>
          <t xml:space="preserve">    cum suis. 248.</t>
        </is>
      </c>
      <c r="G6096">
        <f>HYPERLINK("https://images.diginfra.net/iiif/NL-HaNA_1.01.02/3780/NL-HaNA_1.01.02_3780_0029.jpg/2284,263,1262,3148/full/0/default.jpg", "iiif_url")</f>
        <v/>
      </c>
    </row>
    <row r="6097">
      <c r="A6097" t="inlineStr">
        <is>
          <t>NL-HaNA_1.01.02_3780_0029-page-57</t>
        </is>
      </c>
      <c r="B6097" t="inlineStr">
        <is>
          <t>NL-HaNA_1.01.02_3780_0029-column-2384-363-1062-2948</t>
        </is>
      </c>
      <c r="C6097" t="inlineStr">
        <is>
          <t>continuation</t>
        </is>
      </c>
      <c r="D6097" t="n">
        <v>2661</v>
      </c>
      <c r="E6097" t="n">
        <v>907</v>
      </c>
      <c r="F6097" t="inlineStr">
        <is>
          <t xml:space="preserve">    devoir ie doen, ten eynde seekere Boos-</t>
        </is>
      </c>
      <c r="G6097">
        <f>HYPERLINK("https://images.diginfra.net/iiif/NL-HaNA_1.01.02/3780/NL-HaNA_1.01.02_3780_0029.jpg/2284,263,1262,3148/full/0/default.jpg", "iiif_url")</f>
        <v/>
      </c>
    </row>
    <row r="6098">
      <c r="A6098" t="inlineStr">
        <is>
          <t>NL-HaNA_1.01.02_3780_0029-page-57</t>
        </is>
      </c>
      <c r="B6098" t="inlineStr">
        <is>
          <t>NL-HaNA_1.01.02_3780_0029-column-2384-363-1062-2948</t>
        </is>
      </c>
      <c r="C6098" t="inlineStr">
        <is>
          <t>continuation</t>
        </is>
      </c>
      <c r="D6098" t="n">
        <v>2544</v>
      </c>
      <c r="E6098" t="n">
        <v>985</v>
      </c>
      <c r="F6098" t="inlineStr">
        <is>
          <t xml:space="preserve">    wighten aan den Kouingb van Sweeden mo-</t>
        </is>
      </c>
      <c r="G6098">
        <f>HYPERLINK("https://images.diginfra.net/iiif/NL-HaNA_1.01.02/3780/NL-HaNA_1.01.02_3780_0029.jpg/2284,263,1262,3148/full/0/default.jpg", "iiif_url")</f>
        <v/>
      </c>
    </row>
    <row r="6099">
      <c r="A6099" t="inlineStr">
        <is>
          <t>NL-HaNA_1.01.02_3780_0029-page-57</t>
        </is>
      </c>
      <c r="B6099" t="inlineStr">
        <is>
          <t>NL-HaNA_1.01.02_3780_0029-column-2384-363-1062-2948</t>
        </is>
      </c>
      <c r="C6099" t="inlineStr">
        <is>
          <t>continuation</t>
        </is>
      </c>
      <c r="D6099" t="n">
        <v>2544</v>
      </c>
      <c r="E6099" t="n">
        <v>1042</v>
      </c>
      <c r="F6099" t="inlineStr">
        <is>
          <t xml:space="preserve">    ge werden overgegeven. 477.</t>
        </is>
      </c>
      <c r="G6099">
        <f>HYPERLINK("https://images.diginfra.net/iiif/NL-HaNA_1.01.02/3780/NL-HaNA_1.01.02_3780_0029.jpg/2284,263,1262,3148/full/0/default.jpg", "iiif_url")</f>
        <v/>
      </c>
    </row>
    <row r="6100">
      <c r="A6100" t="inlineStr">
        <is>
          <t>NL-HaNA_1.01.02_3780_0029-page-57</t>
        </is>
      </c>
      <c r="B6100" t="inlineStr">
        <is>
          <t>NL-HaNA_1.01.02_3780_0029-column-2384-363-1062-2948</t>
        </is>
      </c>
      <c r="C6100" t="inlineStr">
        <is>
          <t>repeat_lemma</t>
        </is>
      </c>
      <c r="D6100" t="n">
        <v>2665</v>
      </c>
      <c r="E6100" t="n">
        <v>1079</v>
      </c>
      <c r="F6100" t="inlineStr">
        <is>
          <t xml:space="preserve">        devoir 10 doen, ten eyude twee Per-</t>
        </is>
      </c>
      <c r="G6100">
        <f>HYPERLINK("https://images.diginfra.net/iiif/NL-HaNA_1.01.02/3780/NL-HaNA_1.01.02_3780_0029.jpg/2284,263,1262,3148/full/0/default.jpg", "iiif_url")</f>
        <v/>
      </c>
    </row>
    <row r="6101">
      <c r="A6101" t="inlineStr">
        <is>
          <t>NL-HaNA_1.01.02_3780_0029-page-57</t>
        </is>
      </c>
      <c r="B6101" t="inlineStr">
        <is>
          <t>NL-HaNA_1.01.02_3780_0029-column-2384-363-1062-2948</t>
        </is>
      </c>
      <c r="C6101" t="inlineStr">
        <is>
          <t>continuation</t>
        </is>
      </c>
      <c r="D6101" t="n">
        <v>2544</v>
      </c>
      <c r="E6101" t="n">
        <v>1128</v>
      </c>
      <c r="F6101" t="inlineStr">
        <is>
          <t xml:space="preserve">    sôonen aangehouden en oyvergelevert mogen</t>
        </is>
      </c>
      <c r="G6101">
        <f>HYPERLINK("https://images.diginfra.net/iiif/NL-HaNA_1.01.02/3780/NL-HaNA_1.01.02_3780_0029.jpg/2284,263,1262,3148/full/0/default.jpg", "iiif_url")</f>
        <v/>
      </c>
    </row>
    <row r="6102">
      <c r="A6102" t="inlineStr">
        <is>
          <t>NL-HaNA_1.01.02_3780_0029-page-57</t>
        </is>
      </c>
      <c r="B6102" t="inlineStr">
        <is>
          <t>NL-HaNA_1.01.02_3780_0029-column-2384-363-1062-2948</t>
        </is>
      </c>
      <c r="C6102" t="inlineStr">
        <is>
          <t>continuation</t>
        </is>
      </c>
      <c r="D6102" t="n">
        <v>2549</v>
      </c>
      <c r="E6102" t="n">
        <v>1205</v>
      </c>
      <c r="F6102" t="inlineStr">
        <is>
          <t xml:space="preserve">    werden: 494.</t>
        </is>
      </c>
      <c r="G6102">
        <f>HYPERLINK("https://images.diginfra.net/iiif/NL-HaNA_1.01.02/3780/NL-HaNA_1.01.02_3780_0029.jpg/2284,263,1262,3148/full/0/default.jpg", "iiif_url")</f>
        <v/>
      </c>
    </row>
    <row r="6103">
      <c r="A6103" t="inlineStr">
        <is>
          <t>NL-HaNA_1.01.02_3780_0029-page-57</t>
        </is>
      </c>
      <c r="B6103" t="inlineStr">
        <is>
          <t>NL-HaNA_1.01.02_3780_0029-column-2384-363-1062-2948</t>
        </is>
      </c>
      <c r="C6103" t="inlineStr">
        <is>
          <t>repeat_lemma</t>
        </is>
      </c>
      <c r="D6103" t="n">
        <v>2670</v>
      </c>
      <c r="E6103" t="n">
        <v>1196</v>
      </c>
      <c r="F6103" t="inlineStr">
        <is>
          <t xml:space="preserve">        egens Mompolie van Swarisel al-</t>
        </is>
      </c>
      <c r="G6103">
        <f>HYPERLINK("https://images.diginfra.net/iiif/NL-HaNA_1.01.02/3780/NL-HaNA_1.01.02_3780_0029.jpg/2284,263,1262,3148/full/0/default.jpg", "iiif_url")</f>
        <v/>
      </c>
    </row>
    <row r="6104">
      <c r="A6104" t="inlineStr">
        <is>
          <t>NL-HaNA_1.01.02_3780_0029-page-57</t>
        </is>
      </c>
      <c r="B6104" t="inlineStr">
        <is>
          <t>NL-HaNA_1.01.02_3780_0029-column-2384-363-1062-2948</t>
        </is>
      </c>
      <c r="C6104" t="inlineStr">
        <is>
          <t>continuation</t>
        </is>
      </c>
      <c r="D6104" t="n">
        <v>2556</v>
      </c>
      <c r="E6104" t="n">
        <v>1282</v>
      </c>
      <c r="F6104" t="inlineStr">
        <is>
          <t xml:space="preserve">    daar, te examineren. 531.</t>
        </is>
      </c>
      <c r="G6104">
        <f>HYPERLINK("https://images.diginfra.net/iiif/NL-HaNA_1.01.02/3780/NL-HaNA_1.01.02_3780_0029.jpg/2284,263,1262,3148/full/0/default.jpg", "iiif_url")</f>
        <v/>
      </c>
    </row>
    <row r="6105">
      <c r="A6105" t="inlineStr">
        <is>
          <t>NL-HaNA_1.01.02_3780_0029-page-57</t>
        </is>
      </c>
      <c r="B6105" t="inlineStr">
        <is>
          <t>NL-HaNA_1.01.02_3780_0029-column-2384-363-1062-2948</t>
        </is>
      </c>
      <c r="C6105" t="inlineStr">
        <is>
          <t>repeat_lemma</t>
        </is>
      </c>
      <c r="D6105" t="n">
        <v>2672</v>
      </c>
      <c r="E6105" t="n">
        <v>1302</v>
      </c>
      <c r="F6105" t="inlineStr">
        <is>
          <t xml:space="preserve">        devor aangewendt ten opight van</t>
        </is>
      </c>
      <c r="G6105">
        <f>HYPERLINK("https://images.diginfra.net/iiif/NL-HaNA_1.01.02/3780/NL-HaNA_1.01.02_3780_0029.jpg/2284,263,1262,3148/full/0/default.jpg", "iiif_url")</f>
        <v/>
      </c>
    </row>
    <row r="6106">
      <c r="A6106" t="inlineStr">
        <is>
          <t>NL-HaNA_1.01.02_3780_0029-page-57</t>
        </is>
      </c>
      <c r="B6106" t="inlineStr">
        <is>
          <t>NL-HaNA_1.01.02_3780_0029-column-2384-363-1062-2948</t>
        </is>
      </c>
      <c r="C6106" t="inlineStr">
        <is>
          <t>continuation</t>
        </is>
      </c>
      <c r="D6106" t="n">
        <v>2553</v>
      </c>
      <c r="E6106" t="n">
        <v>1364</v>
      </c>
      <c r="F6106" t="inlineStr">
        <is>
          <t xml:space="preserve">    de differenuten van sine Majesteyt van</t>
        </is>
      </c>
      <c r="G6106">
        <f>HYPERLINK("https://images.diginfra.net/iiif/NL-HaNA_1.01.02/3780/NL-HaNA_1.01.02_3780_0029.jpg/2284,263,1262,3148/full/0/default.jpg", "iiif_url")</f>
        <v/>
      </c>
    </row>
    <row r="6107">
      <c r="A6107" t="inlineStr">
        <is>
          <t>NL-HaNA_1.01.02_3780_0029-page-57</t>
        </is>
      </c>
      <c r="B6107" t="inlineStr">
        <is>
          <t>NL-HaNA_1.01.02_3780_0029-column-2384-363-1062-2948</t>
        </is>
      </c>
      <c r="C6107" t="inlineStr">
        <is>
          <t>continuation</t>
        </is>
      </c>
      <c r="D6107" t="n">
        <v>2558</v>
      </c>
      <c r="E6107" t="n">
        <v>1412</v>
      </c>
      <c r="F6107" t="inlineStr">
        <is>
          <t xml:space="preserve">    Deenemarcken met die van Hamburgh.</t>
        </is>
      </c>
      <c r="G6107">
        <f>HYPERLINK("https://images.diginfra.net/iiif/NL-HaNA_1.01.02/3780/NL-HaNA_1.01.02_3780_0029.jpg/2284,263,1262,3148/full/0/default.jpg", "iiif_url")</f>
        <v/>
      </c>
    </row>
    <row r="6108">
      <c r="A6108" t="inlineStr">
        <is>
          <t>NL-HaNA_1.01.02_3780_0029-page-57</t>
        </is>
      </c>
      <c r="B6108" t="inlineStr">
        <is>
          <t>NL-HaNA_1.01.02_3780_0029-column-2384-363-1062-2948</t>
        </is>
      </c>
      <c r="C6108" t="inlineStr">
        <is>
          <t>continuation</t>
        </is>
      </c>
      <c r="D6108" t="n">
        <v>2560</v>
      </c>
      <c r="E6108" t="n">
        <v>1497</v>
      </c>
      <c r="F6108" t="inlineStr">
        <is>
          <t xml:space="preserve">    a36.</t>
        </is>
      </c>
      <c r="G6108">
        <f>HYPERLINK("https://images.diginfra.net/iiif/NL-HaNA_1.01.02/3780/NL-HaNA_1.01.02_3780_0029.jpg/2284,263,1262,3148/full/0/default.jpg", "iiif_url")</f>
        <v/>
      </c>
    </row>
    <row r="6109">
      <c r="A6109" t="inlineStr">
        <is>
          <t>NL-HaNA_1.01.02_3780_0029-page-57</t>
        </is>
      </c>
      <c r="B6109" t="inlineStr">
        <is>
          <t>NL-HaNA_1.01.02_3780_0029-column-2384-363-1062-2948</t>
        </is>
      </c>
      <c r="C6109" t="inlineStr">
        <is>
          <t>repeat_lemma</t>
        </is>
      </c>
      <c r="D6109" t="n">
        <v>2677</v>
      </c>
      <c r="E6109" t="n">
        <v>1484</v>
      </c>
      <c r="F6109" t="inlineStr">
        <is>
          <t xml:space="preserve">        devoir to doen, ten eynde Schalie aan</t>
        </is>
      </c>
      <c r="G6109">
        <f>HYPERLINK("https://images.diginfra.net/iiif/NL-HaNA_1.01.02/3780/NL-HaNA_1.01.02_3780_0029.jpg/2284,263,1262,3148/full/0/default.jpg", "iiif_url")</f>
        <v/>
      </c>
    </row>
    <row r="6110">
      <c r="A6110" t="inlineStr">
        <is>
          <t>NL-HaNA_1.01.02_3780_0029-page-57</t>
        </is>
      </c>
      <c r="B6110" t="inlineStr">
        <is>
          <t>NL-HaNA_1.01.02_3780_0029-column-2384-363-1062-2948</t>
        </is>
      </c>
      <c r="C6110" t="inlineStr">
        <is>
          <t>continuation</t>
        </is>
      </c>
      <c r="D6110" t="n">
        <v>2560</v>
      </c>
      <c r="E6110" t="n">
        <v>1568</v>
      </c>
      <c r="F6110" t="inlineStr">
        <is>
          <t xml:space="preserve">    sine preatenie geraake. 711.</t>
        </is>
      </c>
      <c r="G6110">
        <f>HYPERLINK("https://images.diginfra.net/iiif/NL-HaNA_1.01.02/3780/NL-HaNA_1.01.02_3780_0029.jpg/2284,263,1262,3148/full/0/default.jpg", "iiif_url")</f>
        <v/>
      </c>
    </row>
    <row r="6111">
      <c r="A6111" t="inlineStr">
        <is>
          <t>NL-HaNA_1.01.02_3780_0029-page-57</t>
        </is>
      </c>
      <c r="B6111" t="inlineStr">
        <is>
          <t>NL-HaNA_1.01.02_3780_0029-column-2384-363-1062-2948</t>
        </is>
      </c>
      <c r="C6111" t="inlineStr">
        <is>
          <t>repeat_lemma</t>
        </is>
      </c>
      <c r="D6111" t="n">
        <v>2688</v>
      </c>
      <c r="E6111" t="n">
        <v>1610</v>
      </c>
      <c r="F6111" t="inlineStr">
        <is>
          <t xml:space="preserve">        wegens de Venetiaansche Galley, te</t>
        </is>
      </c>
      <c r="G6111">
        <f>HYPERLINK("https://images.diginfra.net/iiif/NL-HaNA_1.01.02/3780/NL-HaNA_1.01.02_3780_0029.jpg/2284,263,1262,3148/full/0/default.jpg", "iiif_url")</f>
        <v/>
      </c>
    </row>
    <row r="6112">
      <c r="A6112" t="inlineStr">
        <is>
          <t>NL-HaNA_1.01.02_3780_0029-page-57</t>
        </is>
      </c>
      <c r="B6112" t="inlineStr">
        <is>
          <t>NL-HaNA_1.01.02_3780_0029-column-2384-363-1062-2948</t>
        </is>
      </c>
      <c r="C6112" t="inlineStr">
        <is>
          <t>continuation</t>
        </is>
      </c>
      <c r="D6112" t="n">
        <v>2565</v>
      </c>
      <c r="E6112" t="n">
        <v>1672</v>
      </c>
      <c r="F6112" t="inlineStr">
        <is>
          <t xml:space="preserve">    examineeren. 857. 874-</t>
        </is>
      </c>
      <c r="G6112">
        <f>HYPERLINK("https://images.diginfra.net/iiif/NL-HaNA_1.01.02/3780/NL-HaNA_1.01.02_3780_0029.jpg/2284,263,1262,3148/full/0/default.jpg", "iiif_url")</f>
        <v/>
      </c>
    </row>
    <row r="6113">
      <c r="A6113" t="inlineStr">
        <is>
          <t>NL-HaNA_1.01.02_3780_0029-page-57</t>
        </is>
      </c>
      <c r="B6113" t="inlineStr">
        <is>
          <t>NL-HaNA_1.01.02_3780_0029-column-2384-363-1062-2948</t>
        </is>
      </c>
      <c r="C6113" t="inlineStr">
        <is>
          <t>lemma</t>
        </is>
      </c>
      <c r="D6113" t="n">
        <v>2517</v>
      </c>
      <c r="E6113" t="n">
        <v>1680</v>
      </c>
      <c r="F6113" t="inlineStr">
        <is>
          <t>Optennoorth , advertentie. 57. 110. 593.</t>
        </is>
      </c>
      <c r="G6113">
        <f>HYPERLINK("https://images.diginfra.net/iiif/NL-HaNA_1.01.02/3780/NL-HaNA_1.01.02_3780_0029.jpg/2284,263,1262,3148/full/0/default.jpg", "iiif_url")</f>
        <v/>
      </c>
    </row>
    <row r="6114">
      <c r="A6114" t="inlineStr">
        <is>
          <t>NL-HaNA_1.01.02_3780_0029-page-57</t>
        </is>
      </c>
      <c r="B6114" t="inlineStr">
        <is>
          <t>NL-HaNA_1.01.02_3780_0029-column-2384-363-1062-2948</t>
        </is>
      </c>
      <c r="C6114" t="inlineStr">
        <is>
          <t>continuation</t>
        </is>
      </c>
      <c r="D6114" t="n">
        <v>2567</v>
      </c>
      <c r="E6114" t="n">
        <v>1782</v>
      </c>
      <c r="F6114" t="inlineStr">
        <is>
          <t xml:space="preserve">    880.</t>
        </is>
      </c>
      <c r="G6114">
        <f>HYPERLINK("https://images.diginfra.net/iiif/NL-HaNA_1.01.02/3780/NL-HaNA_1.01.02_3780_0029.jpg/2284,263,1262,3148/full/0/default.jpg", "iiif_url")</f>
        <v/>
      </c>
    </row>
    <row r="6115">
      <c r="A6115" t="inlineStr">
        <is>
          <t>NL-HaNA_1.01.02_3780_0029-page-57</t>
        </is>
      </c>
      <c r="B6115" t="inlineStr">
        <is>
          <t>NL-HaNA_1.01.02_3780_0029-column-2384-363-1062-2948</t>
        </is>
      </c>
      <c r="C6115" t="inlineStr">
        <is>
          <t>repeat_lemma</t>
        </is>
      </c>
      <c r="D6115" t="n">
        <v>2709</v>
      </c>
      <c r="E6115" t="n">
        <v>1772</v>
      </c>
      <c r="F6115" t="inlineStr">
        <is>
          <t xml:space="preserve">        devir aangewendt in faveur van</t>
        </is>
      </c>
      <c r="G6115">
        <f>HYPERLINK("https://images.diginfra.net/iiif/NL-HaNA_1.01.02/3780/NL-HaNA_1.01.02_3780_0029.jpg/2284,263,1262,3148/full/0/default.jpg", "iiif_url")</f>
        <v/>
      </c>
    </row>
    <row r="6116">
      <c r="A6116" t="inlineStr">
        <is>
          <t>NL-HaNA_1.01.02_3780_0029-page-57</t>
        </is>
      </c>
      <c r="B6116" t="inlineStr">
        <is>
          <t>NL-HaNA_1.01.02_3780_0029-column-2384-363-1062-2948</t>
        </is>
      </c>
      <c r="C6116" t="inlineStr">
        <is>
          <t>continuation</t>
        </is>
      </c>
      <c r="D6116" t="n">
        <v>2572</v>
      </c>
      <c r="E6116" t="n">
        <v>1852</v>
      </c>
      <c r="F6116" t="inlineStr">
        <is>
          <t xml:space="preserve">    Schipper Statema en welgevallen. 34.</t>
        </is>
      </c>
      <c r="G6116">
        <f>HYPERLINK("https://images.diginfra.net/iiif/NL-HaNA_1.01.02/3780/NL-HaNA_1.01.02_3780_0029.jpg/2284,263,1262,3148/full/0/default.jpg", "iiif_url")</f>
        <v/>
      </c>
    </row>
    <row r="6117">
      <c r="A6117" t="inlineStr">
        <is>
          <t>NL-HaNA_1.01.02_3780_0029-page-57</t>
        </is>
      </c>
      <c r="B6117" t="inlineStr">
        <is>
          <t>NL-HaNA_1.01.02_3780_0029-column-2384-363-1062-2948</t>
        </is>
      </c>
      <c r="C6117" t="inlineStr">
        <is>
          <t>repeat_lemma</t>
        </is>
      </c>
      <c r="D6117" t="n">
        <v>2690</v>
      </c>
      <c r="E6117" t="n">
        <v>1894</v>
      </c>
      <c r="F6117" t="inlineStr">
        <is>
          <t xml:space="preserve">        Hameken vier bondert Rycksdaalders</t>
        </is>
      </c>
      <c r="G6117">
        <f>HYPERLINK("https://images.diginfra.net/iiif/NL-HaNA_1.01.02/3780/NL-HaNA_1.01.02_3780_0029.jpg/2284,263,1262,3148/full/0/default.jpg", "iiif_url")</f>
        <v/>
      </c>
    </row>
    <row r="6118">
      <c r="A6118" t="inlineStr">
        <is>
          <t>NL-HaNA_1.01.02_3780_0029-page-57</t>
        </is>
      </c>
      <c r="B6118" t="inlineStr">
        <is>
          <t>NL-HaNA_1.01.02_3780_0029-column-2384-363-1062-2948</t>
        </is>
      </c>
      <c r="C6118" t="inlineStr">
        <is>
          <t>continuation</t>
        </is>
      </c>
      <c r="D6118" t="n">
        <v>2574</v>
      </c>
      <c r="E6118" t="n">
        <v>1940</v>
      </c>
      <c r="F6118" t="inlineStr">
        <is>
          <t xml:space="preserve">    Hallandts boven fin declaratie toegeleght.</t>
        </is>
      </c>
      <c r="G6118">
        <f>HYPERLINK("https://images.diginfra.net/iiif/NL-HaNA_1.01.02/3780/NL-HaNA_1.01.02_3780_0029.jpg/2284,263,1262,3148/full/0/default.jpg", "iiif_url")</f>
        <v/>
      </c>
    </row>
    <row r="6119">
      <c r="A6119" t="inlineStr">
        <is>
          <t>NL-HaNA_1.01.02_3780_0029-page-57</t>
        </is>
      </c>
      <c r="B6119" t="inlineStr">
        <is>
          <t>NL-HaNA_1.01.02_3780_0029-column-2384-363-1062-2948</t>
        </is>
      </c>
      <c r="C6119" t="inlineStr">
        <is>
          <t>continuation</t>
        </is>
      </c>
      <c r="D6119" t="n">
        <v>2574</v>
      </c>
      <c r="E6119" t="n">
        <v>2019</v>
      </c>
      <c r="F6119" t="inlineStr">
        <is>
          <t xml:space="preserve">    63.</t>
        </is>
      </c>
      <c r="G6119">
        <f>HYPERLINK("https://images.diginfra.net/iiif/NL-HaNA_1.01.02/3780/NL-HaNA_1.01.02_3780_0029.jpg/2284,263,1262,3148/full/0/default.jpg", "iiif_url")</f>
        <v/>
      </c>
    </row>
    <row r="6120">
      <c r="A6120" t="inlineStr">
        <is>
          <t>NL-HaNA_1.01.02_3780_0029-page-57</t>
        </is>
      </c>
      <c r="B6120" t="inlineStr">
        <is>
          <t>NL-HaNA_1.01.02_3780_0029-column-2384-363-1062-2948</t>
        </is>
      </c>
      <c r="C6120" t="inlineStr">
        <is>
          <t>repeat_lemma</t>
        </is>
      </c>
      <c r="D6120" t="n">
        <v>2693</v>
      </c>
      <c r="E6120" t="n">
        <v>2017</v>
      </c>
      <c r="F6120" t="inlineStr">
        <is>
          <t xml:space="preserve">        autweoerdt dien aangaande. 190.</t>
        </is>
      </c>
      <c r="G6120">
        <f>HYPERLINK("https://images.diginfra.net/iiif/NL-HaNA_1.01.02/3780/NL-HaNA_1.01.02_3780_0029.jpg/2284,263,1262,3148/full/0/default.jpg", "iiif_url")</f>
        <v/>
      </c>
    </row>
    <row r="6121">
      <c r="A6121" t="inlineStr">
        <is>
          <t>NL-HaNA_1.01.02_3780_0029-page-57</t>
        </is>
      </c>
      <c r="B6121" t="inlineStr">
        <is>
          <t>NL-HaNA_1.01.02_3780_0029-column-2384-363-1062-2948</t>
        </is>
      </c>
      <c r="C6121" t="inlineStr">
        <is>
          <t>continuation</t>
        </is>
      </c>
      <c r="D6121" t="n">
        <v>2702</v>
      </c>
      <c r="E6121" t="n">
        <v>2086</v>
      </c>
      <c r="F6121" t="inlineStr">
        <is>
          <t xml:space="preserve">    nader Missive dien aangaande, de re-</t>
        </is>
      </c>
      <c r="G6121">
        <f>HYPERLINK("https://images.diginfra.net/iiif/NL-HaNA_1.01.02/3780/NL-HaNA_1.01.02_3780_0029.jpg/2284,263,1262,3148/full/0/default.jpg", "iiif_url")</f>
        <v/>
      </c>
    </row>
    <row r="6122">
      <c r="A6122" t="inlineStr">
        <is>
          <t>NL-HaNA_1.01.02_3780_0029-page-57</t>
        </is>
      </c>
      <c r="B6122" t="inlineStr">
        <is>
          <t>NL-HaNA_1.01.02_3780_0029-column-2384-363-1062-2948</t>
        </is>
      </c>
      <c r="C6122" t="inlineStr">
        <is>
          <t>continuation</t>
        </is>
      </c>
      <c r="D6122" t="n">
        <v>2579</v>
      </c>
      <c r="E6122" t="n">
        <v>2141</v>
      </c>
      <c r="F6122" t="inlineStr">
        <is>
          <t xml:space="preserve">    troacta aa te fien. 289.</t>
        </is>
      </c>
      <c r="G6122">
        <f>HYPERLINK("https://images.diginfra.net/iiif/NL-HaNA_1.01.02/3780/NL-HaNA_1.01.02_3780_0029.jpg/2284,263,1262,3148/full/0/default.jpg", "iiif_url")</f>
        <v/>
      </c>
    </row>
    <row r="6123">
      <c r="A6123" t="inlineStr">
        <is>
          <t>NL-HaNA_1.01.02_3780_0029-page-57</t>
        </is>
      </c>
      <c r="B6123" t="inlineStr">
        <is>
          <t>NL-HaNA_1.01.02_3780_0029-column-2384-363-1062-2948</t>
        </is>
      </c>
      <c r="C6123" t="inlineStr">
        <is>
          <t>repeat_lemma</t>
        </is>
      </c>
      <c r="D6123" t="n">
        <v>2704</v>
      </c>
      <c r="E6123" t="n">
        <v>2162</v>
      </c>
      <c r="F6123" t="inlineStr">
        <is>
          <t xml:space="preserve">        nmotifceerende dat by een Brief van</t>
        </is>
      </c>
      <c r="G6123">
        <f>HYPERLINK("https://images.diginfra.net/iiif/NL-HaNA_1.01.02/3780/NL-HaNA_1.01.02_3780_0029.jpg/2284,263,1262,3148/full/0/default.jpg", "iiif_url")</f>
        <v/>
      </c>
    </row>
    <row r="6124">
      <c r="A6124" t="inlineStr">
        <is>
          <t>NL-HaNA_1.01.02_3780_0029-page-57</t>
        </is>
      </c>
      <c r="B6124" t="inlineStr">
        <is>
          <t>NL-HaNA_1.01.02_3780_0029-column-2384-363-1062-2948</t>
        </is>
      </c>
      <c r="C6124" t="inlineStr">
        <is>
          <t>continuation</t>
        </is>
      </c>
      <c r="D6124" t="n">
        <v>2585</v>
      </c>
      <c r="E6124" t="n">
        <v>2225</v>
      </c>
      <c r="F6124" t="inlineStr">
        <is>
          <t xml:space="preserve">    Hameken wegens de vreede met -dlgis</t>
        </is>
      </c>
      <c r="G6124">
        <f>HYPERLINK("https://images.diginfra.net/iiif/NL-HaNA_1.01.02/3780/NL-HaNA_1.01.02_3780_0029.jpg/2284,263,1262,3148/full/0/default.jpg", "iiif_url")</f>
        <v/>
      </c>
    </row>
    <row r="6125">
      <c r="A6125" t="inlineStr">
        <is>
          <t>NL-HaNA_1.01.02_3780_0029-page-57</t>
        </is>
      </c>
      <c r="B6125" t="inlineStr">
        <is>
          <t>NL-HaNA_1.01.02_3780_0029-column-2384-363-1062-2948</t>
        </is>
      </c>
      <c r="C6125" t="inlineStr">
        <is>
          <t>continuation</t>
        </is>
      </c>
      <c r="D6125" t="n">
        <v>2581</v>
      </c>
      <c r="E6125" t="n">
        <v>2273</v>
      </c>
      <c r="F6125" t="inlineStr">
        <is>
          <t xml:space="preserve">    ontfangen en beantweordt had en welgeval-</t>
        </is>
      </c>
      <c r="G6125">
        <f>HYPERLINK("https://images.diginfra.net/iiif/NL-HaNA_1.01.02/3780/NL-HaNA_1.01.02_3780_0029.jpg/2284,263,1262,3148/full/0/default.jpg", "iiif_url")</f>
        <v/>
      </c>
    </row>
    <row r="6126">
      <c r="A6126" t="inlineStr">
        <is>
          <t>NL-HaNA_1.01.02_3780_0029-page-57</t>
        </is>
      </c>
      <c r="B6126" t="inlineStr">
        <is>
          <t>NL-HaNA_1.01.02_3780_0029-column-2384-363-1062-2948</t>
        </is>
      </c>
      <c r="C6126" t="inlineStr">
        <is>
          <t>continuation</t>
        </is>
      </c>
      <c r="D6126" t="n">
        <v>2585</v>
      </c>
      <c r="E6126" t="n">
        <v>2354</v>
      </c>
      <c r="F6126" t="inlineStr">
        <is>
          <t xml:space="preserve">    ken. 397.</t>
        </is>
      </c>
      <c r="G6126">
        <f>HYPERLINK("https://images.diginfra.net/iiif/NL-HaNA_1.01.02/3780/NL-HaNA_1.01.02_3780_0029.jpg/2284,263,1262,3148/full/0/default.jpg", "iiif_url")</f>
        <v/>
      </c>
    </row>
    <row r="6127">
      <c r="A6127" t="inlineStr">
        <is>
          <t>NL-HaNA_1.01.02_3780_0029-page-57</t>
        </is>
      </c>
      <c r="B6127" t="inlineStr">
        <is>
          <t>NL-HaNA_1.01.02_3780_0029-column-2384-363-1062-2948</t>
        </is>
      </c>
      <c r="C6127" t="inlineStr">
        <is>
          <t>repeat_lemma</t>
        </is>
      </c>
      <c r="D6127" t="n">
        <v>2706</v>
      </c>
      <c r="E6127" t="n">
        <v>2347</v>
      </c>
      <c r="F6127" t="inlineStr">
        <is>
          <t xml:space="preserve">        wegens Briefporten, te examineren.</t>
        </is>
      </c>
      <c r="G6127">
        <f>HYPERLINK("https://images.diginfra.net/iiif/NL-HaNA_1.01.02/3780/NL-HaNA_1.01.02_3780_0029.jpg/2284,263,1262,3148/full/0/default.jpg", "iiif_url")</f>
        <v/>
      </c>
    </row>
    <row r="6128">
      <c r="A6128" t="inlineStr">
        <is>
          <t>NL-HaNA_1.01.02_3780_0029-page-57</t>
        </is>
      </c>
      <c r="B6128" t="inlineStr">
        <is>
          <t>NL-HaNA_1.01.02_3780_0029-column-2384-363-1062-2948</t>
        </is>
      </c>
      <c r="C6128" t="inlineStr">
        <is>
          <t>continuation</t>
        </is>
      </c>
      <c r="D6128" t="n">
        <v>2592</v>
      </c>
      <c r="E6128" t="n">
        <v>2449</v>
      </c>
      <c r="F6128" t="inlineStr">
        <is>
          <t xml:space="preserve">    457.</t>
        </is>
      </c>
      <c r="G6128">
        <f>HYPERLINK("https://images.diginfra.net/iiif/NL-HaNA_1.01.02/3780/NL-HaNA_1.01.02_3780_0029.jpg/2284,263,1262,3148/full/0/default.jpg", "iiif_url")</f>
        <v/>
      </c>
    </row>
    <row r="6129">
      <c r="A6129" t="inlineStr">
        <is>
          <t>NL-HaNA_1.01.02_3780_0029-page-57</t>
        </is>
      </c>
      <c r="B6129" t="inlineStr">
        <is>
          <t>NL-HaNA_1.01.02_3780_0029-column-2384-363-1062-2948</t>
        </is>
      </c>
      <c r="C6129" t="inlineStr">
        <is>
          <t>repeat_lemma</t>
        </is>
      </c>
      <c r="D6129" t="n">
        <v>2709</v>
      </c>
      <c r="E6129" t="n">
        <v>2440</v>
      </c>
      <c r="F6129" t="inlineStr">
        <is>
          <t xml:space="preserve">        betuygingb van den Keyer van Ma-</t>
        </is>
      </c>
      <c r="G6129">
        <f>HYPERLINK("https://images.diginfra.net/iiif/NL-HaNA_1.01.02/3780/NL-HaNA_1.01.02_3780_0029.jpg/2284,263,1262,3148/full/0/default.jpg", "iiif_url")</f>
        <v/>
      </c>
    </row>
    <row r="6130">
      <c r="A6130" t="inlineStr">
        <is>
          <t>NL-HaNA_1.01.02_3780_0029-page-57</t>
        </is>
      </c>
      <c r="B6130" t="inlineStr">
        <is>
          <t>NL-HaNA_1.01.02_3780_0029-column-2384-363-1062-2948</t>
        </is>
      </c>
      <c r="C6130" t="inlineStr">
        <is>
          <t>continuation</t>
        </is>
      </c>
      <c r="D6130" t="n">
        <v>2590</v>
      </c>
      <c r="E6130" t="n">
        <v>2511</v>
      </c>
      <c r="F6130" t="inlineStr">
        <is>
          <t xml:space="preserve">    rocco tot vernieuwinge van de vreede, by</t>
        </is>
      </c>
      <c r="G6130">
        <f>HYPERLINK("https://images.diginfra.net/iiif/NL-HaNA_1.01.02/3780/NL-HaNA_1.01.02_3780_0029.jpg/2284,263,1262,3148/full/0/default.jpg", "iiif_url")</f>
        <v/>
      </c>
    </row>
    <row r="6131">
      <c r="A6131" t="inlineStr">
        <is>
          <t>NL-HaNA_1.01.02_3780_0029-page-57</t>
        </is>
      </c>
      <c r="B6131" t="inlineStr">
        <is>
          <t>NL-HaNA_1.01.02_3780_0029-column-2384-363-1062-2948</t>
        </is>
      </c>
      <c r="C6131" t="inlineStr">
        <is>
          <t>continuation</t>
        </is>
      </c>
      <c r="D6131" t="n">
        <v>2597</v>
      </c>
      <c r="E6131" t="n">
        <v>2570</v>
      </c>
      <c r="F6131" t="inlineStr">
        <is>
          <t xml:space="preserve">    Hollandt overgenomen. 485.</t>
        </is>
      </c>
      <c r="G6131">
        <f>HYPERLINK("https://images.diginfra.net/iiif/NL-HaNA_1.01.02/3780/NL-HaNA_1.01.02_3780_0029.jpg/2284,263,1262,3148/full/0/default.jpg", "iiif_url")</f>
        <v/>
      </c>
    </row>
    <row r="6132">
      <c r="A6132" t="inlineStr">
        <is>
          <t>NL-HaNA_1.01.02_3780_0029-page-57</t>
        </is>
      </c>
      <c r="B6132" t="inlineStr">
        <is>
          <t>NL-HaNA_1.01.02_3780_0029-column-2384-363-1062-2948</t>
        </is>
      </c>
      <c r="C6132" t="inlineStr">
        <is>
          <t>repeat_lemma</t>
        </is>
      </c>
      <c r="D6132" t="n">
        <v>2720</v>
      </c>
      <c r="E6132" t="n">
        <v>2589</v>
      </c>
      <c r="F6132" t="inlineStr">
        <is>
          <t xml:space="preserve">        Hameken drie hondert agbt en vijf-</t>
        </is>
      </c>
      <c r="G6132">
        <f>HYPERLINK("https://images.diginfra.net/iiif/NL-HaNA_1.01.02/3780/NL-HaNA_1.01.02_3780_0029.jpg/2284,263,1262,3148/full/0/default.jpg", "iiif_url")</f>
        <v/>
      </c>
    </row>
    <row r="6133">
      <c r="A6133" t="inlineStr">
        <is>
          <t>NL-HaNA_1.01.02_3780_0029-page-57</t>
        </is>
      </c>
      <c r="B6133" t="inlineStr">
        <is>
          <t>NL-HaNA_1.01.02_3780_0029-column-2384-363-1062-2948</t>
        </is>
      </c>
      <c r="C6133" t="inlineStr">
        <is>
          <t>continuation</t>
        </is>
      </c>
      <c r="D6133" t="n">
        <v>2597</v>
      </c>
      <c r="E6133" t="n">
        <v>2662</v>
      </c>
      <c r="F6133" t="inlineStr">
        <is>
          <t xml:space="preserve">    tigh Rijcksdaalders goetgedaan. 516.</t>
        </is>
      </c>
      <c r="G6133">
        <f>HYPERLINK("https://images.diginfra.net/iiif/NL-HaNA_1.01.02/3780/NL-HaNA_1.01.02_3780_0029.jpg/2284,263,1262,3148/full/0/default.jpg", "iiif_url")</f>
        <v/>
      </c>
    </row>
    <row r="6134">
      <c r="A6134" t="inlineStr">
        <is>
          <t>NL-HaNA_1.01.02_3780_0029-page-57</t>
        </is>
      </c>
      <c r="B6134" t="inlineStr">
        <is>
          <t>NL-HaNA_1.01.02_3780_0029-column-2384-363-1062-2948</t>
        </is>
      </c>
      <c r="C6134" t="inlineStr">
        <is>
          <t>lemma</t>
        </is>
      </c>
      <c r="D6134" t="n">
        <v>2558</v>
      </c>
      <c r="E6134" t="n">
        <v>2686</v>
      </c>
      <c r="F6134" t="inlineStr">
        <is>
          <t>Onlerio, Pasport on Bagagie uyt Engelandt</t>
        </is>
      </c>
      <c r="G6134">
        <f>HYPERLINK("https://images.diginfra.net/iiif/NL-HaNA_1.01.02/3780/NL-HaNA_1.01.02_3780_0029.jpg/2284,263,1262,3148/full/0/default.jpg", "iiif_url")</f>
        <v/>
      </c>
    </row>
    <row r="6135">
      <c r="A6135" t="inlineStr">
        <is>
          <t>NL-HaNA_1.01.02_3780_0029-page-57</t>
        </is>
      </c>
      <c r="B6135" t="inlineStr">
        <is>
          <t>NL-HaNA_1.01.02_3780_0029-column-2384-363-1062-2948</t>
        </is>
      </c>
      <c r="C6135" t="inlineStr">
        <is>
          <t>continuation</t>
        </is>
      </c>
      <c r="D6135" t="n">
        <v>2601</v>
      </c>
      <c r="E6135" t="n">
        <v>2763</v>
      </c>
      <c r="F6135" t="inlineStr">
        <is>
          <t xml:space="preserve">    na Hanover te transporteren. 410.</t>
        </is>
      </c>
      <c r="G6135">
        <f>HYPERLINK("https://images.diginfra.net/iiif/NL-HaNA_1.01.02/3780/NL-HaNA_1.01.02_3780_0029.jpg/2284,263,1262,3148/full/0/default.jpg", "iiif_url")</f>
        <v/>
      </c>
    </row>
    <row r="6136">
      <c r="A6136" t="inlineStr">
        <is>
          <t>NL-HaNA_1.01.02_3780_0029-page-57</t>
        </is>
      </c>
      <c r="B6136" t="inlineStr">
        <is>
          <t>NL-HaNA_1.01.02_3780_0029-column-2384-363-1062-2948</t>
        </is>
      </c>
      <c r="C6136" t="inlineStr">
        <is>
          <t>repeat_lemma</t>
        </is>
      </c>
      <c r="D6136" t="n">
        <v>2725</v>
      </c>
      <c r="E6136" t="n">
        <v>2796</v>
      </c>
      <c r="F6136" t="inlineStr">
        <is>
          <t xml:space="preserve">        matificeereude het overlijden van den</t>
        </is>
      </c>
      <c r="G6136">
        <f>HYPERLINK("https://images.diginfra.net/iiif/NL-HaNA_1.01.02/3780/NL-HaNA_1.01.02_3780_0029.jpg/2284,263,1262,3148/full/0/default.jpg", "iiif_url")</f>
        <v/>
      </c>
    </row>
    <row r="6137">
      <c r="A6137" t="inlineStr">
        <is>
          <t>NL-HaNA_1.01.02_3780_0029-page-57</t>
        </is>
      </c>
      <c r="B6137" t="inlineStr">
        <is>
          <t>NL-HaNA_1.01.02_3780_0029-column-2384-363-1062-2948</t>
        </is>
      </c>
      <c r="C6137" t="inlineStr">
        <is>
          <t>continuation</t>
        </is>
      </c>
      <c r="D6137" t="n">
        <v>2608</v>
      </c>
      <c r="E6137" t="n">
        <v>2858</v>
      </c>
      <c r="F6137" t="inlineStr">
        <is>
          <t xml:space="preserve">    Heer Herivgh van Aosta. 663.</t>
        </is>
      </c>
      <c r="G6137">
        <f>HYPERLINK("https://images.diginfra.net/iiif/NL-HaNA_1.01.02/3780/NL-HaNA_1.01.02_3780_0029.jpg/2284,263,1262,3148/full/0/default.jpg", "iiif_url")</f>
        <v/>
      </c>
    </row>
    <row r="6138">
      <c r="A6138" t="inlineStr">
        <is>
          <t>NL-HaNA_1.01.02_3780_0029-page-57</t>
        </is>
      </c>
      <c r="B6138" t="inlineStr">
        <is>
          <t>NL-HaNA_1.01.02_3780_0029-column-2384-363-1062-2948</t>
        </is>
      </c>
      <c r="C6138" t="inlineStr">
        <is>
          <t>repeat_lemma</t>
        </is>
      </c>
      <c r="D6138" t="n">
        <v>2727</v>
      </c>
      <c r="E6138" t="n">
        <v>2869</v>
      </c>
      <c r="F6138" t="inlineStr">
        <is>
          <t xml:space="preserve">        creditif van den Koningh van Sar-</t>
        </is>
      </c>
      <c r="G6138">
        <f>HYPERLINK("https://images.diginfra.net/iiif/NL-HaNA_1.01.02/3780/NL-HaNA_1.01.02_3780_0029.jpg/2284,263,1262,3148/full/0/default.jpg", "iiif_url")</f>
        <v/>
      </c>
    </row>
    <row r="6139">
      <c r="A6139" t="inlineStr">
        <is>
          <t>NL-HaNA_1.01.02_3780_0029-page-57</t>
        </is>
      </c>
      <c r="B6139" t="inlineStr">
        <is>
          <t>NL-HaNA_1.01.02_3780_0029-column-2384-363-1062-2948</t>
        </is>
      </c>
      <c r="C6139" t="inlineStr">
        <is>
          <t>continuation</t>
        </is>
      </c>
      <c r="D6139" t="n">
        <v>2610</v>
      </c>
      <c r="E6139" t="n">
        <v>2952</v>
      </c>
      <c r="F6139" t="inlineStr">
        <is>
          <t xml:space="preserve">    daigm en aangenaam. 758.</t>
        </is>
      </c>
      <c r="G6139">
        <f>HYPERLINK("https://images.diginfra.net/iiif/NL-HaNA_1.01.02/3780/NL-HaNA_1.01.02_3780_0029.jpg/2284,263,1262,3148/full/0/default.jpg", "iiif_url")</f>
        <v/>
      </c>
    </row>
    <row r="6140">
      <c r="A6140" t="inlineStr">
        <is>
          <t>NL-HaNA_1.01.02_3780_0029-page-57</t>
        </is>
      </c>
      <c r="B6140" t="inlineStr">
        <is>
          <t>NL-HaNA_1.01.02_3780_0029-column-2384-363-1062-2948</t>
        </is>
      </c>
      <c r="C6140" t="inlineStr">
        <is>
          <t>repeat_lemma</t>
        </is>
      </c>
      <c r="D6140" t="n">
        <v>2738</v>
      </c>
      <c r="E6140" t="n">
        <v>2965</v>
      </c>
      <c r="F6140" t="inlineStr">
        <is>
          <t xml:space="preserve">        Memorie om Conserentie wegens ach-</t>
        </is>
      </c>
      <c r="G6140">
        <f>HYPERLINK("https://images.diginfra.net/iiif/NL-HaNA_1.01.02/3780/NL-HaNA_1.01.02_3780_0029.jpg/2284,263,1262,3148/full/0/default.jpg", "iiif_url")</f>
        <v/>
      </c>
    </row>
    <row r="6141">
      <c r="A6141" t="inlineStr">
        <is>
          <t>NL-HaNA_1.01.02_3780_0029-page-57</t>
        </is>
      </c>
      <c r="B6141" t="inlineStr">
        <is>
          <t>NL-HaNA_1.01.02_3780_0029-column-2384-363-1062-2948</t>
        </is>
      </c>
      <c r="C6141" t="inlineStr">
        <is>
          <t>continuation</t>
        </is>
      </c>
      <c r="D6141" t="n">
        <v>2620</v>
      </c>
      <c r="E6141" t="n">
        <v>3047</v>
      </c>
      <c r="F6141" t="inlineStr">
        <is>
          <t xml:space="preserve">    terfiallen, te examineereu. 890.</t>
        </is>
      </c>
      <c r="G6141">
        <f>HYPERLINK("https://images.diginfra.net/iiif/NL-HaNA_1.01.02/3780/NL-HaNA_1.01.02_3780_0029.jpg/2284,263,1262,3148/full/0/default.jpg", "iiif_url")</f>
        <v/>
      </c>
    </row>
    <row r="6142">
      <c r="A6142" t="inlineStr">
        <is>
          <t>NL-HaNA_1.01.02_3780_0029-page-57</t>
        </is>
      </c>
      <c r="B6142" t="inlineStr">
        <is>
          <t>NL-HaNA_1.01.02_3780_0029-column-2384-363-1062-2948</t>
        </is>
      </c>
      <c r="C6142" t="inlineStr">
        <is>
          <t>repeat_lemma</t>
        </is>
      </c>
      <c r="D6142" t="n">
        <v>2745</v>
      </c>
      <c r="E6142" t="n">
        <v>3077</v>
      </c>
      <c r="F6142" t="inlineStr">
        <is>
          <t xml:space="preserve">        Pasport om drie en dertigb Koffers</t>
        </is>
      </c>
      <c r="G6142">
        <f>HYPERLINK("https://images.diginfra.net/iiif/NL-HaNA_1.01.02/3780/NL-HaNA_1.01.02_3780_0029.jpg/2284,263,1262,3148/full/0/default.jpg", "iiif_url")</f>
        <v/>
      </c>
    </row>
    <row r="6143">
      <c r="A6143" t="inlineStr">
        <is>
          <t>NL-HaNA_1.01.02_3780_0029-page-57</t>
        </is>
      </c>
      <c r="B6143" t="inlineStr">
        <is>
          <t>NL-HaNA_1.01.02_3780_0029-column-2384-363-1062-2948</t>
        </is>
      </c>
      <c r="C6143" t="inlineStr">
        <is>
          <t>continuation</t>
        </is>
      </c>
      <c r="D6143" t="n">
        <v>2617</v>
      </c>
      <c r="E6143" t="n">
        <v>3138</v>
      </c>
      <c r="F6143" t="inlineStr">
        <is>
          <t xml:space="preserve">    uyt Engelandt na Duytschlandt i6 transpor-</t>
        </is>
      </c>
      <c r="G6143">
        <f>HYPERLINK("https://images.diginfra.net/iiif/NL-HaNA_1.01.02/3780/NL-HaNA_1.01.02_3780_0029.jpg/2284,263,1262,3148/full/0/default.jpg", "iiif_url")</f>
        <v/>
      </c>
    </row>
    <row r="6144">
      <c r="A6144" t="inlineStr">
        <is>
          <t>NL-HaNA_1.01.02_3780_0029-page-57</t>
        </is>
      </c>
      <c r="B6144" t="inlineStr">
        <is>
          <t>NL-HaNA_1.01.02_3780_0029-column-2384-363-1062-2948</t>
        </is>
      </c>
      <c r="C6144" t="inlineStr">
        <is>
          <t>continuation</t>
        </is>
      </c>
      <c r="D6144" t="n">
        <v>2622</v>
      </c>
      <c r="E6144" t="n">
        <v>3207</v>
      </c>
      <c r="F6144" t="inlineStr">
        <is>
          <t xml:space="preserve">    teren. 928.</t>
        </is>
      </c>
      <c r="G6144">
        <f>HYPERLINK("https://images.diginfra.net/iiif/NL-HaNA_1.01.02/3780/NL-HaNA_1.01.02_3780_0029.jpg/2284,263,1262,3148/full/0/default.jpg", "iiif_url")</f>
        <v/>
      </c>
    </row>
    <row r="6145">
      <c r="A6145" t="inlineStr">
        <is>
          <t>NL-HaNA_1.01.02_3780_0029-page-57</t>
        </is>
      </c>
      <c r="B6145" t="inlineStr">
        <is>
          <t>NL-HaNA_1.01.02_3780_0029-column-2384-363-1062-2948</t>
        </is>
      </c>
      <c r="C6145" t="inlineStr">
        <is>
          <t>lemma</t>
        </is>
      </c>
      <c r="D6145" t="n">
        <v>2581</v>
      </c>
      <c r="E6145" t="n">
        <v>3205</v>
      </c>
      <c r="F6145" t="inlineStr">
        <is>
          <t>van Os, zersoeck om Brieven van voorschry-</t>
        </is>
      </c>
      <c r="G6145">
        <f>HYPERLINK("https://images.diginfra.net/iiif/NL-HaNA_1.01.02/3780/NL-HaNA_1.01.02_3780_0029.jpg/2284,263,1262,3148/full/0/default.jpg", "iiif_url")</f>
        <v/>
      </c>
    </row>
    <row r="6147">
      <c r="A6147" t="inlineStr">
        <is>
          <t>NL-HaNA_1.01.02_3780_0029-page-57</t>
        </is>
      </c>
      <c r="B6147" t="inlineStr">
        <is>
          <t>NL-HaNA_1.01.02_3780_0029-column-3446-336-965-2932</t>
        </is>
      </c>
      <c r="C6147" t="inlineStr">
        <is>
          <t>continuation</t>
        </is>
      </c>
      <c r="D6147" t="n">
        <v>3494</v>
      </c>
      <c r="E6147" t="n">
        <v>317</v>
      </c>
      <c r="F6147" t="inlineStr">
        <is>
          <t xml:space="preserve">    venus aan bet Hf van Spaigue, afgewesen</t>
        </is>
      </c>
      <c r="G6147">
        <f>HYPERLINK("https://images.diginfra.net/iiif/NL-HaNA_1.01.02/3780/NL-HaNA_1.01.02_3780_0029.jpg/3346,236,1165,3132/full/0/default.jpg", "iiif_url")</f>
        <v/>
      </c>
    </row>
    <row r="6148">
      <c r="A6148" t="inlineStr">
        <is>
          <t>NL-HaNA_1.01.02_3780_0029-page-57</t>
        </is>
      </c>
      <c r="B6148" t="inlineStr">
        <is>
          <t>NL-HaNA_1.01.02_3780_0029-column-3446-336-965-2932</t>
        </is>
      </c>
      <c r="C6148" t="inlineStr">
        <is>
          <t>continuation</t>
        </is>
      </c>
      <c r="D6148" t="n">
        <v>3496</v>
      </c>
      <c r="E6148" t="n">
        <v>394</v>
      </c>
      <c r="F6148" t="inlineStr">
        <is>
          <t xml:space="preserve">    842.</t>
        </is>
      </c>
      <c r="G6148">
        <f>HYPERLINK("https://images.diginfra.net/iiif/NL-HaNA_1.01.02/3780/NL-HaNA_1.01.02_3780_0029.jpg/3346,236,1165,3132/full/0/default.jpg", "iiif_url")</f>
        <v/>
      </c>
    </row>
    <row r="6149">
      <c r="A6149" t="inlineStr">
        <is>
          <t>NL-HaNA_1.01.02_3780_0029-page-57</t>
        </is>
      </c>
      <c r="B6149" t="inlineStr">
        <is>
          <t>NL-HaNA_1.01.02_3780_0029-column-3446-336-965-2932</t>
        </is>
      </c>
      <c r="C6149" t="inlineStr">
        <is>
          <t>lemma</t>
        </is>
      </c>
      <c r="D6149" t="n">
        <v>3448</v>
      </c>
      <c r="E6149" t="n">
        <v>410</v>
      </c>
      <c r="F6149" t="inlineStr">
        <is>
          <t>Overduyn aangestelat tot Kamerbewaarder van</t>
        </is>
      </c>
      <c r="G6149">
        <f>HYPERLINK("https://images.diginfra.net/iiif/NL-HaNA_1.01.02/3780/NL-HaNA_1.01.02_3780_0029.jpg/3346,236,1165,3132/full/0/default.jpg", "iiif_url")</f>
        <v/>
      </c>
    </row>
    <row r="6150">
      <c r="A6150" t="inlineStr">
        <is>
          <t>NL-HaNA_1.01.02_3780_0029-page-57</t>
        </is>
      </c>
      <c r="B6150" t="inlineStr">
        <is>
          <t>NL-HaNA_1.01.02_3780_0029-column-3446-336-965-2932</t>
        </is>
      </c>
      <c r="C6150" t="inlineStr">
        <is>
          <t>continuation</t>
        </is>
      </c>
      <c r="D6150" t="n">
        <v>3503</v>
      </c>
      <c r="E6150" t="n">
        <v>479</v>
      </c>
      <c r="F6150" t="inlineStr">
        <is>
          <t xml:space="preserve">    baar Hoogh Mog. 758.</t>
        </is>
      </c>
      <c r="G6150">
        <f>HYPERLINK("https://images.diginfra.net/iiif/NL-HaNA_1.01.02/3780/NL-HaNA_1.01.02_3780_0029.jpg/3346,236,1165,3132/full/0/default.jpg", "iiif_url")</f>
        <v/>
      </c>
    </row>
    <row r="6151">
      <c r="A6151" t="inlineStr">
        <is>
          <t>NL-HaNA_1.01.02_3780_0029-page-57</t>
        </is>
      </c>
      <c r="B6151" t="inlineStr">
        <is>
          <t>NL-HaNA_1.01.02_3780_0029-column-3446-336-965-2932</t>
        </is>
      </c>
      <c r="C6151" t="inlineStr">
        <is>
          <t>lemma</t>
        </is>
      </c>
      <c r="D6151" t="n">
        <v>3455</v>
      </c>
      <c r="E6151" t="n">
        <v>511</v>
      </c>
      <c r="F6151" t="inlineStr">
        <is>
          <t>Overmaze, te examinceren de Requeste van</t>
        </is>
      </c>
      <c r="G6151">
        <f>HYPERLINK("https://images.diginfra.net/iiif/NL-HaNA_1.01.02/3780/NL-HaNA_1.01.02_3780_0029.jpg/3346,236,1165,3132/full/0/default.jpg", "iiif_url")</f>
        <v/>
      </c>
    </row>
    <row r="6152">
      <c r="A6152" t="inlineStr">
        <is>
          <t>NL-HaNA_1.01.02_3780_0029-page-57</t>
        </is>
      </c>
      <c r="B6152" t="inlineStr">
        <is>
          <t>NL-HaNA_1.01.02_3780_0029-column-3446-336-965-2932</t>
        </is>
      </c>
      <c r="C6152" t="inlineStr">
        <is>
          <t>continuation</t>
        </is>
      </c>
      <c r="D6152" t="n">
        <v>3498</v>
      </c>
      <c r="E6152" t="n">
        <v>563</v>
      </c>
      <c r="F6152" t="inlineStr">
        <is>
          <t xml:space="preserve">    de Gemeentens van Gulpen, wegens seecker</t>
        </is>
      </c>
      <c r="G6152">
        <f>HYPERLINK("https://images.diginfra.net/iiif/NL-HaNA_1.01.02/3780/NL-HaNA_1.01.02_3780_0029.jpg/3346,236,1165,3132/full/0/default.jpg", "iiif_url")</f>
        <v/>
      </c>
    </row>
    <row r="6153">
      <c r="A6153" t="inlineStr">
        <is>
          <t>NL-HaNA_1.01.02_3780_0029-page-57</t>
        </is>
      </c>
      <c r="B6153" t="inlineStr">
        <is>
          <t>NL-HaNA_1.01.02_3780_0029-column-3446-336-965-2932</t>
        </is>
      </c>
      <c r="C6153" t="inlineStr">
        <is>
          <t>continuation</t>
        </is>
      </c>
      <c r="D6153" t="n">
        <v>3498</v>
      </c>
      <c r="E6153" t="n">
        <v>609</v>
      </c>
      <c r="F6153" t="inlineStr">
        <is>
          <t xml:space="preserve">    accord tusschen het Capitiel van Aaken en</t>
        </is>
      </c>
      <c r="G6153">
        <f>HYPERLINK("https://images.diginfra.net/iiif/NL-HaNA_1.01.02/3780/NL-HaNA_1.01.02_3780_0029.jpg/3346,236,1165,3132/full/0/default.jpg", "iiif_url")</f>
        <v/>
      </c>
    </row>
    <row r="6154">
      <c r="A6154" t="inlineStr">
        <is>
          <t>NL-HaNA_1.01.02_3780_0029-page-57</t>
        </is>
      </c>
      <c r="B6154" t="inlineStr">
        <is>
          <t>NL-HaNA_1.01.02_3780_0029-column-3446-336-965-2932</t>
        </is>
      </c>
      <c r="C6154" t="inlineStr">
        <is>
          <t>continuation</t>
        </is>
      </c>
      <c r="D6154" t="n">
        <v>3501</v>
      </c>
      <c r="E6154" t="n">
        <v>665</v>
      </c>
      <c r="F6154" t="inlineStr">
        <is>
          <t xml:space="preserve">    de Bank van Gulpen aangegaan. 32.</t>
        </is>
      </c>
      <c r="G6154">
        <f>HYPERLINK("https://images.diginfra.net/iiif/NL-HaNA_1.01.02/3780/NL-HaNA_1.01.02_3780_0029.jpg/3346,236,1165,3132/full/0/default.jpg", "iiif_url")</f>
        <v/>
      </c>
    </row>
    <row r="6155">
      <c r="A6155" t="inlineStr">
        <is>
          <t>NL-HaNA_1.01.02_3780_0029-page-57</t>
        </is>
      </c>
      <c r="B6155" t="inlineStr">
        <is>
          <t>NL-HaNA_1.01.02_3780_0029-column-3446-336-965-2932</t>
        </is>
      </c>
      <c r="C6155" t="inlineStr">
        <is>
          <t>repeat_lemma</t>
        </is>
      </c>
      <c r="D6155" t="n">
        <v>3600</v>
      </c>
      <c r="E6155" t="n">
        <v>704</v>
      </c>
      <c r="F6155" t="inlineStr">
        <is>
          <t xml:space="preserve">        Taats van Amerongen aangestelde tot</t>
        </is>
      </c>
      <c r="G6155">
        <f>HYPERLINK("https://images.diginfra.net/iiif/NL-HaNA_1.01.02/3780/NL-HaNA_1.01.02_3780_0029.jpg/3346,236,1165,3132/full/0/default.jpg", "iiif_url")</f>
        <v/>
      </c>
    </row>
    <row r="6156">
      <c r="A6156" t="inlineStr">
        <is>
          <t>NL-HaNA_1.01.02_3780_0029-page-57</t>
        </is>
      </c>
      <c r="B6156" t="inlineStr">
        <is>
          <t>NL-HaNA_1.01.02_3780_0029-column-3446-336-965-2932</t>
        </is>
      </c>
      <c r="C6156" t="inlineStr">
        <is>
          <t>continuation</t>
        </is>
      </c>
      <c r="D6156" t="n">
        <v>3503</v>
      </c>
      <c r="E6156" t="n">
        <v>748</v>
      </c>
      <c r="F6156" t="inlineStr">
        <is>
          <t xml:space="preserve">    Drossard van Daalbem en 's Hertogenrade.</t>
        </is>
      </c>
      <c r="G6156">
        <f>HYPERLINK("https://images.diginfra.net/iiif/NL-HaNA_1.01.02/3780/NL-HaNA_1.01.02_3780_0029.jpg/3346,236,1165,3132/full/0/default.jpg", "iiif_url")</f>
        <v/>
      </c>
    </row>
    <row r="6157">
      <c r="A6157" t="inlineStr">
        <is>
          <t>NL-HaNA_1.01.02_3780_0029-page-57</t>
        </is>
      </c>
      <c r="B6157" t="inlineStr">
        <is>
          <t>NL-HaNA_1.01.02_3780_0029-column-3446-336-965-2932</t>
        </is>
      </c>
      <c r="C6157" t="inlineStr">
        <is>
          <t>continuation</t>
        </is>
      </c>
      <c r="D6157" t="n">
        <v>3510</v>
      </c>
      <c r="E6157" t="n">
        <v>826</v>
      </c>
      <c r="F6157" t="inlineStr">
        <is>
          <t xml:space="preserve">    sS.</t>
        </is>
      </c>
      <c r="G6157">
        <f>HYPERLINK("https://images.diginfra.net/iiif/NL-HaNA_1.01.02/3780/NL-HaNA_1.01.02_3780_0029.jpg/3346,236,1165,3132/full/0/default.jpg", "iiif_url")</f>
        <v/>
      </c>
    </row>
    <row r="6158">
      <c r="A6158" t="inlineStr">
        <is>
          <t>NL-HaNA_1.01.02_3780_0029-page-57</t>
        </is>
      </c>
      <c r="B6158" t="inlineStr">
        <is>
          <t>NL-HaNA_1.01.02_3780_0029-column-3446-336-965-2932</t>
        </is>
      </c>
      <c r="C6158" t="inlineStr">
        <is>
          <t>repeat_lemma</t>
        </is>
      </c>
      <c r="D6158" t="n">
        <v>3629</v>
      </c>
      <c r="E6158" t="n">
        <v>831</v>
      </c>
      <c r="F6158" t="inlineStr">
        <is>
          <t xml:space="preserve">        Requeste van Regenten van Valken</t>
        </is>
      </c>
      <c r="G6158">
        <f>HYPERLINK("https://images.diginfra.net/iiif/NL-HaNA_1.01.02/3780/NL-HaNA_1.01.02_3780_0029.jpg/3346,236,1165,3132/full/0/default.jpg", "iiif_url")</f>
        <v/>
      </c>
    </row>
    <row r="6159">
      <c r="A6159" t="inlineStr">
        <is>
          <t>NL-HaNA_1.01.02_3780_0029-page-57</t>
        </is>
      </c>
      <c r="B6159" t="inlineStr">
        <is>
          <t>NL-HaNA_1.01.02_3780_0029-column-3446-336-965-2932</t>
        </is>
      </c>
      <c r="C6159" t="inlineStr">
        <is>
          <t>continuation</t>
        </is>
      </c>
      <c r="D6159" t="n">
        <v>3503</v>
      </c>
      <c r="E6159" t="n">
        <v>892</v>
      </c>
      <c r="F6159" t="inlineStr">
        <is>
          <t xml:space="preserve">    burgh om gedechargeert te moogen werden</t>
        </is>
      </c>
      <c r="G6159">
        <f>HYPERLINK("https://images.diginfra.net/iiif/NL-HaNA_1.01.02/3780/NL-HaNA_1.01.02_3780_0029.jpg/3346,236,1165,3132/full/0/default.jpg", "iiif_url")</f>
        <v/>
      </c>
    </row>
    <row r="6160">
      <c r="A6160" t="inlineStr">
        <is>
          <t>NL-HaNA_1.01.02_3780_0029-page-57</t>
        </is>
      </c>
      <c r="B6160" t="inlineStr">
        <is>
          <t>NL-HaNA_1.01.02_3780_0029-column-3446-336-965-2932</t>
        </is>
      </c>
      <c r="C6160" t="inlineStr">
        <is>
          <t>continuation</t>
        </is>
      </c>
      <c r="D6160" t="n">
        <v>3507</v>
      </c>
      <c r="E6160" t="n">
        <v>951</v>
      </c>
      <c r="F6160" t="inlineStr">
        <is>
          <t xml:space="preserve">    van seckere execuiié kusten, te examineren.</t>
        </is>
      </c>
      <c r="G6160">
        <f>HYPERLINK("https://images.diginfra.net/iiif/NL-HaNA_1.01.02/3780/NL-HaNA_1.01.02_3780_0029.jpg/3346,236,1165,3132/full/0/default.jpg", "iiif_url")</f>
        <v/>
      </c>
    </row>
    <row r="6161">
      <c r="A6161" t="inlineStr">
        <is>
          <t>NL-HaNA_1.01.02_3780_0029-page-57</t>
        </is>
      </c>
      <c r="B6161" t="inlineStr">
        <is>
          <t>NL-HaNA_1.01.02_3780_0029-column-3446-336-965-2932</t>
        </is>
      </c>
      <c r="C6161" t="inlineStr">
        <is>
          <t>continuation</t>
        </is>
      </c>
      <c r="D6161" t="n">
        <v>3517</v>
      </c>
      <c r="E6161" t="n">
        <v>1012</v>
      </c>
      <c r="F6161" t="inlineStr">
        <is>
          <t xml:space="preserve">    58. 658.</t>
        </is>
      </c>
      <c r="G6161">
        <f>HYPERLINK("https://images.diginfra.net/iiif/NL-HaNA_1.01.02/3780/NL-HaNA_1.01.02_3780_0029.jpg/3346,236,1165,3132/full/0/default.jpg", "iiif_url")</f>
        <v/>
      </c>
    </row>
    <row r="6162">
      <c r="A6162" t="inlineStr">
        <is>
          <t>NL-HaNA_1.01.02_3780_0029-page-57</t>
        </is>
      </c>
      <c r="B6162" t="inlineStr">
        <is>
          <t>NL-HaNA_1.01.02_3780_0029-column-3446-336-965-2932</t>
        </is>
      </c>
      <c r="C6162" t="inlineStr">
        <is>
          <t>continuation</t>
        </is>
      </c>
      <c r="D6162" t="n">
        <v>3635</v>
      </c>
      <c r="E6162" t="n">
        <v>1028</v>
      </c>
      <c r="F6162" t="inlineStr">
        <is>
          <t xml:space="preserve">    Regenten van Borgharen om te ne-</t>
        </is>
      </c>
      <c r="G6162">
        <f>HYPERLINK("https://images.diginfra.net/iiif/NL-HaNA_1.01.02/3780/NL-HaNA_1.01.02_3780_0029.jpg/3346,236,1165,3132/full/0/default.jpg", "iiif_url")</f>
        <v/>
      </c>
    </row>
    <row r="6163">
      <c r="A6163" t="inlineStr">
        <is>
          <t>NL-HaNA_1.01.02_3780_0029-page-57</t>
        </is>
      </c>
      <c r="B6163" t="inlineStr">
        <is>
          <t>NL-HaNA_1.01.02_3780_0029-column-3446-336-965-2932</t>
        </is>
      </c>
      <c r="C6163" t="inlineStr">
        <is>
          <t>continuation</t>
        </is>
      </c>
      <c r="D6163" t="n">
        <v>3507</v>
      </c>
      <c r="E6163" t="n">
        <v>1086</v>
      </c>
      <c r="F6163" t="inlineStr">
        <is>
          <t xml:space="preserve">    gotieren, de Raadt van Suate ie advise</t>
        </is>
      </c>
      <c r="G6163">
        <f>HYPERLINK("https://images.diginfra.net/iiif/NL-HaNA_1.01.02/3780/NL-HaNA_1.01.02_3780_0029.jpg/3346,236,1165,3132/full/0/default.jpg", "iiif_url")</f>
        <v/>
      </c>
    </row>
    <row r="6164">
      <c r="A6164" t="inlineStr">
        <is>
          <t>NL-HaNA_1.01.02_3780_0029-page-57</t>
        </is>
      </c>
      <c r="B6164" t="inlineStr">
        <is>
          <t>NL-HaNA_1.01.02_3780_0029-column-3446-336-965-2932</t>
        </is>
      </c>
      <c r="C6164" t="inlineStr">
        <is>
          <t>continuation</t>
        </is>
      </c>
      <c r="D6164" t="n">
        <v>3510</v>
      </c>
      <c r="E6164" t="n">
        <v>1154</v>
      </c>
      <c r="F6164" t="inlineStr">
        <is>
          <t xml:space="preserve">    Ten. 95.</t>
        </is>
      </c>
      <c r="G6164">
        <f>HYPERLINK("https://images.diginfra.net/iiif/NL-HaNA_1.01.02/3780/NL-HaNA_1.01.02_3780_0029.jpg/3346,236,1165,3132/full/0/default.jpg", "iiif_url")</f>
        <v/>
      </c>
    </row>
    <row r="6165">
      <c r="A6165" t="inlineStr">
        <is>
          <t>NL-HaNA_1.01.02_3780_0029-page-57</t>
        </is>
      </c>
      <c r="B6165" t="inlineStr">
        <is>
          <t>NL-HaNA_1.01.02_3780_0029-column-3446-336-965-2932</t>
        </is>
      </c>
      <c r="C6165" t="inlineStr">
        <is>
          <t>non_index_line</t>
        </is>
      </c>
      <c r="D6165" t="n">
        <v>3640</v>
      </c>
      <c r="E6165" t="n">
        <v>1167</v>
      </c>
      <c r="F6165" t="inlineStr">
        <is>
          <t xml:space="preserve">        Kerckenraadt tot Borscbot geautbori-</t>
        </is>
      </c>
      <c r="G6165">
        <f>HYPERLINK("https://images.diginfra.net/iiif/NL-HaNA_1.01.02/3780/NL-HaNA_1.01.02_3780_0029.jpg/3346,236,1165,3132/full/0/default.jpg", "iiif_url")</f>
        <v/>
      </c>
    </row>
    <row r="6166">
      <c r="A6166" t="inlineStr">
        <is>
          <t>NL-HaNA_1.01.02_3780_0029-page-57</t>
        </is>
      </c>
      <c r="B6166" t="inlineStr">
        <is>
          <t>NL-HaNA_1.01.02_3780_0029-column-3446-336-965-2932</t>
        </is>
      </c>
      <c r="C6166" t="inlineStr">
        <is>
          <t>continuation</t>
        </is>
      </c>
      <c r="D6166" t="n">
        <v>3512</v>
      </c>
      <c r="E6166" t="n">
        <v>1230</v>
      </c>
      <c r="F6166" t="inlineStr">
        <is>
          <t xml:space="preserve">    seert een bequaam Persvon tot Koster ende</t>
        </is>
      </c>
      <c r="G6166">
        <f>HYPERLINK("https://images.diginfra.net/iiif/NL-HaNA_1.01.02/3780/NL-HaNA_1.01.02_3780_0029.jpg/3346,236,1165,3132/full/0/default.jpg", "iiif_url")</f>
        <v/>
      </c>
    </row>
    <row r="6167">
      <c r="A6167" t="inlineStr">
        <is>
          <t>NL-HaNA_1.01.02_3780_0029-page-57</t>
        </is>
      </c>
      <c r="B6167" t="inlineStr">
        <is>
          <t>NL-HaNA_1.01.02_3780_0029-column-3446-336-965-2932</t>
        </is>
      </c>
      <c r="C6167" t="inlineStr">
        <is>
          <t>continuation</t>
        </is>
      </c>
      <c r="D6167" t="n">
        <v>3519</v>
      </c>
      <c r="E6167" t="n">
        <v>1277</v>
      </c>
      <c r="F6167" t="inlineStr">
        <is>
          <t xml:space="preserve">    Schoolmeester te verkiesen op tractement van</t>
        </is>
      </c>
      <c r="G6167">
        <f>HYPERLINK("https://images.diginfra.net/iiif/NL-HaNA_1.01.02/3780/NL-HaNA_1.01.02_3780_0029.jpg/3346,236,1165,3132/full/0/default.jpg", "iiif_url")</f>
        <v/>
      </c>
    </row>
    <row r="6168">
      <c r="A6168" t="inlineStr">
        <is>
          <t>NL-HaNA_1.01.02_3780_0029-page-57</t>
        </is>
      </c>
      <c r="B6168" t="inlineStr">
        <is>
          <t>NL-HaNA_1.01.02_3780_0029-column-3446-336-965-2932</t>
        </is>
      </c>
      <c r="C6168" t="inlineStr">
        <is>
          <t>continuation</t>
        </is>
      </c>
      <c r="D6168" t="n">
        <v>3519</v>
      </c>
      <c r="E6168" t="n">
        <v>1344</v>
      </c>
      <c r="F6168" t="inlineStr">
        <is>
          <t xml:space="preserve">    bondert guldeus. 176.</t>
        </is>
      </c>
      <c r="G6168">
        <f>HYPERLINK("https://images.diginfra.net/iiif/NL-HaNA_1.01.02/3780/NL-HaNA_1.01.02_3780_0029.jpg/3346,236,1165,3132/full/0/default.jpg", "iiif_url")</f>
        <v/>
      </c>
    </row>
    <row r="6169">
      <c r="A6169" t="inlineStr">
        <is>
          <t>NL-HaNA_1.01.02_3780_0029-page-57</t>
        </is>
      </c>
      <c r="B6169" t="inlineStr">
        <is>
          <t>NL-HaNA_1.01.02_3780_0029-column-3446-336-965-2932</t>
        </is>
      </c>
      <c r="C6169" t="inlineStr">
        <is>
          <t>non_index_line</t>
        </is>
      </c>
      <c r="D6169" t="n">
        <v>3638</v>
      </c>
      <c r="E6169" t="n">
        <v>1360</v>
      </c>
      <c r="F6169" t="inlineStr">
        <is>
          <t xml:space="preserve">        zersueck van die van Geul en Bunde</t>
        </is>
      </c>
      <c r="G6169">
        <f>HYPERLINK("https://images.diginfra.net/iiif/NL-HaNA_1.01.02/3780/NL-HaNA_1.01.02_3780_0029.jpg/3346,236,1165,3132/full/0/default.jpg", "iiif_url")</f>
        <v/>
      </c>
    </row>
    <row r="6170">
      <c r="A6170" t="inlineStr">
        <is>
          <t>NL-HaNA_1.01.02_3780_0029-page-57</t>
        </is>
      </c>
      <c r="B6170" t="inlineStr">
        <is>
          <t>NL-HaNA_1.01.02_3780_0029-column-3446-336-965-2932</t>
        </is>
      </c>
      <c r="C6170" t="inlineStr">
        <is>
          <t>continuation</t>
        </is>
      </c>
      <c r="D6170" t="n">
        <v>3521</v>
      </c>
      <c r="E6170" t="n">
        <v>1428</v>
      </c>
      <c r="F6170" t="inlineStr">
        <is>
          <t xml:space="preserve">    om twee duysent guldens tot bet maken van</t>
        </is>
      </c>
      <c r="G6170">
        <f>HYPERLINK("https://images.diginfra.net/iiif/NL-HaNA_1.01.02/3780/NL-HaNA_1.01.02_3780_0029.jpg/3346,236,1165,3132/full/0/default.jpg", "iiif_url")</f>
        <v/>
      </c>
    </row>
    <row r="6171">
      <c r="A6171" t="inlineStr">
        <is>
          <t>NL-HaNA_1.01.02_3780_0029-page-57</t>
        </is>
      </c>
      <c r="B6171" t="inlineStr">
        <is>
          <t>NL-HaNA_1.01.02_3780_0029-column-3446-336-965-2932</t>
        </is>
      </c>
      <c r="C6171" t="inlineStr">
        <is>
          <t>continuation</t>
        </is>
      </c>
      <c r="D6171" t="n">
        <v>3526</v>
      </c>
      <c r="E6171" t="n">
        <v>1473</v>
      </c>
      <c r="F6171" t="inlineStr">
        <is>
          <t xml:space="preserve">    Kribben en Batten, te examineren. 272.</t>
        </is>
      </c>
      <c r="G6171">
        <f>HYPERLINK("https://images.diginfra.net/iiif/NL-HaNA_1.01.02/3780/NL-HaNA_1.01.02_3780_0029.jpg/3346,236,1165,3132/full/0/default.jpg", "iiif_url")</f>
        <v/>
      </c>
    </row>
    <row r="6172">
      <c r="A6172" t="inlineStr">
        <is>
          <t>NL-HaNA_1.01.02_3780_0029-page-57</t>
        </is>
      </c>
      <c r="B6172" t="inlineStr">
        <is>
          <t>NL-HaNA_1.01.02_3780_0029-column-3446-336-965-2932</t>
        </is>
      </c>
      <c r="C6172" t="inlineStr">
        <is>
          <t>non_index_line</t>
        </is>
      </c>
      <c r="D6172" t="n">
        <v>3644</v>
      </c>
      <c r="E6172" t="n">
        <v>1518</v>
      </c>
      <c r="F6172" t="inlineStr">
        <is>
          <t xml:space="preserve">        Officieren van de drie Landen om re-</t>
        </is>
      </c>
      <c r="G6172">
        <f>HYPERLINK("https://images.diginfra.net/iiif/NL-HaNA_1.01.02/3780/NL-HaNA_1.01.02_3780_0029.jpg/3346,236,1165,3132/full/0/default.jpg", "iiif_url")</f>
        <v/>
      </c>
    </row>
    <row r="6173">
      <c r="A6173" t="inlineStr">
        <is>
          <t>NL-HaNA_1.01.02_3780_0029-page-57</t>
        </is>
      </c>
      <c r="B6173" t="inlineStr">
        <is>
          <t>NL-HaNA_1.01.02_3780_0029-column-3446-336-965-2932</t>
        </is>
      </c>
      <c r="C6173" t="inlineStr">
        <is>
          <t>continuation</t>
        </is>
      </c>
      <c r="D6173" t="n">
        <v>3523</v>
      </c>
      <c r="E6173" t="n">
        <v>1577</v>
      </c>
      <c r="F6173" t="inlineStr">
        <is>
          <t xml:space="preserve">    missie, te examineeren. 294.</t>
        </is>
      </c>
      <c r="G6173">
        <f>HYPERLINK("https://images.diginfra.net/iiif/NL-HaNA_1.01.02/3780/NL-HaNA_1.01.02_3780_0029.jpg/3346,236,1165,3132/full/0/default.jpg", "iiif_url")</f>
        <v/>
      </c>
    </row>
    <row r="6174">
      <c r="A6174" t="inlineStr">
        <is>
          <t>NL-HaNA_1.01.02_3780_0029-page-57</t>
        </is>
      </c>
      <c r="B6174" t="inlineStr">
        <is>
          <t>NL-HaNA_1.01.02_3780_0029-column-3446-336-965-2932</t>
        </is>
      </c>
      <c r="C6174" t="inlineStr">
        <is>
          <t>non_index_line</t>
        </is>
      </c>
      <c r="D6174" t="n">
        <v>3652</v>
      </c>
      <c r="E6174" t="n">
        <v>1595</v>
      </c>
      <c r="F6174" t="inlineStr">
        <is>
          <t xml:space="preserve">        Regenten 's Lanats van Valkenburgh</t>
        </is>
      </c>
      <c r="G6174">
        <f>HYPERLINK("https://images.diginfra.net/iiif/NL-HaNA_1.01.02/3780/NL-HaNA_1.01.02_3780_0029.jpg/3346,236,1165,3132/full/0/default.jpg", "iiif_url")</f>
        <v/>
      </c>
    </row>
    <row r="6175">
      <c r="A6175" t="inlineStr">
        <is>
          <t>NL-HaNA_1.01.02_3780_0029-page-57</t>
        </is>
      </c>
      <c r="B6175" t="inlineStr">
        <is>
          <t>NL-HaNA_1.01.02_3780_0029-column-3446-336-965-2932</t>
        </is>
      </c>
      <c r="C6175" t="inlineStr">
        <is>
          <t>continuation</t>
        </is>
      </c>
      <c r="D6175" t="n">
        <v>3526</v>
      </c>
      <c r="E6175" t="n">
        <v>1662</v>
      </c>
      <c r="F6175" t="inlineStr">
        <is>
          <t xml:space="preserve">    wegens onbeboorlijck batten en Kribben, te</t>
        </is>
      </c>
      <c r="G6175">
        <f>HYPERLINK("https://images.diginfra.net/iiif/NL-HaNA_1.01.02/3780/NL-HaNA_1.01.02_3780_0029.jpg/3346,236,1165,3132/full/0/default.jpg", "iiif_url")</f>
        <v/>
      </c>
    </row>
    <row r="6176">
      <c r="A6176" t="inlineStr">
        <is>
          <t>NL-HaNA_1.01.02_3780_0029-page-57</t>
        </is>
      </c>
      <c r="B6176" t="inlineStr">
        <is>
          <t>NL-HaNA_1.01.02_3780_0029-column-3446-336-965-2932</t>
        </is>
      </c>
      <c r="C6176" t="inlineStr">
        <is>
          <t>continuation</t>
        </is>
      </c>
      <c r="D6176" t="n">
        <v>3523</v>
      </c>
      <c r="E6176" t="n">
        <v>1729</v>
      </c>
      <c r="F6176" t="inlineStr">
        <is>
          <t xml:space="preserve">    examineeren. 294.</t>
        </is>
      </c>
      <c r="G6176">
        <f>HYPERLINK("https://images.diginfra.net/iiif/NL-HaNA_1.01.02/3780/NL-HaNA_1.01.02_3780_0029.jpg/3346,236,1165,3132/full/0/default.jpg", "iiif_url")</f>
        <v/>
      </c>
    </row>
    <row r="6177">
      <c r="A6177" t="inlineStr">
        <is>
          <t>NL-HaNA_1.01.02_3780_0029-page-57</t>
        </is>
      </c>
      <c r="B6177" t="inlineStr">
        <is>
          <t>NL-HaNA_1.01.02_3780_0029-column-3446-336-965-2932</t>
        </is>
      </c>
      <c r="C6177" t="inlineStr">
        <is>
          <t>non_index_line</t>
        </is>
      </c>
      <c r="D6177" t="n">
        <v>3649</v>
      </c>
      <c r="E6177" t="n">
        <v>1747</v>
      </c>
      <c r="F6177" t="inlineStr">
        <is>
          <t xml:space="preserve">        rapport en twee duyent guldens gere-</t>
        </is>
      </c>
      <c r="G6177">
        <f>HYPERLINK("https://images.diginfra.net/iiif/NL-HaNA_1.01.02/3780/NL-HaNA_1.01.02_3780_0029.jpg/3346,236,1165,3132/full/0/default.jpg", "iiif_url")</f>
        <v/>
      </c>
    </row>
    <row r="6178">
      <c r="A6178" t="inlineStr">
        <is>
          <t>NL-HaNA_1.01.02_3780_0029-page-57</t>
        </is>
      </c>
      <c r="B6178" t="inlineStr">
        <is>
          <t>NL-HaNA_1.01.02_3780_0029-column-3446-336-965-2932</t>
        </is>
      </c>
      <c r="C6178" t="inlineStr">
        <is>
          <t>continuation</t>
        </is>
      </c>
      <c r="D6178" t="n">
        <v>3526</v>
      </c>
      <c r="E6178" t="n">
        <v>1832</v>
      </c>
      <c r="F6178" t="inlineStr">
        <is>
          <t xml:space="preserve">    nitteert. 397.</t>
        </is>
      </c>
      <c r="G6178">
        <f>HYPERLINK("https://images.diginfra.net/iiif/NL-HaNA_1.01.02/3780/NL-HaNA_1.01.02_3780_0029.jpg/3346,236,1165,3132/full/0/default.jpg", "iiif_url")</f>
        <v/>
      </c>
    </row>
    <row r="6179">
      <c r="A6179" t="inlineStr">
        <is>
          <t>NL-HaNA_1.01.02_3780_0029-page-57</t>
        </is>
      </c>
      <c r="B6179" t="inlineStr">
        <is>
          <t>NL-HaNA_1.01.02_3780_0029-column-3446-336-965-2932</t>
        </is>
      </c>
      <c r="C6179" t="inlineStr">
        <is>
          <t>non_index_line</t>
        </is>
      </c>
      <c r="D6179" t="n">
        <v>3651</v>
      </c>
      <c r="E6179" t="n">
        <v>1852</v>
      </c>
      <c r="F6179" t="inlineStr">
        <is>
          <t xml:space="preserve">        Furth gepermitteert 1e compareeren als</t>
        </is>
      </c>
      <c r="G6179">
        <f>HYPERLINK("https://images.diginfra.net/iiif/NL-HaNA_1.01.02/3780/NL-HaNA_1.01.02_3780_0029.jpg/3346,236,1165,3132/full/0/default.jpg", "iiif_url")</f>
        <v/>
      </c>
    </row>
    <row r="6180">
      <c r="A6180" t="inlineStr">
        <is>
          <t>NL-HaNA_1.01.02_3780_0029-page-57</t>
        </is>
      </c>
      <c r="B6180" t="inlineStr">
        <is>
          <t>NL-HaNA_1.01.02_3780_0029-column-3446-336-965-2932</t>
        </is>
      </c>
      <c r="C6180" t="inlineStr">
        <is>
          <t>continuation</t>
        </is>
      </c>
      <c r="D6180" t="n">
        <v>3528</v>
      </c>
      <c r="E6180" t="n">
        <v>1908</v>
      </c>
      <c r="F6180" t="inlineStr">
        <is>
          <t xml:space="preserve">    een Lith van de Ridderschap in de Verga-</t>
        </is>
      </c>
      <c r="G6180">
        <f>HYPERLINK("https://images.diginfra.net/iiif/NL-HaNA_1.01.02/3780/NL-HaNA_1.01.02_3780_0029.jpg/3346,236,1165,3132/full/0/default.jpg", "iiif_url")</f>
        <v/>
      </c>
    </row>
    <row r="6181">
      <c r="A6181" t="inlineStr">
        <is>
          <t>NL-HaNA_1.01.02_3780_0029-page-57</t>
        </is>
      </c>
      <c r="B6181" t="inlineStr">
        <is>
          <t>NL-HaNA_1.01.02_3780_0029-column-3446-336-965-2932</t>
        </is>
      </c>
      <c r="C6181" t="inlineStr">
        <is>
          <t>continuation</t>
        </is>
      </c>
      <c r="D6181" t="n">
        <v>3530</v>
      </c>
      <c r="E6181" t="n">
        <v>1950</v>
      </c>
      <c r="F6181" t="inlineStr">
        <is>
          <t xml:space="preserve">    derine van de Staaten 's Landis van 's Her-</t>
        </is>
      </c>
      <c r="G6181">
        <f>HYPERLINK("https://images.diginfra.net/iiif/NL-HaNA_1.01.02/3780/NL-HaNA_1.01.02_3780_0029.jpg/3346,236,1165,3132/full/0/default.jpg", "iiif_url")</f>
        <v/>
      </c>
    </row>
    <row r="6182">
      <c r="A6182" t="inlineStr">
        <is>
          <t>NL-HaNA_1.01.02_3780_0029-page-57</t>
        </is>
      </c>
      <c r="B6182" t="inlineStr">
        <is>
          <t>NL-HaNA_1.01.02_3780_0029-column-3446-336-965-2932</t>
        </is>
      </c>
      <c r="C6182" t="inlineStr">
        <is>
          <t>continuation</t>
        </is>
      </c>
      <c r="D6182" t="n">
        <v>3533</v>
      </c>
      <c r="E6182" t="n">
        <v>2014</v>
      </c>
      <c r="F6182" t="inlineStr">
        <is>
          <t xml:space="preserve">    tgevrade. F2.</t>
        </is>
      </c>
      <c r="G6182">
        <f>HYPERLINK("https://images.diginfra.net/iiif/NL-HaNA_1.01.02/3780/NL-HaNA_1.01.02_3780_0029.jpg/3346,236,1165,3132/full/0/default.jpg", "iiif_url")</f>
        <v/>
      </c>
    </row>
    <row r="6183">
      <c r="A6183" t="inlineStr">
        <is>
          <t>NL-HaNA_1.01.02_3780_0029-page-57</t>
        </is>
      </c>
      <c r="B6183" t="inlineStr">
        <is>
          <t>NL-HaNA_1.01.02_3780_0029-column-3446-336-965-2932</t>
        </is>
      </c>
      <c r="C6183" t="inlineStr">
        <is>
          <t>non_index_line</t>
        </is>
      </c>
      <c r="D6183" t="n">
        <v>3658</v>
      </c>
      <c r="E6183" t="n">
        <v>2035</v>
      </c>
      <c r="F6183" t="inlineStr">
        <is>
          <t xml:space="preserve">        Baron van Oost te berigbten op de</t>
        </is>
      </c>
      <c r="G6183">
        <f>HYPERLINK("https://images.diginfra.net/iiif/NL-HaNA_1.01.02/3780/NL-HaNA_1.01.02_3780_0029.jpg/3346,236,1165,3132/full/0/default.jpg", "iiif_url")</f>
        <v/>
      </c>
    </row>
    <row r="6184">
      <c r="A6184" t="inlineStr">
        <is>
          <t>NL-HaNA_1.01.02_3780_0029-page-57</t>
        </is>
      </c>
      <c r="B6184" t="inlineStr">
        <is>
          <t>NL-HaNA_1.01.02_3780_0029-column-3446-336-965-2932</t>
        </is>
      </c>
      <c r="C6184" t="inlineStr">
        <is>
          <t>continuation</t>
        </is>
      </c>
      <c r="D6184" t="n">
        <v>3537</v>
      </c>
      <c r="E6184" t="n">
        <v>2099</v>
      </c>
      <c r="F6184" t="inlineStr">
        <is>
          <t xml:space="preserve">    klaghten van van Haaren wegens weeren</t>
        </is>
      </c>
      <c r="G6184">
        <f>HYPERLINK("https://images.diginfra.net/iiif/NL-HaNA_1.01.02/3780/NL-HaNA_1.01.02_3780_0029.jpg/3346,236,1165,3132/full/0/default.jpg", "iiif_url")</f>
        <v/>
      </c>
    </row>
    <row r="6185">
      <c r="A6185" t="inlineStr">
        <is>
          <t>NL-HaNA_1.01.02_3780_0029-page-57</t>
        </is>
      </c>
      <c r="B6185" t="inlineStr">
        <is>
          <t>NL-HaNA_1.01.02_3780_0029-column-3446-336-965-2932</t>
        </is>
      </c>
      <c r="C6185" t="inlineStr">
        <is>
          <t>continuation</t>
        </is>
      </c>
      <c r="D6185" t="n">
        <v>3542</v>
      </c>
      <c r="E6185" t="n">
        <v>2153</v>
      </c>
      <c r="F6185" t="inlineStr">
        <is>
          <t xml:space="preserve">    van fijn Substitut. 597.</t>
        </is>
      </c>
      <c r="G6185">
        <f>HYPERLINK("https://images.diginfra.net/iiif/NL-HaNA_1.01.02/3780/NL-HaNA_1.01.02_3780_0029.jpg/3346,236,1165,3132/full/0/default.jpg", "iiif_url")</f>
        <v/>
      </c>
    </row>
    <row r="6186">
      <c r="A6186" t="inlineStr">
        <is>
          <t>NL-HaNA_1.01.02_3780_0029-page-57</t>
        </is>
      </c>
      <c r="B6186" t="inlineStr">
        <is>
          <t>NL-HaNA_1.01.02_3780_0029-column-3446-336-965-2932</t>
        </is>
      </c>
      <c r="C6186" t="inlineStr">
        <is>
          <t>non_index_line</t>
        </is>
      </c>
      <c r="D6186" t="n">
        <v>3660</v>
      </c>
      <c r="E6186" t="n">
        <v>2188</v>
      </c>
      <c r="F6186" t="inlineStr">
        <is>
          <t xml:space="preserve">        rapport op de Requeste van Regenten</t>
        </is>
      </c>
      <c r="G6186">
        <f>HYPERLINK("https://images.diginfra.net/iiif/NL-HaNA_1.01.02/3780/NL-HaNA_1.01.02_3780_0029.jpg/3346,236,1165,3132/full/0/default.jpg", "iiif_url")</f>
        <v/>
      </c>
    </row>
    <row r="6187">
      <c r="A6187" t="inlineStr">
        <is>
          <t>NL-HaNA_1.01.02_3780_0029-page-57</t>
        </is>
      </c>
      <c r="B6187" t="inlineStr">
        <is>
          <t>NL-HaNA_1.01.02_3780_0029-column-3446-336-965-2932</t>
        </is>
      </c>
      <c r="C6187" t="inlineStr">
        <is>
          <t>continuation</t>
        </is>
      </c>
      <c r="D6187" t="n">
        <v>3546</v>
      </c>
      <c r="E6187" t="n">
        <v>2237</v>
      </c>
      <c r="F6187" t="inlineStr">
        <is>
          <t xml:space="preserve">    van Valkenburgh en resolutie. 668.</t>
        </is>
      </c>
      <c r="G6187">
        <f>HYPERLINK("https://images.diginfra.net/iiif/NL-HaNA_1.01.02/3780/NL-HaNA_1.01.02_3780_0029.jpg/3346,236,1165,3132/full/0/default.jpg", "iiif_url")</f>
        <v/>
      </c>
    </row>
    <row r="6188">
      <c r="A6188" t="inlineStr">
        <is>
          <t>NL-HaNA_1.01.02_3780_0029-page-57</t>
        </is>
      </c>
      <c r="B6188" t="inlineStr">
        <is>
          <t>NL-HaNA_1.01.02_3780_0029-column-3446-336-965-2932</t>
        </is>
      </c>
      <c r="C6188" t="inlineStr">
        <is>
          <t>non_index_line</t>
        </is>
      </c>
      <c r="D6188" t="n">
        <v>3672</v>
      </c>
      <c r="E6188" t="n">
        <v>2280</v>
      </c>
      <c r="F6188" t="inlineStr">
        <is>
          <t xml:space="preserve">        Drossarden ven Daalhem en 's Her-</t>
        </is>
      </c>
      <c r="G6188">
        <f>HYPERLINK("https://images.diginfra.net/iiif/NL-HaNA_1.01.02/3780/NL-HaNA_1.01.02_3780_0029.jpg/3346,236,1165,3132/full/0/default.jpg", "iiif_url")</f>
        <v/>
      </c>
    </row>
    <row r="6189">
      <c r="A6189" t="inlineStr">
        <is>
          <t>NL-HaNA_1.01.02_3780_0029-page-57</t>
        </is>
      </c>
      <c r="B6189" t="inlineStr">
        <is>
          <t>NL-HaNA_1.01.02_3780_0029-column-3446-336-965-2932</t>
        </is>
      </c>
      <c r="C6189" t="inlineStr">
        <is>
          <t>continuation</t>
        </is>
      </c>
      <c r="D6189" t="n">
        <v>3548</v>
      </c>
      <c r="E6189" t="n">
        <v>2331</v>
      </c>
      <c r="F6189" t="inlineStr">
        <is>
          <t xml:space="preserve">    togemrade êen Schout van den Vroenbove ge-</t>
        </is>
      </c>
      <c r="G6189">
        <f>HYPERLINK("https://images.diginfra.net/iiif/NL-HaNA_1.01.02/3780/NL-HaNA_1.01.02_3780_0029.jpg/3346,236,1165,3132/full/0/default.jpg", "iiif_url")</f>
        <v/>
      </c>
    </row>
    <row r="6190">
      <c r="A6190" t="inlineStr">
        <is>
          <t>NL-HaNA_1.01.02_3780_0029-page-57</t>
        </is>
      </c>
      <c r="B6190" t="inlineStr">
        <is>
          <t>NL-HaNA_1.01.02_3780_0029-column-3446-336-965-2932</t>
        </is>
      </c>
      <c r="C6190" t="inlineStr">
        <is>
          <t>continuation</t>
        </is>
      </c>
      <c r="D6190" t="n">
        <v>3551</v>
      </c>
      <c r="E6190" t="n">
        <v>2379</v>
      </c>
      <c r="F6190" t="inlineStr">
        <is>
          <t xml:space="preserve">    last op te ontbieden ses bondert Paarden tot</t>
        </is>
      </c>
      <c r="G6190">
        <f>HYPERLINK("https://images.diginfra.net/iiif/NL-HaNA_1.01.02/3780/NL-HaNA_1.01.02_3780_0029.jpg/3346,236,1165,3132/full/0/default.jpg", "iiif_url")</f>
        <v/>
      </c>
    </row>
    <row r="6191">
      <c r="A6191" t="inlineStr">
        <is>
          <t>NL-HaNA_1.01.02_3780_0029-page-57</t>
        </is>
      </c>
      <c r="B6191" t="inlineStr">
        <is>
          <t>NL-HaNA_1.01.02_3780_0029-column-3446-336-965-2932</t>
        </is>
      </c>
      <c r="C6191" t="inlineStr">
        <is>
          <t>continuation</t>
        </is>
      </c>
      <c r="D6191" t="n">
        <v>3551</v>
      </c>
      <c r="E6191" t="n">
        <v>2430</v>
      </c>
      <c r="F6191" t="inlineStr">
        <is>
          <t xml:space="preserve">    transport van de Aartmertoginne en haar</t>
        </is>
      </c>
      <c r="G6191">
        <f>HYPERLINK("https://images.diginfra.net/iiif/NL-HaNA_1.01.02/3780/NL-HaNA_1.01.02_3780_0029.jpg/3346,236,1165,3132/full/0/default.jpg", "iiif_url")</f>
        <v/>
      </c>
    </row>
    <row r="6192">
      <c r="A6192" t="inlineStr">
        <is>
          <t>NL-HaNA_1.01.02_3780_0029-page-57</t>
        </is>
      </c>
      <c r="B6192" t="inlineStr">
        <is>
          <t>NL-HaNA_1.01.02_3780_0029-column-3446-336-965-2932</t>
        </is>
      </c>
      <c r="C6192" t="inlineStr">
        <is>
          <t>continuation</t>
        </is>
      </c>
      <c r="D6192" t="n">
        <v>3553</v>
      </c>
      <c r="E6192" t="n">
        <v>2492</v>
      </c>
      <c r="F6192" t="inlineStr">
        <is>
          <t xml:space="preserve">    gevoleh. 698.</t>
        </is>
      </c>
      <c r="G6192">
        <f>HYPERLINK("https://images.diginfra.net/iiif/NL-HaNA_1.01.02/3780/NL-HaNA_1.01.02_3780_0029.jpg/3346,236,1165,3132/full/0/default.jpg", "iiif_url")</f>
        <v/>
      </c>
    </row>
    <row r="6193">
      <c r="A6193" t="inlineStr">
        <is>
          <t>NL-HaNA_1.01.02_3780_0029-page-57</t>
        </is>
      </c>
      <c r="B6193" t="inlineStr">
        <is>
          <t>NL-HaNA_1.01.02_3780_0029-column-3446-336-965-2932</t>
        </is>
      </c>
      <c r="C6193" t="inlineStr">
        <is>
          <t>non_index_line</t>
        </is>
      </c>
      <c r="D6193" t="n">
        <v>3674</v>
      </c>
      <c r="E6193" t="n">
        <v>2509</v>
      </c>
      <c r="F6193" t="inlineStr">
        <is>
          <t xml:space="preserve">        Proost van St. Servaas aangeschre-</t>
        </is>
      </c>
      <c r="G6193">
        <f>HYPERLINK("https://images.diginfra.net/iiif/NL-HaNA_1.01.02/3780/NL-HaNA_1.01.02_3780_0029.jpg/3346,236,1165,3132/full/0/default.jpg", "iiif_url")</f>
        <v/>
      </c>
    </row>
    <row r="6194">
      <c r="A6194" t="inlineStr">
        <is>
          <t>NL-HaNA_1.01.02_3780_0029-page-57</t>
        </is>
      </c>
      <c r="B6194" t="inlineStr">
        <is>
          <t>NL-HaNA_1.01.02_3780_0029-column-3446-336-965-2932</t>
        </is>
      </c>
      <c r="C6194" t="inlineStr">
        <is>
          <t>continuation</t>
        </is>
      </c>
      <c r="D6194" t="n">
        <v>3558</v>
      </c>
      <c r="E6194" t="n">
        <v>2574</v>
      </c>
      <c r="F6194" t="inlineStr">
        <is>
          <t xml:space="preserve">    ven ua proportie Paarden te doen leveereu</t>
        </is>
      </c>
      <c r="G6194">
        <f>HYPERLINK("https://images.diginfra.net/iiif/NL-HaNA_1.01.02/3780/NL-HaNA_1.01.02_3780_0029.jpg/3346,236,1165,3132/full/0/default.jpg", "iiif_url")</f>
        <v/>
      </c>
    </row>
    <row r="6195">
      <c r="A6195" t="inlineStr">
        <is>
          <t>NL-HaNA_1.01.02_3780_0029-page-57</t>
        </is>
      </c>
      <c r="B6195" t="inlineStr">
        <is>
          <t>NL-HaNA_1.01.02_3780_0029-column-3446-336-965-2932</t>
        </is>
      </c>
      <c r="C6195" t="inlineStr">
        <is>
          <t>continuation</t>
        </is>
      </c>
      <c r="D6195" t="n">
        <v>3560</v>
      </c>
      <c r="E6195" t="n">
        <v>2622</v>
      </c>
      <c r="F6195" t="inlineStr">
        <is>
          <t xml:space="preserve">    uyt de elf Banken en Dorpen van redemp-</t>
        </is>
      </c>
      <c r="G6195">
        <f>HYPERLINK("https://images.diginfra.net/iiif/NL-HaNA_1.01.02/3780/NL-HaNA_1.01.02_3780_0029.jpg/3346,236,1165,3132/full/0/default.jpg", "iiif_url")</f>
        <v/>
      </c>
    </row>
    <row r="6196">
      <c r="A6196" t="inlineStr">
        <is>
          <t>NL-HaNA_1.01.02_3780_0029-page-57</t>
        </is>
      </c>
      <c r="B6196" t="inlineStr">
        <is>
          <t>NL-HaNA_1.01.02_3780_0029-column-3446-336-965-2932</t>
        </is>
      </c>
      <c r="C6196" t="inlineStr">
        <is>
          <t>continuation</t>
        </is>
      </c>
      <c r="D6196" t="n">
        <v>3560</v>
      </c>
      <c r="E6196" t="n">
        <v>2689</v>
      </c>
      <c r="F6196" t="inlineStr">
        <is>
          <t xml:space="preserve">    tie. n2.</t>
        </is>
      </c>
      <c r="G6196">
        <f>HYPERLINK("https://images.diginfra.net/iiif/NL-HaNA_1.01.02/3780/NL-HaNA_1.01.02_3780_0029.jpg/3346,236,1165,3132/full/0/default.jpg", "iiif_url")</f>
        <v/>
      </c>
    </row>
    <row r="6197">
      <c r="A6197" t="inlineStr">
        <is>
          <t>NL-HaNA_1.01.02_3780_0029-page-57</t>
        </is>
      </c>
      <c r="B6197" t="inlineStr">
        <is>
          <t>NL-HaNA_1.01.02_3780_0029-column-3446-336-965-2932</t>
        </is>
      </c>
      <c r="C6197" t="inlineStr">
        <is>
          <t>lemma</t>
        </is>
      </c>
      <c r="D6197" t="n">
        <v>3517</v>
      </c>
      <c r="E6197" t="n">
        <v>2716</v>
      </c>
      <c r="F6197" t="inlineStr">
        <is>
          <t>Overquartier van Gelderlandt, Regenten van</t>
        </is>
      </c>
      <c r="G6197">
        <f>HYPERLINK("https://images.diginfra.net/iiif/NL-HaNA_1.01.02/3780/NL-HaNA_1.01.02_3780_0029.jpg/3346,236,1165,3132/full/0/default.jpg", "iiif_url")</f>
        <v/>
      </c>
    </row>
    <row r="6198">
      <c r="A6198" t="inlineStr">
        <is>
          <t>NL-HaNA_1.01.02_3780_0029-page-57</t>
        </is>
      </c>
      <c r="B6198" t="inlineStr">
        <is>
          <t>NL-HaNA_1.01.02_3780_0029-column-3446-336-965-2932</t>
        </is>
      </c>
      <c r="C6198" t="inlineStr">
        <is>
          <t>continuation</t>
        </is>
      </c>
      <c r="D6198" t="n">
        <v>3567</v>
      </c>
      <c r="E6198" t="n">
        <v>2772</v>
      </c>
      <c r="F6198" t="inlineStr">
        <is>
          <t xml:space="preserve">    Venlo om renifie, afgeweesen. 12.</t>
        </is>
      </c>
      <c r="G6198">
        <f>HYPERLINK("https://images.diginfra.net/iiif/NL-HaNA_1.01.02/3780/NL-HaNA_1.01.02_3780_0029.jpg/3346,236,1165,3132/full/0/default.jpg", "iiif_url")</f>
        <v/>
      </c>
    </row>
    <row r="6199">
      <c r="A6199" t="inlineStr">
        <is>
          <t>NL-HaNA_1.01.02_3780_0029-page-57</t>
        </is>
      </c>
      <c r="B6199" t="inlineStr">
        <is>
          <t>NL-HaNA_1.01.02_3780_0029-column-3446-336-965-2932</t>
        </is>
      </c>
      <c r="C6199" t="inlineStr">
        <is>
          <t>non_index_line</t>
        </is>
      </c>
      <c r="D6199" t="n">
        <v>3695</v>
      </c>
      <c r="E6199" t="n">
        <v>2809</v>
      </c>
      <c r="F6199" t="inlineStr">
        <is>
          <t xml:space="preserve">        Junkers aangeschreven de species</t>
        </is>
      </c>
      <c r="G6199">
        <f>HYPERLINK("https://images.diginfra.net/iiif/NL-HaNA_1.01.02/3780/NL-HaNA_1.01.02_3780_0029.jpg/3346,236,1165,3132/full/0/default.jpg", "iiif_url")</f>
        <v/>
      </c>
    </row>
    <row r="6200">
      <c r="A6200" t="inlineStr">
        <is>
          <t>NL-HaNA_1.01.02_3780_0029-page-57</t>
        </is>
      </c>
      <c r="B6200" t="inlineStr">
        <is>
          <t>NL-HaNA_1.01.02_3780_0029-column-3446-336-965-2932</t>
        </is>
      </c>
      <c r="C6200" t="inlineStr">
        <is>
          <t>continuation</t>
        </is>
      </c>
      <c r="D6200" t="n">
        <v>3569</v>
      </c>
      <c r="E6200" t="n">
        <v>2860</v>
      </c>
      <c r="F6200" t="inlineStr">
        <is>
          <t xml:space="preserve">    facti over de differenten van Montforth te</t>
        </is>
      </c>
      <c r="G6200">
        <f>HYPERLINK("https://images.diginfra.net/iiif/NL-HaNA_1.01.02/3780/NL-HaNA_1.01.02_3780_0029.jpg/3346,236,1165,3132/full/0/default.jpg", "iiif_url")</f>
        <v/>
      </c>
    </row>
    <row r="6201">
      <c r="A6201" t="inlineStr">
        <is>
          <t>NL-HaNA_1.01.02_3780_0029-page-57</t>
        </is>
      </c>
      <c r="B6201" t="inlineStr">
        <is>
          <t>NL-HaNA_1.01.02_3780_0029-column-3446-336-965-2932</t>
        </is>
      </c>
      <c r="C6201" t="inlineStr">
        <is>
          <t>continuation</t>
        </is>
      </c>
      <c r="D6201" t="n">
        <v>3567</v>
      </c>
      <c r="E6201" t="n">
        <v>2926</v>
      </c>
      <c r="F6201" t="inlineStr">
        <is>
          <t xml:space="preserve">    formeren. 20.</t>
        </is>
      </c>
      <c r="G6201">
        <f>HYPERLINK("https://images.diginfra.net/iiif/NL-HaNA_1.01.02/3780/NL-HaNA_1.01.02_3780_0029.jpg/3346,236,1165,3132/full/0/default.jpg", "iiif_url")</f>
        <v/>
      </c>
    </row>
    <row r="6202">
      <c r="A6202" t="inlineStr">
        <is>
          <t>NL-HaNA_1.01.02_3780_0029-page-57</t>
        </is>
      </c>
      <c r="B6202" t="inlineStr">
        <is>
          <t>NL-HaNA_1.01.02_3780_0029-column-3446-336-965-2932</t>
        </is>
      </c>
      <c r="C6202" t="inlineStr">
        <is>
          <t>non_index_line</t>
        </is>
      </c>
      <c r="D6202" t="n">
        <v>3690</v>
      </c>
      <c r="E6202" t="n">
        <v>2953</v>
      </c>
      <c r="F6202" t="inlineStr">
        <is>
          <t xml:space="preserve">        wegens kofien gevallen op bet bevaa-</t>
        </is>
      </c>
      <c r="G6202">
        <f>HYPERLINK("https://images.diginfra.net/iiif/NL-HaNA_1.01.02/3780/NL-HaNA_1.01.02_3780_0029.jpg/3346,236,1165,3132/full/0/default.jpg", "iiif_url")</f>
        <v/>
      </c>
    </row>
    <row r="6203">
      <c r="A6203" t="inlineStr">
        <is>
          <t>NL-HaNA_1.01.02_3780_0029-page-57</t>
        </is>
      </c>
      <c r="B6203" t="inlineStr">
        <is>
          <t>NL-HaNA_1.01.02_3780_0029-column-3446-336-965-2932</t>
        </is>
      </c>
      <c r="C6203" t="inlineStr">
        <is>
          <t>continuation</t>
        </is>
      </c>
      <c r="D6203" t="n">
        <v>3583</v>
      </c>
      <c r="E6203" t="n">
        <v>3013</v>
      </c>
      <c r="F6203" t="inlineStr">
        <is>
          <t xml:space="preserve">    ren van Reyms, te examinceren. sa.</t>
        </is>
      </c>
      <c r="G6203">
        <f>HYPERLINK("https://images.diginfra.net/iiif/NL-HaNA_1.01.02/3780/NL-HaNA_1.01.02_3780_0029.jpg/3346,236,1165,3132/full/0/default.jpg", "iiif_url")</f>
        <v/>
      </c>
    </row>
    <row r="6204">
      <c r="A6204" t="inlineStr">
        <is>
          <t>NL-HaNA_1.01.02_3780_0029-page-57</t>
        </is>
      </c>
      <c r="B6204" t="inlineStr">
        <is>
          <t>NL-HaNA_1.01.02_3780_0029-column-3446-336-965-2932</t>
        </is>
      </c>
      <c r="C6204" t="inlineStr">
        <is>
          <t>non_index_line</t>
        </is>
      </c>
      <c r="D6204" t="n">
        <v>3702</v>
      </c>
      <c r="E6204" t="n">
        <v>3053</v>
      </c>
      <c r="F6204" t="inlineStr">
        <is>
          <t xml:space="preserve">        Regenten vau Stevenswaart wegens</t>
        </is>
      </c>
      <c r="G6204">
        <f>HYPERLINK("https://images.diginfra.net/iiif/NL-HaNA_1.01.02/3780/NL-HaNA_1.01.02_3780_0029.jpg/3346,236,1165,3132/full/0/default.jpg", "iiif_url")</f>
        <v/>
      </c>
    </row>
    <row r="6205">
      <c r="A6205" t="inlineStr">
        <is>
          <t>NL-HaNA_1.01.02_3780_0029-page-57</t>
        </is>
      </c>
      <c r="B6205" t="inlineStr">
        <is>
          <t>NL-HaNA_1.01.02_3780_0029-column-3446-336-965-2932</t>
        </is>
      </c>
      <c r="C6205" t="inlineStr">
        <is>
          <t>continuation</t>
        </is>
      </c>
      <c r="D6205" t="n">
        <v>3583</v>
      </c>
      <c r="E6205" t="n">
        <v>3098</v>
      </c>
      <c r="F6205" t="inlineStr">
        <is>
          <t xml:space="preserve">    het Reglement van het jaar sestien bondert</t>
        </is>
      </c>
      <c r="G6205">
        <f>HYPERLINK("https://images.diginfra.net/iiif/NL-HaNA_1.01.02/3780/NL-HaNA_1.01.02_3780_0029.jpg/3346,236,1165,3132/full/0/default.jpg", "iiif_url")</f>
        <v/>
      </c>
    </row>
    <row r="6206">
      <c r="A6206" t="inlineStr">
        <is>
          <t>NL-HaNA_1.01.02_3780_0029-page-57</t>
        </is>
      </c>
      <c r="B6206" t="inlineStr">
        <is>
          <t>NL-HaNA_1.01.02_3780_0029-column-3446-336-965-2932</t>
        </is>
      </c>
      <c r="C6206" t="inlineStr">
        <is>
          <t>continuation</t>
        </is>
      </c>
      <c r="D6206" t="n">
        <v>3583</v>
      </c>
      <c r="E6206" t="n">
        <v>3151</v>
      </c>
      <c r="F6206" t="inlineStr">
        <is>
          <t xml:space="preserve">    tuee en tachtig den Momboir Junckers te</t>
        </is>
      </c>
      <c r="G6206">
        <f>HYPERLINK("https://images.diginfra.net/iiif/NL-HaNA_1.01.02/3780/NL-HaNA_1.01.02_3780_0029.jpg/3346,236,1165,3132/full/0/default.jpg", "iiif_url")</f>
        <v/>
      </c>
    </row>
    <row r="6207">
      <c r="A6207" t="inlineStr">
        <is>
          <t>NL-HaNA_1.01.02_3780_0029-page-57</t>
        </is>
      </c>
      <c r="B6207" t="inlineStr">
        <is>
          <t>NL-HaNA_1.01.02_3780_0029-column-3446-336-965-2932</t>
        </is>
      </c>
      <c r="C6207" t="inlineStr">
        <is>
          <t>continuation</t>
        </is>
      </c>
      <c r="D6207" t="n">
        <v>3585</v>
      </c>
      <c r="E6207" t="n">
        <v>3213</v>
      </c>
      <c r="F6207" t="inlineStr">
        <is>
          <t xml:space="preserve">    berichten. 76.</t>
        </is>
      </c>
      <c r="G6207">
        <f>HYPERLINK("https://images.diginfra.net/iiif/NL-HaNA_1.01.02/3780/NL-HaNA_1.01.02_3780_0029.jpg/3346,236,1165,3132/full/0/default.jpg", "iiif_url")</f>
        <v/>
      </c>
    </row>
    <row r="6211">
      <c r="A6211" t="inlineStr">
        <is>
          <t>NL-HaNA_1.01.02_3780_0030-page-58</t>
        </is>
      </c>
      <c r="B6211" t="inlineStr">
        <is>
          <t>NL-HaNA_1.01.02_3780_0030-column-335-348-939-2928</t>
        </is>
      </c>
      <c r="C6211" t="inlineStr">
        <is>
          <t>non_index_line</t>
        </is>
      </c>
      <c r="D6211" t="n">
        <v>573</v>
      </c>
      <c r="E6211" t="n">
        <v>345</v>
      </c>
      <c r="F6211" t="inlineStr">
        <is>
          <t xml:space="preserve">        het Hof aangesch eeven alle questien</t>
        </is>
      </c>
      <c r="G6211">
        <f>HYPERLINK("https://images.diginfra.net/iiif/NL-HaNA_1.01.02/3780/NL-HaNA_1.01.02_3780_0030.jpg/235,248,1139,3128/full/0/default.jpg", "iiif_url")</f>
        <v/>
      </c>
    </row>
    <row r="6212">
      <c r="A6212" t="inlineStr">
        <is>
          <t>NL-HaNA_1.01.02_3780_0030-page-58</t>
        </is>
      </c>
      <c r="B6212" t="inlineStr">
        <is>
          <t>NL-HaNA_1.01.02_3780_0030-column-335-348-939-2928</t>
        </is>
      </c>
      <c r="C6212" t="inlineStr">
        <is>
          <t>continuation</t>
        </is>
      </c>
      <c r="D6212" t="n">
        <v>452</v>
      </c>
      <c r="E6212" t="n">
        <v>398</v>
      </c>
      <c r="F6212" t="inlineStr">
        <is>
          <t xml:space="preserve">    met de Magistraat ie staaken. 87.</t>
        </is>
      </c>
      <c r="G6212">
        <f>HYPERLINK("https://images.diginfra.net/iiif/NL-HaNA_1.01.02/3780/NL-HaNA_1.01.02_3780_0030.jpg/235,248,1139,3128/full/0/default.jpg", "iiif_url")</f>
        <v/>
      </c>
    </row>
    <row r="6213">
      <c r="A6213" t="inlineStr">
        <is>
          <t>NL-HaNA_1.01.02_3780_0030-page-58</t>
        </is>
      </c>
      <c r="B6213" t="inlineStr">
        <is>
          <t>NL-HaNA_1.01.02_3780_0030-column-335-348-939-2928</t>
        </is>
      </c>
      <c r="C6213" t="inlineStr">
        <is>
          <t>non_index_line</t>
        </is>
      </c>
      <c r="D6213" t="n">
        <v>571</v>
      </c>
      <c r="E6213" t="n">
        <v>444</v>
      </c>
      <c r="F6213" t="inlineStr">
        <is>
          <t xml:space="preserve">        bet Hof aangesch eeven Wiersma een</t>
        </is>
      </c>
      <c r="G6213">
        <f>HYPERLINK("https://images.diginfra.net/iiif/NL-HaNA_1.01.02/3780/NL-HaNA_1.01.02_3780_0030.jpg/235,248,1139,3128/full/0/default.jpg", "iiif_url")</f>
        <v/>
      </c>
    </row>
    <row r="6214">
      <c r="A6214" t="inlineStr">
        <is>
          <t>NL-HaNA_1.01.02_3780_0030-page-58</t>
        </is>
      </c>
      <c r="B6214" t="inlineStr">
        <is>
          <t>NL-HaNA_1.01.02_3780_0030-column-335-348-939-2928</t>
        </is>
      </c>
      <c r="C6214" t="inlineStr">
        <is>
          <t>continuation</t>
        </is>
      </c>
      <c r="D6214" t="n">
        <v>452</v>
      </c>
      <c r="E6214" t="n">
        <v>490</v>
      </c>
      <c r="F6214" t="inlineStr">
        <is>
          <t xml:space="preserve">    Advoeaat en Procureur toe te voegen om te-</t>
        </is>
      </c>
      <c r="G6214">
        <f>HYPERLINK("https://images.diginfra.net/iiif/NL-HaNA_1.01.02/3780/NL-HaNA_1.01.02_3780_0030.jpg/235,248,1139,3128/full/0/default.jpg", "iiif_url")</f>
        <v/>
      </c>
    </row>
    <row r="6215">
      <c r="A6215" t="inlineStr">
        <is>
          <t>NL-HaNA_1.01.02_3780_0030-page-58</t>
        </is>
      </c>
      <c r="B6215" t="inlineStr">
        <is>
          <t>NL-HaNA_1.01.02_3780_0030-column-335-348-939-2928</t>
        </is>
      </c>
      <c r="C6215" t="inlineStr">
        <is>
          <t>continuation</t>
        </is>
      </c>
      <c r="D6215" t="n">
        <v>447</v>
      </c>
      <c r="E6215" t="n">
        <v>534</v>
      </c>
      <c r="F6215" t="inlineStr">
        <is>
          <t xml:space="preserve">    gens den Raadtsheer Correge te dienen.</t>
        </is>
      </c>
      <c r="G6215">
        <f>HYPERLINK("https://images.diginfra.net/iiif/NL-HaNA_1.01.02/3780/NL-HaNA_1.01.02_3780_0030.jpg/235,248,1139,3128/full/0/default.jpg", "iiif_url")</f>
        <v/>
      </c>
    </row>
    <row r="6216">
      <c r="A6216" t="inlineStr">
        <is>
          <t>NL-HaNA_1.01.02_3780_0030-page-58</t>
        </is>
      </c>
      <c r="B6216" t="inlineStr">
        <is>
          <t>NL-HaNA_1.01.02_3780_0030-column-335-348-939-2928</t>
        </is>
      </c>
      <c r="C6216" t="inlineStr">
        <is>
          <t>continuation</t>
        </is>
      </c>
      <c r="D6216" t="n">
        <v>456</v>
      </c>
      <c r="E6216" t="n">
        <v>588</v>
      </c>
      <c r="F6216" t="inlineStr">
        <is>
          <t xml:space="preserve">    110.</t>
        </is>
      </c>
      <c r="G6216">
        <f>HYPERLINK("https://images.diginfra.net/iiif/NL-HaNA_1.01.02/3780/NL-HaNA_1.01.02_3780_0030.jpg/235,248,1139,3128/full/0/default.jpg", "iiif_url")</f>
        <v/>
      </c>
    </row>
    <row r="6217">
      <c r="A6217" t="inlineStr">
        <is>
          <t>NL-HaNA_1.01.02_3780_0030-page-58</t>
        </is>
      </c>
      <c r="B6217" t="inlineStr">
        <is>
          <t>NL-HaNA_1.01.02_3780_0030-column-335-348-939-2928</t>
        </is>
      </c>
      <c r="C6217" t="inlineStr">
        <is>
          <t>non_index_line</t>
        </is>
      </c>
      <c r="D6217" t="n">
        <v>568</v>
      </c>
      <c r="E6217" t="n">
        <v>627</v>
      </c>
      <c r="F6217" t="inlineStr">
        <is>
          <t xml:space="preserve">        aan Asserden, notificeerende dat Ru-</t>
        </is>
      </c>
      <c r="G6217">
        <f>HYPERLINK("https://images.diginfra.net/iiif/NL-HaNA_1.01.02/3780/NL-HaNA_1.01.02_3780_0030.jpg/235,248,1139,3128/full/0/default.jpg", "iiif_url")</f>
        <v/>
      </c>
    </row>
    <row r="6218">
      <c r="A6218" t="inlineStr">
        <is>
          <t>NL-HaNA_1.01.02_3780_0030-page-58</t>
        </is>
      </c>
      <c r="B6218" t="inlineStr">
        <is>
          <t>NL-HaNA_1.01.02_3780_0030-column-335-348-939-2928</t>
        </is>
      </c>
      <c r="C6218" t="inlineStr">
        <is>
          <t>continuation</t>
        </is>
      </c>
      <c r="D6218" t="n">
        <v>450</v>
      </c>
      <c r="E6218" t="n">
        <v>683</v>
      </c>
      <c r="F6218" t="inlineStr">
        <is>
          <t xml:space="preserve">    ners middel Badde gevonden om uyt een Ven-</t>
        </is>
      </c>
      <c r="G6218">
        <f>HYPERLINK("https://images.diginfra.net/iiif/NL-HaNA_1.01.02/3780/NL-HaNA_1.01.02_3780_0030.jpg/235,248,1139,3128/full/0/default.jpg", "iiif_url")</f>
        <v/>
      </c>
    </row>
    <row r="6219">
      <c r="A6219" t="inlineStr">
        <is>
          <t>NL-HaNA_1.01.02_3780_0030-page-58</t>
        </is>
      </c>
      <c r="B6219" t="inlineStr">
        <is>
          <t>NL-HaNA_1.01.02_3780_0030-column-335-348-939-2928</t>
        </is>
      </c>
      <c r="C6219" t="inlineStr">
        <is>
          <t>continuation</t>
        </is>
      </c>
      <c r="D6219" t="n">
        <v>436</v>
      </c>
      <c r="E6219" t="n">
        <v>729</v>
      </c>
      <c r="F6219" t="inlineStr">
        <is>
          <t xml:space="preserve">    Rer te springen en te ontvlughten. 122</t>
        </is>
      </c>
      <c r="G6219">
        <f>HYPERLINK("https://images.diginfra.net/iiif/NL-HaNA_1.01.02/3780/NL-HaNA_1.01.02_3780_0030.jpg/235,248,1139,3128/full/0/default.jpg", "iiif_url")</f>
        <v/>
      </c>
    </row>
    <row r="6220">
      <c r="A6220" t="inlineStr">
        <is>
          <t>NL-HaNA_1.01.02_3780_0030-page-58</t>
        </is>
      </c>
      <c r="B6220" t="inlineStr">
        <is>
          <t>NL-HaNA_1.01.02_3780_0030-column-335-348-939-2928</t>
        </is>
      </c>
      <c r="C6220" t="inlineStr">
        <is>
          <t>empty_line</t>
        </is>
      </c>
      <c r="D6220" t="n">
        <v>1183</v>
      </c>
      <c r="E6220" t="n">
        <v>747</v>
      </c>
      <c r="F6220" t="inlineStr"/>
      <c r="G6220">
        <f>HYPERLINK("https://images.diginfra.net/iiif/NL-HaNA_1.01.02/3780/NL-HaNA_1.01.02_3780_0030.jpg/235,248,1139,3128/full/0/default.jpg", "iiif_url")</f>
        <v/>
      </c>
    </row>
    <row r="6221">
      <c r="A6221" t="inlineStr">
        <is>
          <t>NL-HaNA_1.01.02_3780_0030-page-58</t>
        </is>
      </c>
      <c r="B6221" t="inlineStr">
        <is>
          <t>NL-HaNA_1.01.02_3780_0030-column-335-348-939-2928</t>
        </is>
      </c>
      <c r="C6221" t="inlineStr">
        <is>
          <t>non_index_line</t>
        </is>
      </c>
      <c r="D6221" t="n">
        <v>568</v>
      </c>
      <c r="E6221" t="n">
        <v>777</v>
      </c>
      <c r="F6221" t="inlineStr">
        <is>
          <t xml:space="preserve">        Ginckel , klagbten dat de Pruysssche</t>
        </is>
      </c>
      <c r="G6221">
        <f>HYPERLINK("https://images.diginfra.net/iiif/NL-HaNA_1.01.02/3780/NL-HaNA_1.01.02_3780_0030.jpg/235,248,1139,3128/full/0/default.jpg", "iiif_url")</f>
        <v/>
      </c>
    </row>
    <row r="6222">
      <c r="A6222" t="inlineStr">
        <is>
          <t>NL-HaNA_1.01.02_3780_0030-page-58</t>
        </is>
      </c>
      <c r="B6222" t="inlineStr">
        <is>
          <t>NL-HaNA_1.01.02_3780_0030-column-335-348-939-2928</t>
        </is>
      </c>
      <c r="C6222" t="inlineStr">
        <is>
          <t>continuation</t>
        </is>
      </c>
      <c r="D6222" t="n">
        <v>443</v>
      </c>
      <c r="E6222" t="n">
        <v>824</v>
      </c>
      <c r="F6222" t="inlineStr">
        <is>
          <t xml:space="preserve">    Officiers twee Soldaten van fijn Guarnisoen</t>
        </is>
      </c>
      <c r="G6222">
        <f>HYPERLINK("https://images.diginfra.net/iiif/NL-HaNA_1.01.02/3780/NL-HaNA_1.01.02_3780_0030.jpg/235,248,1139,3128/full/0/default.jpg", "iiif_url")</f>
        <v/>
      </c>
    </row>
    <row r="6223">
      <c r="A6223" t="inlineStr">
        <is>
          <t>NL-HaNA_1.01.02_3780_0030-page-58</t>
        </is>
      </c>
      <c r="B6223" t="inlineStr">
        <is>
          <t>NL-HaNA_1.01.02_3780_0030-column-335-348-939-2928</t>
        </is>
      </c>
      <c r="C6223" t="inlineStr">
        <is>
          <t>continuation</t>
        </is>
      </c>
      <c r="D6223" t="n">
        <v>438</v>
      </c>
      <c r="E6223" t="n">
        <v>874</v>
      </c>
      <c r="F6223" t="inlineStr">
        <is>
          <t xml:space="preserve">    met geweldt hadden weghgebaalt, te exami-</t>
        </is>
      </c>
      <c r="G6223">
        <f>HYPERLINK("https://images.diginfra.net/iiif/NL-HaNA_1.01.02/3780/NL-HaNA_1.01.02_3780_0030.jpg/235,248,1139,3128/full/0/default.jpg", "iiif_url")</f>
        <v/>
      </c>
    </row>
    <row r="6224">
      <c r="A6224" t="inlineStr">
        <is>
          <t>NL-HaNA_1.01.02_3780_0030-page-58</t>
        </is>
      </c>
      <c r="B6224" t="inlineStr">
        <is>
          <t>NL-HaNA_1.01.02_3780_0030-column-335-348-939-2928</t>
        </is>
      </c>
      <c r="C6224" t="inlineStr">
        <is>
          <t>continuation</t>
        </is>
      </c>
      <c r="D6224" t="n">
        <v>438</v>
      </c>
      <c r="E6224" t="n">
        <v>932</v>
      </c>
      <c r="F6224" t="inlineStr">
        <is>
          <t xml:space="preserve">    neeren. 122.</t>
        </is>
      </c>
      <c r="G6224">
        <f>HYPERLINK("https://images.diginfra.net/iiif/NL-HaNA_1.01.02/3780/NL-HaNA_1.01.02_3780_0030.jpg/235,248,1139,3128/full/0/default.jpg", "iiif_url")</f>
        <v/>
      </c>
    </row>
    <row r="6225">
      <c r="A6225" t="inlineStr">
        <is>
          <t>NL-HaNA_1.01.02_3780_0030-page-58</t>
        </is>
      </c>
      <c r="B6225" t="inlineStr">
        <is>
          <t>NL-HaNA_1.01.02_3780_0030-column-335-348-939-2928</t>
        </is>
      </c>
      <c r="C6225" t="inlineStr">
        <is>
          <t>non_index_line</t>
        </is>
      </c>
      <c r="D6225" t="n">
        <v>559</v>
      </c>
      <c r="E6225" t="n">
        <v>969</v>
      </c>
      <c r="F6225" t="inlineStr">
        <is>
          <t xml:space="preserve">        Verwin vijf en twintigb Rycksdaal-</t>
        </is>
      </c>
      <c r="G6225">
        <f>HYPERLINK("https://images.diginfra.net/iiif/NL-HaNA_1.01.02/3780/NL-HaNA_1.01.02_3780_0030.jpg/235,248,1139,3128/full/0/default.jpg", "iiif_url")</f>
        <v/>
      </c>
    </row>
    <row r="6226">
      <c r="A6226" t="inlineStr">
        <is>
          <t>NL-HaNA_1.01.02_3780_0030-page-58</t>
        </is>
      </c>
      <c r="B6226" t="inlineStr">
        <is>
          <t>NL-HaNA_1.01.02_3780_0030-column-335-348-939-2928</t>
        </is>
      </c>
      <c r="C6226" t="inlineStr">
        <is>
          <t>continuation</t>
        </is>
      </c>
      <c r="D6226" t="n">
        <v>436</v>
      </c>
      <c r="E6226" t="n">
        <v>1018</v>
      </c>
      <c r="F6226" t="inlineStr">
        <is>
          <t xml:space="preserve">    ders geremitieert. 152.</t>
        </is>
      </c>
      <c r="G6226">
        <f>HYPERLINK("https://images.diginfra.net/iiif/NL-HaNA_1.01.02/3780/NL-HaNA_1.01.02_3780_0030.jpg/235,248,1139,3128/full/0/default.jpg", "iiif_url")</f>
        <v/>
      </c>
    </row>
    <row r="6227">
      <c r="A6227" t="inlineStr">
        <is>
          <t>NL-HaNA_1.01.02_3780_0030-page-58</t>
        </is>
      </c>
      <c r="B6227" t="inlineStr">
        <is>
          <t>NL-HaNA_1.01.02_3780_0030-column-335-348-939-2928</t>
        </is>
      </c>
      <c r="C6227" t="inlineStr">
        <is>
          <t>non_index_line</t>
        </is>
      </c>
      <c r="D6227" t="n">
        <v>564</v>
      </c>
      <c r="E6227" t="n">
        <v>1062</v>
      </c>
      <c r="F6227" t="inlineStr">
        <is>
          <t xml:space="preserve">        Leen Grifsiersplaatse waar te nemen</t>
        </is>
      </c>
      <c r="G6227">
        <f>HYPERLINK("https://images.diginfra.net/iiif/NL-HaNA_1.01.02/3780/NL-HaNA_1.01.02_3780_0030.jpg/235,248,1139,3128/full/0/default.jpg", "iiif_url")</f>
        <v/>
      </c>
    </row>
    <row r="6228">
      <c r="A6228" t="inlineStr">
        <is>
          <t>NL-HaNA_1.01.02_3780_0030-page-58</t>
        </is>
      </c>
      <c r="B6228" t="inlineStr">
        <is>
          <t>NL-HaNA_1.01.02_3780_0030-column-335-348-939-2928</t>
        </is>
      </c>
      <c r="C6228" t="inlineStr">
        <is>
          <t>continuation</t>
        </is>
      </c>
      <c r="D6228" t="n">
        <v>436</v>
      </c>
      <c r="E6228" t="n">
        <v>1105</v>
      </c>
      <c r="F6228" t="inlineStr">
        <is>
          <t xml:space="preserve">    by den Griffier van't Hof. 160.</t>
        </is>
      </c>
      <c r="G6228">
        <f>HYPERLINK("https://images.diginfra.net/iiif/NL-HaNA_1.01.02/3780/NL-HaNA_1.01.02_3780_0030.jpg/235,248,1139,3128/full/0/default.jpg", "iiif_url")</f>
        <v/>
      </c>
    </row>
    <row r="6229">
      <c r="A6229" t="inlineStr">
        <is>
          <t>NL-HaNA_1.01.02_3780_0030-page-58</t>
        </is>
      </c>
      <c r="B6229" t="inlineStr">
        <is>
          <t>NL-HaNA_1.01.02_3780_0030-column-335-348-939-2928</t>
        </is>
      </c>
      <c r="C6229" t="inlineStr">
        <is>
          <t>non_index_line</t>
        </is>
      </c>
      <c r="D6229" t="n">
        <v>555</v>
      </c>
      <c r="E6229" t="n">
        <v>1159</v>
      </c>
      <c r="F6229" t="inlineStr">
        <is>
          <t xml:space="preserve">        bericht op de klagbten van Wiertsma.</t>
        </is>
      </c>
      <c r="G6229">
        <f>HYPERLINK("https://images.diginfra.net/iiif/NL-HaNA_1.01.02/3780/NL-HaNA_1.01.02_3780_0030.jpg/235,248,1139,3128/full/0/default.jpg", "iiif_url")</f>
        <v/>
      </c>
    </row>
    <row r="6230">
      <c r="A6230" t="inlineStr">
        <is>
          <t>NL-HaNA_1.01.02_3780_0030-page-58</t>
        </is>
      </c>
      <c r="B6230" t="inlineStr">
        <is>
          <t>NL-HaNA_1.01.02_3780_0030-column-335-348-939-2928</t>
        </is>
      </c>
      <c r="C6230" t="inlineStr">
        <is>
          <t>continuation</t>
        </is>
      </c>
      <c r="D6230" t="n">
        <v>438</v>
      </c>
      <c r="E6230" t="n">
        <v>1208</v>
      </c>
      <c r="F6230" t="inlineStr">
        <is>
          <t xml:space="preserve">    184.</t>
        </is>
      </c>
      <c r="G6230">
        <f>HYPERLINK("https://images.diginfra.net/iiif/NL-HaNA_1.01.02/3780/NL-HaNA_1.01.02_3780_0030.jpg/235,248,1139,3128/full/0/default.jpg", "iiif_url")</f>
        <v/>
      </c>
    </row>
    <row r="6231">
      <c r="A6231" t="inlineStr">
        <is>
          <t>NL-HaNA_1.01.02_3780_0030-page-58</t>
        </is>
      </c>
      <c r="B6231" t="inlineStr">
        <is>
          <t>NL-HaNA_1.01.02_3780_0030-column-335-348-939-2928</t>
        </is>
      </c>
      <c r="C6231" t="inlineStr">
        <is>
          <t>non_index_line</t>
        </is>
      </c>
      <c r="D6231" t="n">
        <v>562</v>
      </c>
      <c r="E6231" t="n">
        <v>1244</v>
      </c>
      <c r="F6231" t="inlineStr">
        <is>
          <t xml:space="preserve">        bericht van den Momboir Juuckers,</t>
        </is>
      </c>
      <c r="G6231">
        <f>HYPERLINK("https://images.diginfra.net/iiif/NL-HaNA_1.01.02/3780/NL-HaNA_1.01.02_3780_0030.jpg/235,248,1139,3128/full/0/default.jpg", "iiif_url")</f>
        <v/>
      </c>
    </row>
    <row r="6232">
      <c r="A6232" t="inlineStr">
        <is>
          <t>NL-HaNA_1.01.02_3780_0030-page-58</t>
        </is>
      </c>
      <c r="B6232" t="inlineStr">
        <is>
          <t>NL-HaNA_1.01.02_3780_0030-column-335-348-939-2928</t>
        </is>
      </c>
      <c r="C6232" t="inlineStr">
        <is>
          <t>continuation</t>
        </is>
      </c>
      <c r="D6232" t="n">
        <v>434</v>
      </c>
      <c r="E6232" t="n">
        <v>1302</v>
      </c>
      <c r="F6232" t="inlineStr">
        <is>
          <t xml:space="preserve">    op de Rlaghten van de Magistraat van Ste-</t>
        </is>
      </c>
      <c r="G6232">
        <f>HYPERLINK("https://images.diginfra.net/iiif/NL-HaNA_1.01.02/3780/NL-HaNA_1.01.02_3780_0030.jpg/235,248,1139,3128/full/0/default.jpg", "iiif_url")</f>
        <v/>
      </c>
    </row>
    <row r="6233">
      <c r="A6233" t="inlineStr">
        <is>
          <t>NL-HaNA_1.01.02_3780_0030-page-58</t>
        </is>
      </c>
      <c r="B6233" t="inlineStr">
        <is>
          <t>NL-HaNA_1.01.02_3780_0030-column-335-348-939-2928</t>
        </is>
      </c>
      <c r="C6233" t="inlineStr">
        <is>
          <t>continuation</t>
        </is>
      </c>
      <c r="D6233" t="n">
        <v>429</v>
      </c>
      <c r="E6233" t="n">
        <v>1361</v>
      </c>
      <c r="F6233" t="inlineStr">
        <is>
          <t xml:space="preserve">    venswaart, en aan de ordinaris Justitie ge-</t>
        </is>
      </c>
      <c r="G6233">
        <f>HYPERLINK("https://images.diginfra.net/iiif/NL-HaNA_1.01.02/3780/NL-HaNA_1.01.02_3780_0030.jpg/235,248,1139,3128/full/0/default.jpg", "iiif_url")</f>
        <v/>
      </c>
    </row>
    <row r="6234">
      <c r="A6234" t="inlineStr">
        <is>
          <t>NL-HaNA_1.01.02_3780_0030-page-58</t>
        </is>
      </c>
      <c r="B6234" t="inlineStr">
        <is>
          <t>NL-HaNA_1.01.02_3780_0030-column-335-348-939-2928</t>
        </is>
      </c>
      <c r="C6234" t="inlineStr">
        <is>
          <t>continuation</t>
        </is>
      </c>
      <c r="D6234" t="n">
        <v>427</v>
      </c>
      <c r="E6234" t="n">
        <v>1408</v>
      </c>
      <c r="F6234" t="inlineStr">
        <is>
          <t xml:space="preserve">    renvoyeert. 215.</t>
        </is>
      </c>
      <c r="G6234">
        <f>HYPERLINK("https://images.diginfra.net/iiif/NL-HaNA_1.01.02/3780/NL-HaNA_1.01.02_3780_0030.jpg/235,248,1139,3128/full/0/default.jpg", "iiif_url")</f>
        <v/>
      </c>
    </row>
    <row r="6235">
      <c r="A6235" t="inlineStr">
        <is>
          <t>NL-HaNA_1.01.02_3780_0030-page-58</t>
        </is>
      </c>
      <c r="B6235" t="inlineStr">
        <is>
          <t>NL-HaNA_1.01.02_3780_0030-column-335-348-939-2928</t>
        </is>
      </c>
      <c r="C6235" t="inlineStr">
        <is>
          <t>non_index_line</t>
        </is>
      </c>
      <c r="D6235" t="n">
        <v>550</v>
      </c>
      <c r="E6235" t="n">
        <v>1444</v>
      </c>
      <c r="F6235" t="inlineStr">
        <is>
          <t xml:space="preserve">        het Hof gelast de Sportulen van de</t>
        </is>
      </c>
      <c r="G6235">
        <f>HYPERLINK("https://images.diginfra.net/iiif/NL-HaNA_1.01.02/3780/NL-HaNA_1.01.02_3780_0030.jpg/235,248,1139,3128/full/0/default.jpg", "iiif_url")</f>
        <v/>
      </c>
    </row>
    <row r="6236">
      <c r="A6236" t="inlineStr">
        <is>
          <t>NL-HaNA_1.01.02_3780_0030-page-58</t>
        </is>
      </c>
      <c r="B6236" t="inlineStr">
        <is>
          <t>NL-HaNA_1.01.02_3780_0030-column-335-348-939-2928</t>
        </is>
      </c>
      <c r="C6236" t="inlineStr">
        <is>
          <t>continuation</t>
        </is>
      </c>
      <c r="D6236" t="n">
        <v>427</v>
      </c>
      <c r="E6236" t="n">
        <v>1488</v>
      </c>
      <c r="F6236" t="inlineStr">
        <is>
          <t xml:space="preserve">    Boodens te taxeren en te voldoen. 325.</t>
        </is>
      </c>
      <c r="G6236">
        <f>HYPERLINK("https://images.diginfra.net/iiif/NL-HaNA_1.01.02/3780/NL-HaNA_1.01.02_3780_0030.jpg/235,248,1139,3128/full/0/default.jpg", "iiif_url")</f>
        <v/>
      </c>
    </row>
    <row r="6237">
      <c r="A6237" t="inlineStr">
        <is>
          <t>NL-HaNA_1.01.02_3780_0030-page-58</t>
        </is>
      </c>
      <c r="B6237" t="inlineStr">
        <is>
          <t>NL-HaNA_1.01.02_3780_0030-column-335-348-939-2928</t>
        </is>
      </c>
      <c r="C6237" t="inlineStr">
        <is>
          <t>non_index_line</t>
        </is>
      </c>
      <c r="D6237" t="n">
        <v>541</v>
      </c>
      <c r="E6237" t="n">
        <v>1543</v>
      </c>
      <c r="F6237" t="inlineStr">
        <is>
          <t xml:space="preserve">        het Hof gelast de kosten van lWey-</t>
        </is>
      </c>
      <c r="G6237">
        <f>HYPERLINK("https://images.diginfra.net/iiif/NL-HaNA_1.01.02/3780/NL-HaNA_1.01.02_3780_0030.jpg/235,248,1139,3128/full/0/default.jpg", "iiif_url")</f>
        <v/>
      </c>
    </row>
    <row r="6238">
      <c r="A6238" t="inlineStr">
        <is>
          <t>NL-HaNA_1.01.02_3780_0030-page-58</t>
        </is>
      </c>
      <c r="B6238" t="inlineStr">
        <is>
          <t>NL-HaNA_1.01.02_3780_0030-column-335-348-939-2928</t>
        </is>
      </c>
      <c r="C6238" t="inlineStr">
        <is>
          <t>continuation</t>
        </is>
      </c>
      <c r="D6238" t="n">
        <v>418</v>
      </c>
      <c r="E6238" t="n">
        <v>1595</v>
      </c>
      <c r="F6238" t="inlineStr">
        <is>
          <t xml:space="preserve">    root ie taxeren en te voldoen. 328.</t>
        </is>
      </c>
      <c r="G6238">
        <f>HYPERLINK("https://images.diginfra.net/iiif/NL-HaNA_1.01.02/3780/NL-HaNA_1.01.02_3780_0030.jpg/235,248,1139,3128/full/0/default.jpg", "iiif_url")</f>
        <v/>
      </c>
    </row>
    <row r="6239">
      <c r="A6239" t="inlineStr">
        <is>
          <t>NL-HaNA_1.01.02_3780_0030-page-58</t>
        </is>
      </c>
      <c r="B6239" t="inlineStr">
        <is>
          <t>NL-HaNA_1.01.02_3780_0030-column-335-348-939-2928</t>
        </is>
      </c>
      <c r="C6239" t="inlineStr">
        <is>
          <t>non_index_line</t>
        </is>
      </c>
      <c r="D6239" t="n">
        <v>543</v>
      </c>
      <c r="E6239" t="n">
        <v>1637</v>
      </c>
      <c r="F6239" t="inlineStr">
        <is>
          <t xml:space="preserve">        Magistraat van Venlo geautboriseert</t>
        </is>
      </c>
      <c r="G6239">
        <f>HYPERLINK("https://images.diginfra.net/iiif/NL-HaNA_1.01.02/3780/NL-HaNA_1.01.02_3780_0030.jpg/235,248,1139,3128/full/0/default.jpg", "iiif_url")</f>
        <v/>
      </c>
    </row>
    <row r="6240">
      <c r="A6240" t="inlineStr">
        <is>
          <t>NL-HaNA_1.01.02_3780_0030-page-58</t>
        </is>
      </c>
      <c r="B6240" t="inlineStr">
        <is>
          <t>NL-HaNA_1.01.02_3780_0030-column-335-348-939-2928</t>
        </is>
      </c>
      <c r="C6240" t="inlineStr">
        <is>
          <t>continuation</t>
        </is>
      </c>
      <c r="D6240" t="n">
        <v>418</v>
      </c>
      <c r="E6240" t="n">
        <v>1689</v>
      </c>
      <c r="F6240" t="inlineStr">
        <is>
          <t xml:space="preserve">    alle die gecne, die in het gros handelen met</t>
        </is>
      </c>
      <c r="G6240">
        <f>HYPERLINK("https://images.diginfra.net/iiif/NL-HaNA_1.01.02/3780/NL-HaNA_1.01.02_3780_0030.jpg/235,248,1139,3128/full/0/default.jpg", "iiif_url")</f>
        <v/>
      </c>
    </row>
    <row r="6241">
      <c r="A6241" t="inlineStr">
        <is>
          <t>NL-HaNA_1.01.02_3780_0030-page-58</t>
        </is>
      </c>
      <c r="B6241" t="inlineStr">
        <is>
          <t>NL-HaNA_1.01.02_3780_0030-column-335-348-939-2928</t>
        </is>
      </c>
      <c r="C6241" t="inlineStr">
        <is>
          <t>continuation</t>
        </is>
      </c>
      <c r="D6241" t="n">
        <v>418</v>
      </c>
      <c r="E6241" t="n">
        <v>1733</v>
      </c>
      <c r="F6241" t="inlineStr">
        <is>
          <t xml:space="preserve">    gebrande Wateren te verbieden, deselve met</t>
        </is>
      </c>
      <c r="G6241">
        <f>HYPERLINK("https://images.diginfra.net/iiif/NL-HaNA_1.01.02/3780/NL-HaNA_1.01.02_3780_0030.jpg/235,248,1139,3128/full/0/default.jpg", "iiif_url")</f>
        <v/>
      </c>
    </row>
    <row r="6242">
      <c r="A6242" t="inlineStr">
        <is>
          <t>NL-HaNA_1.01.02_3780_0030-page-58</t>
        </is>
      </c>
      <c r="B6242" t="inlineStr">
        <is>
          <t>NL-HaNA_1.01.02_3780_0030-column-335-348-939-2928</t>
        </is>
      </c>
      <c r="C6242" t="inlineStr">
        <is>
          <t>continuation</t>
        </is>
      </c>
      <c r="D6242" t="n">
        <v>413</v>
      </c>
      <c r="E6242" t="n">
        <v>1785</v>
      </c>
      <c r="F6242" t="inlineStr">
        <is>
          <t xml:space="preserve">    kleyne maaten te verkoopen. 338.</t>
        </is>
      </c>
      <c r="G6242">
        <f>HYPERLINK("https://images.diginfra.net/iiif/NL-HaNA_1.01.02/3780/NL-HaNA_1.01.02_3780_0030.jpg/235,248,1139,3128/full/0/default.jpg", "iiif_url")</f>
        <v/>
      </c>
    </row>
    <row r="6243">
      <c r="A6243" t="inlineStr">
        <is>
          <t>NL-HaNA_1.01.02_3780_0030-page-58</t>
        </is>
      </c>
      <c r="B6243" t="inlineStr">
        <is>
          <t>NL-HaNA_1.01.02_3780_0030-column-335-348-939-2928</t>
        </is>
      </c>
      <c r="C6243" t="inlineStr">
        <is>
          <t>non_index_line</t>
        </is>
      </c>
      <c r="D6243" t="n">
        <v>536</v>
      </c>
      <c r="E6243" t="n">
        <v>1832</v>
      </c>
      <c r="F6243" t="inlineStr">
        <is>
          <t xml:space="preserve">        Inmezeetenen van Echt tegens aftosz</t>
        </is>
      </c>
      <c r="G6243">
        <f>HYPERLINK("https://images.diginfra.net/iiif/NL-HaNA_1.01.02/3780/NL-HaNA_1.01.02_3780_0030.jpg/235,248,1139,3128/full/0/default.jpg", "iiif_url")</f>
        <v/>
      </c>
    </row>
    <row r="6244">
      <c r="A6244" t="inlineStr">
        <is>
          <t>NL-HaNA_1.01.02_3780_0030-page-58</t>
        </is>
      </c>
      <c r="B6244" t="inlineStr">
        <is>
          <t>NL-HaNA_1.01.02_3780_0030-column-335-348-939-2928</t>
        </is>
      </c>
      <c r="C6244" t="inlineStr">
        <is>
          <t>continuation</t>
        </is>
      </c>
      <c r="D6244" t="n">
        <v>409</v>
      </c>
      <c r="E6244" t="n">
        <v>1877</v>
      </c>
      <c r="F6244" t="inlineStr">
        <is>
          <t xml:space="preserve">    singe van Capitalen, de Raadt van Stiaate</t>
        </is>
      </c>
      <c r="G6244">
        <f>HYPERLINK("https://images.diginfra.net/iiif/NL-HaNA_1.01.02/3780/NL-HaNA_1.01.02_3780_0030.jpg/235,248,1139,3128/full/0/default.jpg", "iiif_url")</f>
        <v/>
      </c>
    </row>
    <row r="6245">
      <c r="A6245" t="inlineStr">
        <is>
          <t>NL-HaNA_1.01.02_3780_0030-page-58</t>
        </is>
      </c>
      <c r="B6245" t="inlineStr">
        <is>
          <t>NL-HaNA_1.01.02_3780_0030-column-335-348-939-2928</t>
        </is>
      </c>
      <c r="C6245" t="inlineStr">
        <is>
          <t>continuation</t>
        </is>
      </c>
      <c r="D6245" t="n">
        <v>409</v>
      </c>
      <c r="E6245" t="n">
        <v>1925</v>
      </c>
      <c r="F6245" t="inlineStr">
        <is>
          <t xml:space="preserve">    te adviseren. 378.</t>
        </is>
      </c>
      <c r="G6245">
        <f>HYPERLINK("https://images.diginfra.net/iiif/NL-HaNA_1.01.02/3780/NL-HaNA_1.01.02_3780_0030.jpg/235,248,1139,3128/full/0/default.jpg", "iiif_url")</f>
        <v/>
      </c>
    </row>
    <row r="6246">
      <c r="A6246" t="inlineStr">
        <is>
          <t>NL-HaNA_1.01.02_3780_0030-page-58</t>
        </is>
      </c>
      <c r="B6246" t="inlineStr">
        <is>
          <t>NL-HaNA_1.01.02_3780_0030-column-335-348-939-2928</t>
        </is>
      </c>
      <c r="C6246" t="inlineStr">
        <is>
          <t>non_index_line</t>
        </is>
      </c>
      <c r="D6246" t="n">
        <v>539</v>
      </c>
      <c r="E6246" t="n">
        <v>1975</v>
      </c>
      <c r="F6246" t="inlineStr">
        <is>
          <t xml:space="preserve">        Magistraat van Venlo klaghten over</t>
        </is>
      </c>
      <c r="G6246">
        <f>HYPERLINK("https://images.diginfra.net/iiif/NL-HaNA_1.01.02/3780/NL-HaNA_1.01.02_3780_0030.jpg/235,248,1139,3128/full/0/default.jpg", "iiif_url")</f>
        <v/>
      </c>
    </row>
    <row r="6247">
      <c r="A6247" t="inlineStr">
        <is>
          <t>NL-HaNA_1.01.02_3780_0030-page-58</t>
        </is>
      </c>
      <c r="B6247" t="inlineStr">
        <is>
          <t>NL-HaNA_1.01.02_3780_0030-column-335-348-939-2928</t>
        </is>
      </c>
      <c r="C6247" t="inlineStr">
        <is>
          <t>continuation</t>
        </is>
      </c>
      <c r="D6247" t="n">
        <v>411</v>
      </c>
      <c r="E6247" t="n">
        <v>2022</v>
      </c>
      <c r="F6247" t="inlineStr">
        <is>
          <t xml:space="preserve">    bet Turven van Gulicksche Onderdanen op</t>
        </is>
      </c>
      <c r="G6247">
        <f>HYPERLINK("https://images.diginfra.net/iiif/NL-HaNA_1.01.02/3780/NL-HaNA_1.01.02_3780_0030.jpg/235,248,1139,3128/full/0/default.jpg", "iiif_url")</f>
        <v/>
      </c>
    </row>
    <row r="6248">
      <c r="A6248" t="inlineStr">
        <is>
          <t>NL-HaNA_1.01.02_3780_0030-page-58</t>
        </is>
      </c>
      <c r="B6248" t="inlineStr">
        <is>
          <t>NL-HaNA_1.01.02_3780_0030-column-335-348-939-2928</t>
        </is>
      </c>
      <c r="C6248" t="inlineStr">
        <is>
          <t>continuation</t>
        </is>
      </c>
      <c r="D6248" t="n">
        <v>406</v>
      </c>
      <c r="E6248" t="n">
        <v>2069</v>
      </c>
      <c r="F6248" t="inlineStr">
        <is>
          <t xml:space="preserve">    den Voordijk, en welgevallen in bet geene</t>
        </is>
      </c>
      <c r="G6248">
        <f>HYPERLINK("https://images.diginfra.net/iiif/NL-HaNA_1.01.02/3780/NL-HaNA_1.01.02_3780_0030.jpg/235,248,1139,3128/full/0/default.jpg", "iiif_url")</f>
        <v/>
      </c>
    </row>
    <row r="6249">
      <c r="A6249" t="inlineStr">
        <is>
          <t>NL-HaNA_1.01.02_3780_0030-page-58</t>
        </is>
      </c>
      <c r="B6249" t="inlineStr">
        <is>
          <t>NL-HaNA_1.01.02_3780_0030-column-335-348-939-2928</t>
        </is>
      </c>
      <c r="C6249" t="inlineStr">
        <is>
          <t>continuation</t>
        </is>
      </c>
      <c r="D6249" t="n">
        <v>402</v>
      </c>
      <c r="E6249" t="n">
        <v>2116</v>
      </c>
      <c r="F6249" t="inlineStr">
        <is>
          <t xml:space="preserve">    door ben daar in gedaan is. 417.</t>
        </is>
      </c>
      <c r="G6249">
        <f>HYPERLINK("https://images.diginfra.net/iiif/NL-HaNA_1.01.02/3780/NL-HaNA_1.01.02_3780_0030.jpg/235,248,1139,3128/full/0/default.jpg", "iiif_url")</f>
        <v/>
      </c>
    </row>
    <row r="6250">
      <c r="A6250" t="inlineStr">
        <is>
          <t>NL-HaNA_1.01.02_3780_0030-page-58</t>
        </is>
      </c>
      <c r="B6250" t="inlineStr">
        <is>
          <t>NL-HaNA_1.01.02_3780_0030-column-335-348-939-2928</t>
        </is>
      </c>
      <c r="C6250" t="inlineStr">
        <is>
          <t>non_index_line</t>
        </is>
      </c>
      <c r="D6250" t="n">
        <v>530</v>
      </c>
      <c r="E6250" t="n">
        <v>2164</v>
      </c>
      <c r="F6250" t="inlineStr">
        <is>
          <t xml:space="preserve">        Migive van het Hof op bet voorsz</t>
        </is>
      </c>
      <c r="G6250">
        <f>HYPERLINK("https://images.diginfra.net/iiif/NL-HaNA_1.01.02/3780/NL-HaNA_1.01.02_3780_0030.jpg/235,248,1139,3128/full/0/default.jpg", "iiif_url")</f>
        <v/>
      </c>
    </row>
    <row r="6251">
      <c r="A6251" t="inlineStr">
        <is>
          <t>NL-HaNA_1.01.02_3780_0030-page-58</t>
        </is>
      </c>
      <c r="B6251" t="inlineStr">
        <is>
          <t>NL-HaNA_1.01.02_3780_0030-column-335-348-939-2928</t>
        </is>
      </c>
      <c r="C6251" t="inlineStr">
        <is>
          <t>continuation</t>
        </is>
      </c>
      <c r="D6251" t="n">
        <v>399</v>
      </c>
      <c r="E6251" t="n">
        <v>2213</v>
      </c>
      <c r="F6251" t="inlineStr">
        <is>
          <t xml:space="preserve">    subjest en welgevallen. 417.</t>
        </is>
      </c>
      <c r="G6251">
        <f>HYPERLINK("https://images.diginfra.net/iiif/NL-HaNA_1.01.02/3780/NL-HaNA_1.01.02_3780_0030.jpg/235,248,1139,3128/full/0/default.jpg", "iiif_url")</f>
        <v/>
      </c>
    </row>
    <row r="6252">
      <c r="A6252" t="inlineStr">
        <is>
          <t>NL-HaNA_1.01.02_3780_0030-page-58</t>
        </is>
      </c>
      <c r="B6252" t="inlineStr">
        <is>
          <t>NL-HaNA_1.01.02_3780_0030-column-335-348-939-2928</t>
        </is>
      </c>
      <c r="C6252" t="inlineStr">
        <is>
          <t>repeat_lemma</t>
        </is>
      </c>
      <c r="D6252" t="n">
        <v>520</v>
      </c>
      <c r="E6252" t="n">
        <v>2265</v>
      </c>
      <c r="F6252" t="inlineStr">
        <is>
          <t xml:space="preserve">        aangeschreven different wegens gear-</t>
        </is>
      </c>
      <c r="G6252">
        <f>HYPERLINK("https://images.diginfra.net/iiif/NL-HaNA_1.01.02/3780/NL-HaNA_1.01.02_3780_0030.jpg/235,248,1139,3128/full/0/default.jpg", "iiif_url")</f>
        <v/>
      </c>
    </row>
    <row r="6253">
      <c r="A6253" t="inlineStr">
        <is>
          <t>NL-HaNA_1.01.02_3780_0030-page-58</t>
        </is>
      </c>
      <c r="B6253" t="inlineStr">
        <is>
          <t>NL-HaNA_1.01.02_3780_0030-column-335-348-939-2928</t>
        </is>
      </c>
      <c r="C6253" t="inlineStr">
        <is>
          <t>continuation</t>
        </is>
      </c>
      <c r="D6253" t="n">
        <v>397</v>
      </c>
      <c r="E6253" t="n">
        <v>2308</v>
      </c>
      <c r="F6253" t="inlineStr">
        <is>
          <t xml:space="preserve">    resteerde Karren, Personen en Paarden uyt</t>
        </is>
      </c>
      <c r="G6253">
        <f>HYPERLINK("https://images.diginfra.net/iiif/NL-HaNA_1.01.02/3780/NL-HaNA_1.01.02_3780_0030.jpg/235,248,1139,3128/full/0/default.jpg", "iiif_url")</f>
        <v/>
      </c>
    </row>
    <row r="6254">
      <c r="A6254" t="inlineStr">
        <is>
          <t>NL-HaNA_1.01.02_3780_0030-page-58</t>
        </is>
      </c>
      <c r="B6254" t="inlineStr">
        <is>
          <t>NL-HaNA_1.01.02_3780_0030-column-335-348-939-2928</t>
        </is>
      </c>
      <c r="C6254" t="inlineStr">
        <is>
          <t>continuation</t>
        </is>
      </c>
      <c r="D6254" t="n">
        <v>395</v>
      </c>
      <c r="E6254" t="n">
        <v>2357</v>
      </c>
      <c r="F6254" t="inlineStr">
        <is>
          <t xml:space="preserve">    de wegh te ruymen, en de selve te ontstaan.</t>
        </is>
      </c>
      <c r="G6254">
        <f>HYPERLINK("https://images.diginfra.net/iiif/NL-HaNA_1.01.02/3780/NL-HaNA_1.01.02_3780_0030.jpg/235,248,1139,3128/full/0/default.jpg", "iiif_url")</f>
        <v/>
      </c>
    </row>
    <row r="6255">
      <c r="A6255" t="inlineStr">
        <is>
          <t>NL-HaNA_1.01.02_3780_0030-page-58</t>
        </is>
      </c>
      <c r="B6255" t="inlineStr">
        <is>
          <t>NL-HaNA_1.01.02_3780_0030-column-335-348-939-2928</t>
        </is>
      </c>
      <c r="C6255" t="inlineStr">
        <is>
          <t>continuation</t>
        </is>
      </c>
      <c r="D6255" t="n">
        <v>395</v>
      </c>
      <c r="E6255" t="n">
        <v>2409</v>
      </c>
      <c r="F6255" t="inlineStr">
        <is>
          <t xml:space="preserve">    4356.</t>
        </is>
      </c>
      <c r="G6255">
        <f>HYPERLINK("https://images.diginfra.net/iiif/NL-HaNA_1.01.02/3780/NL-HaNA_1.01.02_3780_0030.jpg/235,248,1139,3128/full/0/default.jpg", "iiif_url")</f>
        <v/>
      </c>
    </row>
    <row r="6256">
      <c r="A6256" t="inlineStr">
        <is>
          <t>NL-HaNA_1.01.02_3780_0030-page-58</t>
        </is>
      </c>
      <c r="B6256" t="inlineStr">
        <is>
          <t>NL-HaNA_1.01.02_3780_0030-column-335-348-939-2928</t>
        </is>
      </c>
      <c r="C6256" t="inlineStr">
        <is>
          <t>repeat_lemma</t>
        </is>
      </c>
      <c r="D6256" t="n">
        <v>516</v>
      </c>
      <c r="E6256" t="n">
        <v>2457</v>
      </c>
      <c r="F6256" t="inlineStr">
        <is>
          <t xml:space="preserve">        gelast twee gearresteerde Paarden by</t>
        </is>
      </c>
      <c r="G6256">
        <f>HYPERLINK("https://images.diginfra.net/iiif/NL-HaNA_1.01.02/3780/NL-HaNA_1.01.02_3780_0030.jpg/235,248,1139,3128/full/0/default.jpg", "iiif_url")</f>
        <v/>
      </c>
    </row>
    <row r="6257">
      <c r="A6257" t="inlineStr">
        <is>
          <t>NL-HaNA_1.01.02_3780_0030-page-58</t>
        </is>
      </c>
      <c r="B6257" t="inlineStr">
        <is>
          <t>NL-HaNA_1.01.02_3780_0030-column-335-348-939-2928</t>
        </is>
      </c>
      <c r="C6257" t="inlineStr">
        <is>
          <t>continuation</t>
        </is>
      </c>
      <c r="D6257" t="n">
        <v>390</v>
      </c>
      <c r="E6257" t="n">
        <v>2503</v>
      </c>
      <c r="F6257" t="inlineStr">
        <is>
          <t xml:space="preserve">    provifie te ontslaan. 474.</t>
        </is>
      </c>
      <c r="G6257">
        <f>HYPERLINK("https://images.diginfra.net/iiif/NL-HaNA_1.01.02/3780/NL-HaNA_1.01.02_3780_0030.jpg/235,248,1139,3128/full/0/default.jpg", "iiif_url")</f>
        <v/>
      </c>
    </row>
    <row r="6258">
      <c r="A6258" t="inlineStr">
        <is>
          <t>NL-HaNA_1.01.02_3780_0030-page-58</t>
        </is>
      </c>
      <c r="B6258" t="inlineStr">
        <is>
          <t>NL-HaNA_1.01.02_3780_0030-column-335-348-939-2928</t>
        </is>
      </c>
      <c r="C6258" t="inlineStr">
        <is>
          <t>repeat_lemma</t>
        </is>
      </c>
      <c r="D6258" t="n">
        <v>518</v>
      </c>
      <c r="E6258" t="n">
        <v>2549</v>
      </c>
      <c r="F6258" t="inlineStr">
        <is>
          <t xml:space="preserve">        Magistraat van Venlo te adviseren.</t>
        </is>
      </c>
      <c r="G6258">
        <f>HYPERLINK("https://images.diginfra.net/iiif/NL-HaNA_1.01.02/3780/NL-HaNA_1.01.02_3780_0030.jpg/235,248,1139,3128/full/0/default.jpg", "iiif_url")</f>
        <v/>
      </c>
    </row>
    <row r="6259">
      <c r="A6259" t="inlineStr">
        <is>
          <t>NL-HaNA_1.01.02_3780_0030-page-58</t>
        </is>
      </c>
      <c r="B6259" t="inlineStr">
        <is>
          <t>NL-HaNA_1.01.02_3780_0030-column-335-348-939-2928</t>
        </is>
      </c>
      <c r="C6259" t="inlineStr">
        <is>
          <t>continuation</t>
        </is>
      </c>
      <c r="D6259" t="n">
        <v>390</v>
      </c>
      <c r="E6259" t="n">
        <v>2598</v>
      </c>
      <c r="F6259" t="inlineStr">
        <is>
          <t xml:space="preserve">    cp het versoeck van Bhemaarts om ontlast</t>
        </is>
      </c>
      <c r="G6259">
        <f>HYPERLINK("https://images.diginfra.net/iiif/NL-HaNA_1.01.02/3780/NL-HaNA_1.01.02_3780_0030.jpg/235,248,1139,3128/full/0/default.jpg", "iiif_url")</f>
        <v/>
      </c>
    </row>
    <row r="6260">
      <c r="A6260" t="inlineStr">
        <is>
          <t>NL-HaNA_1.01.02_3780_0030-page-58</t>
        </is>
      </c>
      <c r="B6260" t="inlineStr">
        <is>
          <t>NL-HaNA_1.01.02_3780_0030-column-335-348-939-2928</t>
        </is>
      </c>
      <c r="C6260" t="inlineStr">
        <is>
          <t>continuation</t>
        </is>
      </c>
      <c r="D6260" t="n">
        <v>386</v>
      </c>
      <c r="E6260" t="n">
        <v>2644</v>
      </c>
      <c r="F6260" t="inlineStr">
        <is>
          <t xml:space="preserve">    re zijn van inlbgeringe: 6oo.</t>
        </is>
      </c>
      <c r="G6260">
        <f>HYPERLINK("https://images.diginfra.net/iiif/NL-HaNA_1.01.02/3780/NL-HaNA_1.01.02_3780_0030.jpg/235,248,1139,3128/full/0/default.jpg", "iiif_url")</f>
        <v/>
      </c>
    </row>
    <row r="6261">
      <c r="A6261" t="inlineStr">
        <is>
          <t>NL-HaNA_1.01.02_3780_0030-page-58</t>
        </is>
      </c>
      <c r="B6261" t="inlineStr">
        <is>
          <t>NL-HaNA_1.01.02_3780_0030-column-335-348-939-2928</t>
        </is>
      </c>
      <c r="C6261" t="inlineStr">
        <is>
          <t>repeat_lemma</t>
        </is>
      </c>
      <c r="D6261" t="n">
        <v>514</v>
      </c>
      <c r="E6261" t="n">
        <v>2697</v>
      </c>
      <c r="F6261" t="inlineStr">
        <is>
          <t xml:space="preserve">        Regenten van Venlo om seckere im-</t>
        </is>
      </c>
      <c r="G6261">
        <f>HYPERLINK("https://images.diginfra.net/iiif/NL-HaNA_1.01.02/3780/NL-HaNA_1.01.02_3780_0030.jpg/235,248,1139,3128/full/0/default.jpg", "iiif_url")</f>
        <v/>
      </c>
    </row>
    <row r="6262">
      <c r="A6262" t="inlineStr">
        <is>
          <t>NL-HaNA_1.01.02_3780_0030-page-58</t>
        </is>
      </c>
      <c r="B6262" t="inlineStr">
        <is>
          <t>NL-HaNA_1.01.02_3780_0030-column-335-348-939-2928</t>
        </is>
      </c>
      <c r="C6262" t="inlineStr">
        <is>
          <t>continuation</t>
        </is>
      </c>
      <c r="D6262" t="n">
        <v>395</v>
      </c>
      <c r="E6262" t="n">
        <v>2739</v>
      </c>
      <c r="F6262" t="inlineStr">
        <is>
          <t xml:space="preserve">    posten te mogen beswaren, den Landtrent-</t>
        </is>
      </c>
      <c r="G6262">
        <f>HYPERLINK("https://images.diginfra.net/iiif/NL-HaNA_1.01.02/3780/NL-HaNA_1.01.02_3780_0030.jpg/235,248,1139,3128/full/0/default.jpg", "iiif_url")</f>
        <v/>
      </c>
    </row>
    <row r="6263">
      <c r="A6263" t="inlineStr">
        <is>
          <t>NL-HaNA_1.01.02_3780_0030-page-58</t>
        </is>
      </c>
      <c r="B6263" t="inlineStr">
        <is>
          <t>NL-HaNA_1.01.02_3780_0030-column-335-348-939-2928</t>
        </is>
      </c>
      <c r="C6263" t="inlineStr">
        <is>
          <t>continuation</t>
        </is>
      </c>
      <c r="D6263" t="n">
        <v>386</v>
      </c>
      <c r="E6263" t="n">
        <v>2790</v>
      </c>
      <c r="F6263" t="inlineStr">
        <is>
          <t xml:space="preserve">    meester van afferden te berigten. 604.</t>
        </is>
      </c>
      <c r="G6263">
        <f>HYPERLINK("https://images.diginfra.net/iiif/NL-HaNA_1.01.02/3780/NL-HaNA_1.01.02_3780_0030.jpg/235,248,1139,3128/full/0/default.jpg", "iiif_url")</f>
        <v/>
      </c>
    </row>
    <row r="6264">
      <c r="A6264" t="inlineStr">
        <is>
          <t>NL-HaNA_1.01.02_3780_0030-page-58</t>
        </is>
      </c>
      <c r="B6264" t="inlineStr">
        <is>
          <t>NL-HaNA_1.01.02_3780_0030-column-335-348-939-2928</t>
        </is>
      </c>
      <c r="C6264" t="inlineStr">
        <is>
          <t>repeat_lemma</t>
        </is>
      </c>
      <c r="D6264" t="n">
        <v>516</v>
      </c>
      <c r="E6264" t="n">
        <v>2841</v>
      </c>
      <c r="F6264" t="inlineStr">
        <is>
          <t xml:space="preserve">        Regentes van Venlo versoeck om te</t>
        </is>
      </c>
      <c r="G6264">
        <f>HYPERLINK("https://images.diginfra.net/iiif/NL-HaNA_1.01.02/3780/NL-HaNA_1.01.02_3780_0030.jpg/235,248,1139,3128/full/0/default.jpg", "iiif_url")</f>
        <v/>
      </c>
    </row>
    <row r="6265">
      <c r="A6265" t="inlineStr">
        <is>
          <t>NL-HaNA_1.01.02_3780_0030-page-58</t>
        </is>
      </c>
      <c r="B6265" t="inlineStr">
        <is>
          <t>NL-HaNA_1.01.02_3780_0030-column-335-348-939-2928</t>
        </is>
      </c>
      <c r="C6265" t="inlineStr">
        <is>
          <t>continuation</t>
        </is>
      </c>
      <c r="D6265" t="n">
        <v>377</v>
      </c>
      <c r="E6265" t="n">
        <v>2880</v>
      </c>
      <c r="F6265" t="inlineStr">
        <is>
          <t xml:space="preserve">    mogen jagen, afgeweesen. 619.</t>
        </is>
      </c>
      <c r="G6265">
        <f>HYPERLINK("https://images.diginfra.net/iiif/NL-HaNA_1.01.02/3780/NL-HaNA_1.01.02_3780_0030.jpg/235,248,1139,3128/full/0/default.jpg", "iiif_url")</f>
        <v/>
      </c>
    </row>
    <row r="6266">
      <c r="A6266" t="inlineStr">
        <is>
          <t>NL-HaNA_1.01.02_3780_0030-page-58</t>
        </is>
      </c>
      <c r="B6266" t="inlineStr">
        <is>
          <t>NL-HaNA_1.01.02_3780_0030-column-335-348-939-2928</t>
        </is>
      </c>
      <c r="C6266" t="inlineStr">
        <is>
          <t>repeat_lemma</t>
        </is>
      </c>
      <c r="D6266" t="n">
        <v>498</v>
      </c>
      <c r="E6266" t="n">
        <v>2935</v>
      </c>
      <c r="F6266" t="inlineStr">
        <is>
          <t xml:space="preserve">        het Hof te berigten wegens het gevas-</t>
        </is>
      </c>
      <c r="G6266">
        <f>HYPERLINK("https://images.diginfra.net/iiif/NL-HaNA_1.01.02/3780/NL-HaNA_1.01.02_3780_0030.jpg/235,248,1139,3128/full/0/default.jpg", "iiif_url")</f>
        <v/>
      </c>
    </row>
    <row r="6267">
      <c r="A6267" t="inlineStr">
        <is>
          <t>NL-HaNA_1.01.02_3780_0030-page-58</t>
        </is>
      </c>
      <c r="B6267" t="inlineStr">
        <is>
          <t>NL-HaNA_1.01.02_3780_0030-column-335-348-939-2928</t>
        </is>
      </c>
      <c r="C6267" t="inlineStr">
        <is>
          <t>continuation</t>
        </is>
      </c>
      <c r="D6267" t="n">
        <v>377</v>
      </c>
      <c r="E6267" t="n">
        <v>2981</v>
      </c>
      <c r="F6267" t="inlineStr">
        <is>
          <t xml:space="preserve">    seerde op de laatste Conferentie met de Com-</t>
        </is>
      </c>
      <c r="G6267">
        <f>HYPERLINK("https://images.diginfra.net/iiif/NL-HaNA_1.01.02/3780/NL-HaNA_1.01.02_3780_0030.jpg/235,248,1139,3128/full/0/default.jpg", "iiif_url")</f>
        <v/>
      </c>
    </row>
    <row r="6268">
      <c r="A6268" t="inlineStr">
        <is>
          <t>NL-HaNA_1.01.02_3780_0030-page-58</t>
        </is>
      </c>
      <c r="B6268" t="inlineStr">
        <is>
          <t>NL-HaNA_1.01.02_3780_0030-column-335-348-939-2928</t>
        </is>
      </c>
      <c r="C6268" t="inlineStr">
        <is>
          <t>continuation</t>
        </is>
      </c>
      <c r="D6268" t="n">
        <v>370</v>
      </c>
      <c r="E6268" t="n">
        <v>3025</v>
      </c>
      <c r="F6268" t="inlineStr">
        <is>
          <t xml:space="preserve">    missarissen van Gulick, &amp;c. 652.</t>
        </is>
      </c>
      <c r="G6268">
        <f>HYPERLINK("https://images.diginfra.net/iiif/NL-HaNA_1.01.02/3780/NL-HaNA_1.01.02_3780_0030.jpg/235,248,1139,3128/full/0/default.jpg", "iiif_url")</f>
        <v/>
      </c>
    </row>
    <row r="6269">
      <c r="A6269" t="inlineStr">
        <is>
          <t>NL-HaNA_1.01.02_3780_0030-page-58</t>
        </is>
      </c>
      <c r="B6269" t="inlineStr">
        <is>
          <t>NL-HaNA_1.01.02_3780_0030-column-335-348-939-2928</t>
        </is>
      </c>
      <c r="C6269" t="inlineStr">
        <is>
          <t>repeat_lemma</t>
        </is>
      </c>
      <c r="D6269" t="n">
        <v>502</v>
      </c>
      <c r="E6269" t="n">
        <v>3077</v>
      </c>
      <c r="F6269" t="inlineStr">
        <is>
          <t xml:space="preserve">        bericht dien aangaande te examinee-</t>
        </is>
      </c>
      <c r="G6269">
        <f>HYPERLINK("https://images.diginfra.net/iiif/NL-HaNA_1.01.02/3780/NL-HaNA_1.01.02_3780_0030.jpg/235,248,1139,3128/full/0/default.jpg", "iiif_url")</f>
        <v/>
      </c>
    </row>
    <row r="6270">
      <c r="A6270" t="inlineStr">
        <is>
          <t>NL-HaNA_1.01.02_3780_0030-page-58</t>
        </is>
      </c>
      <c r="B6270" t="inlineStr">
        <is>
          <t>NL-HaNA_1.01.02_3780_0030-column-335-348-939-2928</t>
        </is>
      </c>
      <c r="C6270" t="inlineStr">
        <is>
          <t>continuation</t>
        </is>
      </c>
      <c r="D6270" t="n">
        <v>365</v>
      </c>
      <c r="E6270" t="n">
        <v>3129</v>
      </c>
      <c r="F6270" t="inlineStr">
        <is>
          <t xml:space="preserve">    ren. 707.</t>
        </is>
      </c>
      <c r="G6270">
        <f>HYPERLINK("https://images.diginfra.net/iiif/NL-HaNA_1.01.02/3780/NL-HaNA_1.01.02_3780_0030.jpg/235,248,1139,3128/full/0/default.jpg", "iiif_url")</f>
        <v/>
      </c>
    </row>
    <row r="6271">
      <c r="A6271" t="inlineStr">
        <is>
          <t>NL-HaNA_1.01.02_3780_0030-page-58</t>
        </is>
      </c>
      <c r="B6271" t="inlineStr">
        <is>
          <t>NL-HaNA_1.01.02_3780_0030-column-335-348-939-2928</t>
        </is>
      </c>
      <c r="C6271" t="inlineStr">
        <is>
          <t>repeat_lemma</t>
        </is>
      </c>
      <c r="D6271" t="n">
        <v>488</v>
      </c>
      <c r="E6271" t="n">
        <v>3172</v>
      </c>
      <c r="F6271" t="inlineStr">
        <is>
          <t xml:space="preserve">        het Hof te berichteu op de Memorie</t>
        </is>
      </c>
      <c r="G6271">
        <f>HYPERLINK("https://images.diginfra.net/iiif/NL-HaNA_1.01.02/3780/NL-HaNA_1.01.02_3780_0030.jpg/235,248,1139,3128/full/0/default.jpg", "iiif_url")</f>
        <v/>
      </c>
    </row>
    <row r="6272">
      <c r="A6272" t="inlineStr">
        <is>
          <t>NL-HaNA_1.01.02_3780_0030-page-58</t>
        </is>
      </c>
      <c r="B6272" t="inlineStr">
        <is>
          <t>NL-HaNA_1.01.02_3780_0030-column-335-348-939-2928</t>
        </is>
      </c>
      <c r="C6272" t="inlineStr">
        <is>
          <t>continuation</t>
        </is>
      </c>
      <c r="D6272" t="n">
        <v>363</v>
      </c>
      <c r="E6272" t="n">
        <v>3217</v>
      </c>
      <c r="F6272" t="inlineStr">
        <is>
          <t xml:space="preserve">    van Meyuertshagen sigh beswaarende over</t>
        </is>
      </c>
      <c r="G6272">
        <f>HYPERLINK("https://images.diginfra.net/iiif/NL-HaNA_1.01.02/3780/NL-HaNA_1.01.02_3780_0030.jpg/235,248,1139,3128/full/0/default.jpg", "iiif_url")</f>
        <v/>
      </c>
    </row>
    <row r="6274">
      <c r="A6274" t="inlineStr">
        <is>
          <t>NL-HaNA_1.01.02_3780_0030-page-58</t>
        </is>
      </c>
      <c r="B6274" t="inlineStr">
        <is>
          <t>NL-HaNA_1.01.02_3780_0030-column-1292-365-951-2916</t>
        </is>
      </c>
      <c r="C6274" t="inlineStr">
        <is>
          <t>unknown_line_type</t>
        </is>
      </c>
      <c r="D6274" t="n">
        <v>1411</v>
      </c>
      <c r="E6274" t="n">
        <v>349</v>
      </c>
      <c r="F6274" t="inlineStr">
        <is>
          <t xml:space="preserve">        proceduyren in bet stuck van de Jaght van</t>
        </is>
      </c>
      <c r="G6274">
        <f>HYPERLINK("https://images.diginfra.net/iiif/NL-HaNA_1.01.02/3780/NL-HaNA_1.01.02_3780_0030.jpg/1192,265,1151,3116/full/0/default.jpg", "iiif_url")</f>
        <v/>
      </c>
    </row>
    <row r="6275">
      <c r="A6275" t="inlineStr">
        <is>
          <t>NL-HaNA_1.01.02_3780_0030-page-58</t>
        </is>
      </c>
      <c r="B6275" t="inlineStr">
        <is>
          <t>NL-HaNA_1.01.02_3780_0030-column-1292-365-951-2916</t>
        </is>
      </c>
      <c r="C6275" t="inlineStr">
        <is>
          <t>unknown_line_type</t>
        </is>
      </c>
      <c r="D6275" t="n">
        <v>1414</v>
      </c>
      <c r="E6275" t="n">
        <v>403</v>
      </c>
      <c r="F6275" t="inlineStr">
        <is>
          <t xml:space="preserve">        Monifort. 731.</t>
        </is>
      </c>
      <c r="G6275">
        <f>HYPERLINK("https://images.diginfra.net/iiif/NL-HaNA_1.01.02/3780/NL-HaNA_1.01.02_3780_0030.jpg/1192,265,1151,3116/full/0/default.jpg", "iiif_url")</f>
        <v/>
      </c>
    </row>
    <row r="6276">
      <c r="A6276" t="inlineStr">
        <is>
          <t>NL-HaNA_1.01.02_3780_0030-page-58</t>
        </is>
      </c>
      <c r="B6276" t="inlineStr">
        <is>
          <t>NL-HaNA_1.01.02_3780_0030-column-1292-365-951-2916</t>
        </is>
      </c>
      <c r="C6276" t="inlineStr">
        <is>
          <t>non_index_line</t>
        </is>
      </c>
      <c r="D6276" t="n">
        <v>1539</v>
      </c>
      <c r="E6276" t="n">
        <v>459</v>
      </c>
      <c r="F6276" t="inlineStr">
        <is>
          <t xml:space="preserve">        Postcomnus tot Venlo klaghten wegens</t>
        </is>
      </c>
      <c r="G6276">
        <f>HYPERLINK("https://images.diginfra.net/iiif/NL-HaNA_1.01.02/3780/NL-HaNA_1.01.02_3780_0030.jpg/1192,265,1151,3116/full/0/default.jpg", "iiif_url")</f>
        <v/>
      </c>
    </row>
    <row r="6277">
      <c r="A6277" t="inlineStr">
        <is>
          <t>NL-HaNA_1.01.02_3780_0030-page-58</t>
        </is>
      </c>
      <c r="B6277" t="inlineStr">
        <is>
          <t>NL-HaNA_1.01.02_3780_0030-column-1292-365-951-2916</t>
        </is>
      </c>
      <c r="C6277" t="inlineStr">
        <is>
          <t>unknown_line_type</t>
        </is>
      </c>
      <c r="D6277" t="n">
        <v>1411</v>
      </c>
      <c r="E6277" t="n">
        <v>502</v>
      </c>
      <c r="F6277" t="inlineStr">
        <is>
          <t xml:space="preserve">        het bestellen van Brieven door Particulieren,</t>
        </is>
      </c>
      <c r="G6277">
        <f>HYPERLINK("https://images.diginfra.net/iiif/NL-HaNA_1.01.02/3780/NL-HaNA_1.01.02_3780_0030.jpg/1192,265,1151,3116/full/0/default.jpg", "iiif_url")</f>
        <v/>
      </c>
    </row>
    <row r="6278">
      <c r="A6278" t="inlineStr">
        <is>
          <t>NL-HaNA_1.01.02_3780_0030-page-58</t>
        </is>
      </c>
      <c r="B6278" t="inlineStr">
        <is>
          <t>NL-HaNA_1.01.02_3780_0030-column-1292-365-951-2916</t>
        </is>
      </c>
      <c r="C6278" t="inlineStr">
        <is>
          <t>unknown_line_type</t>
        </is>
      </c>
      <c r="D6278" t="n">
        <v>1411</v>
      </c>
      <c r="E6278" t="n">
        <v>551</v>
      </c>
      <c r="F6278" t="inlineStr">
        <is>
          <t xml:space="preserve">        de retroacta na te fien. 745.</t>
        </is>
      </c>
      <c r="G6278">
        <f>HYPERLINK("https://images.diginfra.net/iiif/NL-HaNA_1.01.02/3780/NL-HaNA_1.01.02_3780_0030.jpg/1192,265,1151,3116/full/0/default.jpg", "iiif_url")</f>
        <v/>
      </c>
    </row>
    <row r="6279">
      <c r="A6279" t="inlineStr">
        <is>
          <t>NL-HaNA_1.01.02_3780_0030-page-58</t>
        </is>
      </c>
      <c r="B6279" t="inlineStr">
        <is>
          <t>NL-HaNA_1.01.02_3780_0030-column-1292-365-951-2916</t>
        </is>
      </c>
      <c r="C6279" t="inlineStr">
        <is>
          <t>non_index_line</t>
        </is>
      </c>
      <c r="D6279" t="n">
        <v>1532</v>
      </c>
      <c r="E6279" t="n">
        <v>586</v>
      </c>
      <c r="F6279" t="inlineStr">
        <is>
          <t xml:space="preserve">        Magistraat van Venlo om in bet aan-</t>
        </is>
      </c>
      <c r="G6279">
        <f>HYPERLINK("https://images.diginfra.net/iiif/NL-HaNA_1.01.02/3780/NL-HaNA_1.01.02_3780_0030.jpg/1192,265,1151,3116/full/0/default.jpg", "iiif_url")</f>
        <v/>
      </c>
    </row>
    <row r="6280">
      <c r="A6280" t="inlineStr">
        <is>
          <t>NL-HaNA_1.01.02_3780_0030-page-58</t>
        </is>
      </c>
      <c r="B6280" t="inlineStr">
        <is>
          <t>NL-HaNA_1.01.02_3780_0030-column-1292-365-951-2916</t>
        </is>
      </c>
      <c r="C6280" t="inlineStr">
        <is>
          <t>unknown_line_type</t>
        </is>
      </c>
      <c r="D6280" t="n">
        <v>1404</v>
      </c>
      <c r="E6280" t="n">
        <v>646</v>
      </c>
      <c r="F6280" t="inlineStr">
        <is>
          <t xml:space="preserve">        aande Jaghtsaysoen Schieigeweer te mogen</t>
        </is>
      </c>
      <c r="G6280">
        <f>HYPERLINK("https://images.diginfra.net/iiif/NL-HaNA_1.01.02/3780/NL-HaNA_1.01.02_3780_0030.jpg/1192,265,1151,3116/full/0/default.jpg", "iiif_url")</f>
        <v/>
      </c>
    </row>
    <row r="6281">
      <c r="A6281" t="inlineStr">
        <is>
          <t>NL-HaNA_1.01.02_3780_0030-page-58</t>
        </is>
      </c>
      <c r="B6281" t="inlineStr">
        <is>
          <t>NL-HaNA_1.01.02_3780_0030-column-1292-365-951-2916</t>
        </is>
      </c>
      <c r="C6281" t="inlineStr">
        <is>
          <t>unknown_line_type</t>
        </is>
      </c>
      <c r="D6281" t="n">
        <v>1404</v>
      </c>
      <c r="E6281" t="n">
        <v>691</v>
      </c>
      <c r="F6281" t="inlineStr">
        <is>
          <t xml:space="preserve">        gebruycken, en gelast baar te reguleeren na</t>
        </is>
      </c>
      <c r="G6281">
        <f>HYPERLINK("https://images.diginfra.net/iiif/NL-HaNA_1.01.02/3780/NL-HaNA_1.01.02_3780_0030.jpg/1192,265,1151,3116/full/0/default.jpg", "iiif_url")</f>
        <v/>
      </c>
    </row>
    <row r="6282">
      <c r="A6282" t="inlineStr">
        <is>
          <t>NL-HaNA_1.01.02_3780_0030-page-58</t>
        </is>
      </c>
      <c r="B6282" t="inlineStr">
        <is>
          <t>NL-HaNA_1.01.02_3780_0030-column-1292-365-951-2916</t>
        </is>
      </c>
      <c r="C6282" t="inlineStr">
        <is>
          <t>continuation</t>
        </is>
      </c>
      <c r="D6282" t="n">
        <v>1404</v>
      </c>
      <c r="E6282" t="n">
        <v>743</v>
      </c>
      <c r="F6282" t="inlineStr">
        <is>
          <t xml:space="preserve">    het Placaat op de Jaght. 746.</t>
        </is>
      </c>
      <c r="G6282">
        <f>HYPERLINK("https://images.diginfra.net/iiif/NL-HaNA_1.01.02/3780/NL-HaNA_1.01.02_3780_0030.jpg/1192,265,1151,3116/full/0/default.jpg", "iiif_url")</f>
        <v/>
      </c>
    </row>
    <row r="6283">
      <c r="A6283" t="inlineStr">
        <is>
          <t>NL-HaNA_1.01.02_3780_0030-page-58</t>
        </is>
      </c>
      <c r="B6283" t="inlineStr">
        <is>
          <t>NL-HaNA_1.01.02_3780_0030-column-1292-365-951-2916</t>
        </is>
      </c>
      <c r="C6283" t="inlineStr">
        <is>
          <t>non_index_line</t>
        </is>
      </c>
      <c r="D6283" t="n">
        <v>1537</v>
      </c>
      <c r="E6283" t="n">
        <v>794</v>
      </c>
      <c r="F6283" t="inlineStr">
        <is>
          <t xml:space="preserve">        Magistraat van Venlo om surchean-</t>
        </is>
      </c>
      <c r="G6283">
        <f>HYPERLINK("https://images.diginfra.net/iiif/NL-HaNA_1.01.02/3780/NL-HaNA_1.01.02_3780_0030.jpg/1192,265,1151,3116/full/0/default.jpg", "iiif_url")</f>
        <v/>
      </c>
    </row>
    <row r="6284">
      <c r="A6284" t="inlineStr">
        <is>
          <t>NL-HaNA_1.01.02_3780_0030-page-58</t>
        </is>
      </c>
      <c r="B6284" t="inlineStr">
        <is>
          <t>NL-HaNA_1.01.02_3780_0030-column-1292-365-951-2916</t>
        </is>
      </c>
      <c r="C6284" t="inlineStr">
        <is>
          <t>continuation</t>
        </is>
      </c>
      <c r="D6284" t="n">
        <v>1407</v>
      </c>
      <c r="E6284" t="n">
        <v>835</v>
      </c>
      <c r="F6284" t="inlineStr">
        <is>
          <t xml:space="preserve">    tie van executie, den Rentmeester van Af-</t>
        </is>
      </c>
      <c r="G6284">
        <f>HYPERLINK("https://images.diginfra.net/iiif/NL-HaNA_1.01.02/3780/NL-HaNA_1.01.02_3780_0030.jpg/1192,265,1151,3116/full/0/default.jpg", "iiif_url")</f>
        <v/>
      </c>
    </row>
    <row r="6285">
      <c r="A6285" t="inlineStr">
        <is>
          <t>NL-HaNA_1.01.02_3780_0030-page-58</t>
        </is>
      </c>
      <c r="B6285" t="inlineStr">
        <is>
          <t>NL-HaNA_1.01.02_3780_0030-column-1292-365-951-2916</t>
        </is>
      </c>
      <c r="C6285" t="inlineStr">
        <is>
          <t>continuation</t>
        </is>
      </c>
      <c r="D6285" t="n">
        <v>1400</v>
      </c>
      <c r="E6285" t="n">
        <v>886</v>
      </c>
      <c r="F6285" t="inlineStr">
        <is>
          <t xml:space="preserve">    ferden te berichten. 760.</t>
        </is>
      </c>
      <c r="G6285">
        <f>HYPERLINK("https://images.diginfra.net/iiif/NL-HaNA_1.01.02/3780/NL-HaNA_1.01.02_3780_0030.jpg/1192,265,1151,3116/full/0/default.jpg", "iiif_url")</f>
        <v/>
      </c>
    </row>
    <row r="6286">
      <c r="A6286" t="inlineStr">
        <is>
          <t>NL-HaNA_1.01.02_3780_0030-page-58</t>
        </is>
      </c>
      <c r="B6286" t="inlineStr">
        <is>
          <t>NL-HaNA_1.01.02_3780_0030-column-1292-365-951-2916</t>
        </is>
      </c>
      <c r="C6286" t="inlineStr">
        <is>
          <t>non_index_line</t>
        </is>
      </c>
      <c r="D6286" t="n">
        <v>1528</v>
      </c>
      <c r="E6286" t="n">
        <v>932</v>
      </c>
      <c r="F6286" t="inlineStr">
        <is>
          <t xml:space="preserve">        bericht van het gepasseerde in de con-</t>
        </is>
      </c>
      <c r="G6286">
        <f>HYPERLINK("https://images.diginfra.net/iiif/NL-HaNA_1.01.02/3780/NL-HaNA_1.01.02_3780_0030.jpg/1192,265,1151,3116/full/0/default.jpg", "iiif_url")</f>
        <v/>
      </c>
    </row>
    <row r="6287">
      <c r="A6287" t="inlineStr">
        <is>
          <t>NL-HaNA_1.01.02_3780_0030-page-58</t>
        </is>
      </c>
      <c r="B6287" t="inlineStr">
        <is>
          <t>NL-HaNA_1.01.02_3780_0030-column-1292-365-951-2916</t>
        </is>
      </c>
      <c r="C6287" t="inlineStr">
        <is>
          <t>continuation</t>
        </is>
      </c>
      <c r="D6287" t="n">
        <v>1402</v>
      </c>
      <c r="E6287" t="n">
        <v>979</v>
      </c>
      <c r="F6287" t="inlineStr">
        <is>
          <t xml:space="preserve">    ferentie met die van Gulick en resolutie</t>
        </is>
      </c>
      <c r="G6287">
        <f>HYPERLINK("https://images.diginfra.net/iiif/NL-HaNA_1.01.02/3780/NL-HaNA_1.01.02_3780_0030.jpg/1192,265,1151,3116/full/0/default.jpg", "iiif_url")</f>
        <v/>
      </c>
    </row>
    <row r="6288">
      <c r="A6288" t="inlineStr">
        <is>
          <t>NL-HaNA_1.01.02_3780_0030-page-58</t>
        </is>
      </c>
      <c r="B6288" t="inlineStr">
        <is>
          <t>NL-HaNA_1.01.02_3780_0030-column-1292-365-951-2916</t>
        </is>
      </c>
      <c r="C6288" t="inlineStr">
        <is>
          <t>continuation</t>
        </is>
      </c>
      <c r="D6288" t="n">
        <v>1404</v>
      </c>
      <c r="E6288" t="n">
        <v>1039</v>
      </c>
      <c r="F6288" t="inlineStr">
        <is>
          <t xml:space="preserve">    77.</t>
        </is>
      </c>
      <c r="G6288">
        <f>HYPERLINK("https://images.diginfra.net/iiif/NL-HaNA_1.01.02/3780/NL-HaNA_1.01.02_3780_0030.jpg/1192,265,1151,3116/full/0/default.jpg", "iiif_url")</f>
        <v/>
      </c>
    </row>
    <row r="6289">
      <c r="A6289" t="inlineStr">
        <is>
          <t>NL-HaNA_1.01.02_3780_0030-page-58</t>
        </is>
      </c>
      <c r="B6289" t="inlineStr">
        <is>
          <t>NL-HaNA_1.01.02_3780_0030-column-1292-365-951-2916</t>
        </is>
      </c>
      <c r="C6289" t="inlineStr">
        <is>
          <t>repeat_lemma</t>
        </is>
      </c>
      <c r="D6289" t="n">
        <v>1475</v>
      </c>
      <c r="E6289" t="n">
        <v>1041</v>
      </c>
      <c r="F6289" t="inlineStr">
        <is>
          <t xml:space="preserve">        .</t>
        </is>
      </c>
      <c r="G6289">
        <f>HYPERLINK("https://images.diginfra.net/iiif/NL-HaNA_1.01.02/3780/NL-HaNA_1.01.02_3780_0030.jpg/1192,265,1151,3116/full/0/default.jpg", "iiif_url")</f>
        <v/>
      </c>
    </row>
    <row r="6290">
      <c r="A6290" t="inlineStr">
        <is>
          <t>NL-HaNA_1.01.02_3780_0030-page-58</t>
        </is>
      </c>
      <c r="B6290" t="inlineStr">
        <is>
          <t>NL-HaNA_1.01.02_3780_0030-column-1292-365-951-2916</t>
        </is>
      </c>
      <c r="C6290" t="inlineStr">
        <is>
          <t>non_index_line</t>
        </is>
      </c>
      <c r="D6290" t="n">
        <v>1525</v>
      </c>
      <c r="E6290" t="n">
        <v>1070</v>
      </c>
      <c r="F6290" t="inlineStr">
        <is>
          <t xml:space="preserve">        Raadt van Staate versôgbt de exe-</t>
        </is>
      </c>
      <c r="G6290">
        <f>HYPERLINK("https://images.diginfra.net/iiif/NL-HaNA_1.01.02/3780/NL-HaNA_1.01.02_3780_0030.jpg/1192,265,1151,3116/full/0/default.jpg", "iiif_url")</f>
        <v/>
      </c>
    </row>
    <row r="6291">
      <c r="A6291" t="inlineStr">
        <is>
          <t>NL-HaNA_1.01.02_3780_0030-page-58</t>
        </is>
      </c>
      <c r="B6291" t="inlineStr">
        <is>
          <t>NL-HaNA_1.01.02_3780_0030-column-1292-365-951-2916</t>
        </is>
      </c>
      <c r="C6291" t="inlineStr">
        <is>
          <t>continuation</t>
        </is>
      </c>
      <c r="D6291" t="n">
        <v>1400</v>
      </c>
      <c r="E6291" t="n">
        <v>1122</v>
      </c>
      <c r="F6291" t="inlineStr">
        <is>
          <t xml:space="preserve">    cutie kosten van Remers te taxeren en Or-</t>
        </is>
      </c>
      <c r="G6291">
        <f>HYPERLINK("https://images.diginfra.net/iiif/NL-HaNA_1.01.02/3780/NL-HaNA_1.01.02_3780_0030.jpg/1192,265,1151,3116/full/0/default.jpg", "iiif_url")</f>
        <v/>
      </c>
    </row>
    <row r="6292">
      <c r="A6292" t="inlineStr">
        <is>
          <t>NL-HaNA_1.01.02_3780_0030-page-58</t>
        </is>
      </c>
      <c r="B6292" t="inlineStr">
        <is>
          <t>NL-HaNA_1.01.02_3780_0030-column-1292-365-951-2916</t>
        </is>
      </c>
      <c r="C6292" t="inlineStr">
        <is>
          <t>continuation</t>
        </is>
      </c>
      <c r="D6292" t="n">
        <v>1400</v>
      </c>
      <c r="E6292" t="n">
        <v>1174</v>
      </c>
      <c r="F6292" t="inlineStr">
        <is>
          <t xml:space="preserve">    donnantie te depescheren. 819.</t>
        </is>
      </c>
      <c r="G6292">
        <f>HYPERLINK("https://images.diginfra.net/iiif/NL-HaNA_1.01.02/3780/NL-HaNA_1.01.02_3780_0030.jpg/1192,265,1151,3116/full/0/default.jpg", "iiif_url")</f>
        <v/>
      </c>
    </row>
    <row r="6293">
      <c r="A6293" t="inlineStr">
        <is>
          <t>NL-HaNA_1.01.02_3780_0030-page-58</t>
        </is>
      </c>
      <c r="B6293" t="inlineStr">
        <is>
          <t>NL-HaNA_1.01.02_3780_0030-column-1292-365-951-2916</t>
        </is>
      </c>
      <c r="C6293" t="inlineStr">
        <is>
          <t>non_index_line</t>
        </is>
      </c>
      <c r="D6293" t="n">
        <v>1519</v>
      </c>
      <c r="E6293" t="n">
        <v>1224</v>
      </c>
      <c r="F6293" t="inlineStr">
        <is>
          <t xml:space="preserve">        bericht cp de Memorie van Meynerts-</t>
        </is>
      </c>
      <c r="G6293">
        <f>HYPERLINK("https://images.diginfra.net/iiif/NL-HaNA_1.01.02/3780/NL-HaNA_1.01.02_3780_0030.jpg/1192,265,1151,3116/full/0/default.jpg", "iiif_url")</f>
        <v/>
      </c>
    </row>
    <row r="6294">
      <c r="A6294" t="inlineStr">
        <is>
          <t>NL-HaNA_1.01.02_3780_0030-page-58</t>
        </is>
      </c>
      <c r="B6294" t="inlineStr">
        <is>
          <t>NL-HaNA_1.01.02_3780_0030-column-1292-365-951-2916</t>
        </is>
      </c>
      <c r="C6294" t="inlineStr">
        <is>
          <t>continuation</t>
        </is>
      </c>
      <c r="D6294" t="n">
        <v>1395</v>
      </c>
      <c r="E6294" t="n">
        <v>1269</v>
      </c>
      <c r="F6294" t="inlineStr">
        <is>
          <t xml:space="preserve">    hagen, raakende de Jaght in de ammanie</t>
        </is>
      </c>
      <c r="G6294">
        <f>HYPERLINK("https://images.diginfra.net/iiif/NL-HaNA_1.01.02/3780/NL-HaNA_1.01.02_3780_0030.jpg/1192,265,1151,3116/full/0/default.jpg", "iiif_url")</f>
        <v/>
      </c>
    </row>
    <row r="6295">
      <c r="A6295" t="inlineStr">
        <is>
          <t>NL-HaNA_1.01.02_3780_0030-page-58</t>
        </is>
      </c>
      <c r="B6295" t="inlineStr">
        <is>
          <t>NL-HaNA_1.01.02_3780_0030-column-1292-365-951-2916</t>
        </is>
      </c>
      <c r="C6295" t="inlineStr">
        <is>
          <t>continuation</t>
        </is>
      </c>
      <c r="D6295" t="n">
        <v>1395</v>
      </c>
      <c r="E6295" t="n">
        <v>1319</v>
      </c>
      <c r="F6295" t="inlineStr">
        <is>
          <t xml:space="preserve">    van Montfort, te examineeren. 889.</t>
        </is>
      </c>
      <c r="G6295">
        <f>HYPERLINK("https://images.diginfra.net/iiif/NL-HaNA_1.01.02/3780/NL-HaNA_1.01.02_3780_0030.jpg/1192,265,1151,3116/full/0/default.jpg", "iiif_url")</f>
        <v/>
      </c>
    </row>
    <row r="6296">
      <c r="A6296" t="inlineStr">
        <is>
          <t>NL-HaNA_1.01.02_3780_0030-page-58</t>
        </is>
      </c>
      <c r="B6296" t="inlineStr">
        <is>
          <t>NL-HaNA_1.01.02_3780_0030-column-1292-365-951-2916</t>
        </is>
      </c>
      <c r="C6296" t="inlineStr">
        <is>
          <t>non_index_line</t>
        </is>
      </c>
      <c r="D6296" t="n">
        <v>1519</v>
      </c>
      <c r="E6296" t="n">
        <v>1367</v>
      </c>
      <c r="F6296" t="inlineStr">
        <is>
          <t xml:space="preserve">        Regenten van Venlo gepermitteert vier</t>
        </is>
      </c>
      <c r="G6296">
        <f>HYPERLINK("https://images.diginfra.net/iiif/NL-HaNA_1.01.02/3780/NL-HaNA_1.01.02_3780_0030.jpg/1192,265,1151,3116/full/0/default.jpg", "iiif_url")</f>
        <v/>
      </c>
    </row>
    <row r="6297">
      <c r="A6297" t="inlineStr">
        <is>
          <t>NL-HaNA_1.01.02_3780_0030-page-58</t>
        </is>
      </c>
      <c r="B6297" t="inlineStr">
        <is>
          <t>NL-HaNA_1.01.02_3780_0030-column-1292-365-951-2916</t>
        </is>
      </c>
      <c r="C6297" t="inlineStr">
        <is>
          <t>continuation</t>
        </is>
      </c>
      <c r="D6297" t="n">
        <v>1391</v>
      </c>
      <c r="E6297" t="n">
        <v>1413</v>
      </c>
      <c r="F6297" t="inlineStr">
        <is>
          <t xml:space="preserve">    duysent Pattacons te negetieren. 935.</t>
        </is>
      </c>
      <c r="G6297">
        <f>HYPERLINK("https://images.diginfra.net/iiif/NL-HaNA_1.01.02/3780/NL-HaNA_1.01.02_3780_0030.jpg/1192,265,1151,3116/full/0/default.jpg", "iiif_url")</f>
        <v/>
      </c>
    </row>
    <row r="6298">
      <c r="A6298" t="inlineStr">
        <is>
          <t>NL-HaNA_1.01.02_3780_0030-page-58</t>
        </is>
      </c>
      <c r="B6298" t="inlineStr">
        <is>
          <t>NL-HaNA_1.01.02_3780_0030-column-1292-365-951-2916</t>
        </is>
      </c>
      <c r="C6298" t="inlineStr">
        <is>
          <t>non_index_line</t>
        </is>
      </c>
      <c r="D6298" t="n">
        <v>1509</v>
      </c>
      <c r="E6298" t="n">
        <v>1462</v>
      </c>
      <c r="F6298" t="inlineStr">
        <is>
          <t xml:space="preserve">        de Paderborn aangesteldt tot Burger-</t>
        </is>
      </c>
      <c r="G6298">
        <f>HYPERLINK("https://images.diginfra.net/iiif/NL-HaNA_1.01.02/3780/NL-HaNA_1.01.02_3780_0030.jpg/1192,265,1151,3116/full/0/default.jpg", "iiif_url")</f>
        <v/>
      </c>
    </row>
    <row r="6299">
      <c r="A6299" t="inlineStr">
        <is>
          <t>NL-HaNA_1.01.02_3780_0030-page-58</t>
        </is>
      </c>
      <c r="B6299" t="inlineStr">
        <is>
          <t>NL-HaNA_1.01.02_3780_0030-column-1292-365-951-2916</t>
        </is>
      </c>
      <c r="C6299" t="inlineStr">
        <is>
          <t>continuation</t>
        </is>
      </c>
      <c r="D6299" t="n">
        <v>1386</v>
      </c>
      <c r="E6299" t="n">
        <v>1508</v>
      </c>
      <c r="F6299" t="inlineStr">
        <is>
          <t xml:space="preserve">    meester van Venlo. 968.</t>
        </is>
      </c>
      <c r="G6299">
        <f>HYPERLINK("https://images.diginfra.net/iiif/NL-HaNA_1.01.02/3780/NL-HaNA_1.01.02_3780_0030.jpg/1192,265,1151,3116/full/0/default.jpg", "iiif_url")</f>
        <v/>
      </c>
    </row>
    <row r="6300">
      <c r="A6300" t="inlineStr">
        <is>
          <t>NL-HaNA_1.01.02_3780_0030-page-58</t>
        </is>
      </c>
      <c r="B6300" t="inlineStr">
        <is>
          <t>NL-HaNA_1.01.02_3780_0030-column-1292-365-951-2916</t>
        </is>
      </c>
      <c r="C6300" t="inlineStr">
        <is>
          <t>lemma</t>
        </is>
      </c>
      <c r="D6300" t="n">
        <v>1340</v>
      </c>
      <c r="E6300" t="n">
        <v>1550</v>
      </c>
      <c r="F6300" t="inlineStr">
        <is>
          <t>Overyssel om revisie van de sententie van den</t>
        </is>
      </c>
      <c r="G6300">
        <f>HYPERLINK("https://images.diginfra.net/iiif/NL-HaNA_1.01.02/3780/NL-HaNA_1.01.02_3780_0030.jpg/1192,265,1151,3116/full/0/default.jpg", "iiif_url")</f>
        <v/>
      </c>
    </row>
    <row r="6301">
      <c r="A6301" t="inlineStr">
        <is>
          <t>NL-HaNA_1.01.02_3780_0030-page-58</t>
        </is>
      </c>
      <c r="B6301" t="inlineStr">
        <is>
          <t>NL-HaNA_1.01.02_3780_0030-column-1292-365-951-2916</t>
        </is>
      </c>
      <c r="C6301" t="inlineStr">
        <is>
          <t>continuation</t>
        </is>
      </c>
      <c r="D6301" t="n">
        <v>1388</v>
      </c>
      <c r="E6301" t="n">
        <v>1604</v>
      </c>
      <c r="F6301" t="inlineStr">
        <is>
          <t xml:space="preserve">    Grave van Regbteren, te examineren. 47.</t>
        </is>
      </c>
      <c r="G6301">
        <f>HYPERLINK("https://images.diginfra.net/iiif/NL-HaNA_1.01.02/3780/NL-HaNA_1.01.02_3780_0030.jpg/1192,265,1151,3116/full/0/default.jpg", "iiif_url")</f>
        <v/>
      </c>
    </row>
    <row r="6302">
      <c r="A6302" t="inlineStr">
        <is>
          <t>NL-HaNA_1.01.02_3780_0030-page-58</t>
        </is>
      </c>
      <c r="B6302" t="inlineStr">
        <is>
          <t>NL-HaNA_1.01.02_3780_0030-column-1292-365-951-2916</t>
        </is>
      </c>
      <c r="C6302" t="inlineStr">
        <is>
          <t>continuation</t>
        </is>
      </c>
      <c r="D6302" t="n">
        <v>1384</v>
      </c>
      <c r="E6302" t="n">
        <v>1664</v>
      </c>
      <c r="F6302" t="inlineStr">
        <is>
          <t xml:space="preserve">    79. 107.</t>
        </is>
      </c>
      <c r="G6302">
        <f>HYPERLINK("https://images.diginfra.net/iiif/NL-HaNA_1.01.02/3780/NL-HaNA_1.01.02_3780_0030.jpg/1192,265,1151,3116/full/0/default.jpg", "iiif_url")</f>
        <v/>
      </c>
    </row>
    <row r="6303">
      <c r="A6303" t="inlineStr">
        <is>
          <t>NL-HaNA_1.01.02_3780_0030-page-58</t>
        </is>
      </c>
      <c r="B6303" t="inlineStr">
        <is>
          <t>NL-HaNA_1.01.02_3780_0030-column-1292-365-951-2916</t>
        </is>
      </c>
      <c r="C6303" t="inlineStr">
        <is>
          <t>non_index_line</t>
        </is>
      </c>
      <c r="D6303" t="n">
        <v>1503</v>
      </c>
      <c r="E6303" t="n">
        <v>1702</v>
      </c>
      <c r="F6303" t="inlineStr">
        <is>
          <t xml:space="preserve">        Resolutie wegens de twee Actens van</t>
        </is>
      </c>
      <c r="G6303">
        <f>HYPERLINK("https://images.diginfra.net/iiif/NL-HaNA_1.01.02/3780/NL-HaNA_1.01.02_3780_0030.jpg/1192,265,1151,3116/full/0/default.jpg", "iiif_url")</f>
        <v/>
      </c>
    </row>
    <row r="6304">
      <c r="A6304" t="inlineStr">
        <is>
          <t>NL-HaNA_1.01.02_3780_0030-page-58</t>
        </is>
      </c>
      <c r="B6304" t="inlineStr">
        <is>
          <t>NL-HaNA_1.01.02_3780_0030-column-1292-365-951-2916</t>
        </is>
      </c>
      <c r="C6304" t="inlineStr">
        <is>
          <t>continuation</t>
        </is>
      </c>
      <c r="D6304" t="n">
        <v>1377</v>
      </c>
      <c r="E6304" t="n">
        <v>1749</v>
      </c>
      <c r="F6304" t="inlineStr">
        <is>
          <t xml:space="preserve">    decharge. 251.</t>
        </is>
      </c>
      <c r="G6304">
        <f>HYPERLINK("https://images.diginfra.net/iiif/NL-HaNA_1.01.02/3780/NL-HaNA_1.01.02_3780_0030.jpg/1192,265,1151,3116/full/0/default.jpg", "iiif_url")</f>
        <v/>
      </c>
    </row>
    <row r="6305">
      <c r="A6305" t="inlineStr">
        <is>
          <t>NL-HaNA_1.01.02_3780_0030-page-58</t>
        </is>
      </c>
      <c r="B6305" t="inlineStr">
        <is>
          <t>NL-HaNA_1.01.02_3780_0030-column-1292-365-951-2916</t>
        </is>
      </c>
      <c r="C6305" t="inlineStr">
        <is>
          <t>non_index_line</t>
        </is>
      </c>
      <c r="D6305" t="n">
        <v>1500</v>
      </c>
      <c r="E6305" t="n">
        <v>1798</v>
      </c>
      <c r="F6305" t="inlineStr">
        <is>
          <t xml:space="preserve">        Commisie voor den Heer van Laar</t>
        </is>
      </c>
      <c r="G6305">
        <f>HYPERLINK("https://images.diginfra.net/iiif/NL-HaNA_1.01.02/3780/NL-HaNA_1.01.02_3780_0030.jpg/1192,265,1151,3116/full/0/default.jpg", "iiif_url")</f>
        <v/>
      </c>
    </row>
    <row r="6306">
      <c r="A6306" t="inlineStr">
        <is>
          <t>NL-HaNA_1.01.02_3780_0030-page-58</t>
        </is>
      </c>
      <c r="B6306" t="inlineStr">
        <is>
          <t>NL-HaNA_1.01.02_3780_0030-column-1292-365-951-2916</t>
        </is>
      </c>
      <c r="C6306" t="inlineStr">
        <is>
          <t>continuation</t>
        </is>
      </c>
      <c r="D6306" t="n">
        <v>1372</v>
      </c>
      <c r="E6306" t="n">
        <v>1847</v>
      </c>
      <c r="F6306" t="inlineStr">
        <is>
          <t xml:space="preserve">    ter Aamiraliteyt tot Amsterdam. 277.</t>
        </is>
      </c>
      <c r="G6306">
        <f>HYPERLINK("https://images.diginfra.net/iiif/NL-HaNA_1.01.02/3780/NL-HaNA_1.01.02_3780_0030.jpg/1192,265,1151,3116/full/0/default.jpg", "iiif_url")</f>
        <v/>
      </c>
    </row>
    <row r="6307">
      <c r="A6307" t="inlineStr">
        <is>
          <t>NL-HaNA_1.01.02_3780_0030-page-58</t>
        </is>
      </c>
      <c r="B6307" t="inlineStr">
        <is>
          <t>NL-HaNA_1.01.02_3780_0030-column-1292-365-951-2916</t>
        </is>
      </c>
      <c r="C6307" t="inlineStr">
        <is>
          <t>non_index_line</t>
        </is>
      </c>
      <c r="D6307" t="n">
        <v>1491</v>
      </c>
      <c r="E6307" t="n">
        <v>1895</v>
      </c>
      <c r="F6307" t="inlineStr">
        <is>
          <t xml:space="preserve">        item voor den Heer van Dedem in</t>
        </is>
      </c>
      <c r="G6307">
        <f>HYPERLINK("https://images.diginfra.net/iiif/NL-HaNA_1.01.02/3780/NL-HaNA_1.01.02_3780_0030.jpg/1192,265,1151,3116/full/0/default.jpg", "iiif_url")</f>
        <v/>
      </c>
    </row>
    <row r="6308">
      <c r="A6308" t="inlineStr">
        <is>
          <t>NL-HaNA_1.01.02_3780_0030-page-58</t>
        </is>
      </c>
      <c r="B6308" t="inlineStr">
        <is>
          <t>NL-HaNA_1.01.02_3780_0030-column-1292-365-951-2916</t>
        </is>
      </c>
      <c r="C6308" t="inlineStr">
        <is>
          <t>continuation</t>
        </is>
      </c>
      <c r="D6308" t="n">
        <v>1372</v>
      </c>
      <c r="E6308" t="n">
        <v>1940</v>
      </c>
      <c r="F6308" t="inlineStr">
        <is>
          <t xml:space="preserve">    den Raadt van Staate. 334.</t>
        </is>
      </c>
      <c r="G6308">
        <f>HYPERLINK("https://images.diginfra.net/iiif/NL-HaNA_1.01.02/3780/NL-HaNA_1.01.02_3780_0030.jpg/1192,265,1151,3116/full/0/default.jpg", "iiif_url")</f>
        <v/>
      </c>
    </row>
    <row r="6309">
      <c r="A6309" t="inlineStr">
        <is>
          <t>NL-HaNA_1.01.02_3780_0030-page-58</t>
        </is>
      </c>
      <c r="B6309" t="inlineStr">
        <is>
          <t>NL-HaNA_1.01.02_3780_0030-column-1292-365-951-2916</t>
        </is>
      </c>
      <c r="C6309" t="inlineStr">
        <is>
          <t>non_index_line</t>
        </is>
      </c>
      <c r="D6309" t="n">
        <v>1498</v>
      </c>
      <c r="E6309" t="n">
        <v>1990</v>
      </c>
      <c r="F6309" t="inlineStr">
        <is>
          <t xml:space="preserve">        overgenomen de Missive van Hogen-</t>
        </is>
      </c>
      <c r="G6309">
        <f>HYPERLINK("https://images.diginfra.net/iiif/NL-HaNA_1.01.02/3780/NL-HaNA_1.01.02_3780_0030.jpg/1192,265,1151,3116/full/0/default.jpg", "iiif_url")</f>
        <v/>
      </c>
    </row>
    <row r="6310">
      <c r="A6310" t="inlineStr">
        <is>
          <t>NL-HaNA_1.01.02_3780_0030-page-58</t>
        </is>
      </c>
      <c r="B6310" t="inlineStr">
        <is>
          <t>NL-HaNA_1.01.02_3780_0030-column-1292-365-951-2916</t>
        </is>
      </c>
      <c r="C6310" t="inlineStr">
        <is>
          <t>continuation</t>
        </is>
      </c>
      <c r="D6310" t="n">
        <v>1370</v>
      </c>
      <c r="E6310" t="n">
        <v>2037</v>
      </c>
      <c r="F6310" t="inlineStr">
        <is>
          <t xml:space="preserve">    dorp om ordre wegens de hondertsten Pen-</t>
        </is>
      </c>
      <c r="G6310">
        <f>HYPERLINK("https://images.diginfra.net/iiif/NL-HaNA_1.01.02/3780/NL-HaNA_1.01.02_3780_0030.jpg/1192,265,1151,3116/full/0/default.jpg", "iiif_url")</f>
        <v/>
      </c>
    </row>
    <row r="6311">
      <c r="A6311" t="inlineStr">
        <is>
          <t>NL-HaNA_1.01.02_3780_0030-page-58</t>
        </is>
      </c>
      <c r="B6311" t="inlineStr">
        <is>
          <t>NL-HaNA_1.01.02_3780_0030-column-1292-365-951-2916</t>
        </is>
      </c>
      <c r="C6311" t="inlineStr">
        <is>
          <t>non_index_line</t>
        </is>
      </c>
      <c r="D6311" t="n">
        <v>1486</v>
      </c>
      <c r="E6311" t="n">
        <v>2093</v>
      </c>
      <c r="F6311" t="inlineStr">
        <is>
          <t xml:space="preserve">        346.</t>
        </is>
      </c>
      <c r="G6311">
        <f>HYPERLINK("https://images.diginfra.net/iiif/NL-HaNA_1.01.02/3780/NL-HaNA_1.01.02_3780_0030.jpg/1192,265,1151,3116/full/0/default.jpg", "iiif_url")</f>
        <v/>
      </c>
    </row>
    <row r="6312">
      <c r="A6312" t="inlineStr">
        <is>
          <t>NL-HaNA_1.01.02_3780_0030-page-58</t>
        </is>
      </c>
      <c r="B6312" t="inlineStr">
        <is>
          <t>NL-HaNA_1.01.02_3780_0030-column-1292-365-951-2916</t>
        </is>
      </c>
      <c r="C6312" t="inlineStr">
        <is>
          <t>continuation</t>
        </is>
      </c>
      <c r="D6312" t="n">
        <v>1366</v>
      </c>
      <c r="E6312" t="n">
        <v>2085</v>
      </c>
      <c r="F6312" t="inlineStr">
        <is>
          <t xml:space="preserve">    ningb.</t>
        </is>
      </c>
      <c r="G6312">
        <f>HYPERLINK("https://images.diginfra.net/iiif/NL-HaNA_1.01.02/3780/NL-HaNA_1.01.02_3780_0030.jpg/1192,265,1151,3116/full/0/default.jpg", "iiif_url")</f>
        <v/>
      </c>
    </row>
    <row r="6313">
      <c r="A6313" t="inlineStr">
        <is>
          <t>NL-HaNA_1.01.02_3780_0030-page-58</t>
        </is>
      </c>
      <c r="B6313" t="inlineStr">
        <is>
          <t>NL-HaNA_1.01.02_3780_0030-column-1292-365-951-2916</t>
        </is>
      </c>
      <c r="C6313" t="inlineStr">
        <is>
          <t>non_index_line</t>
        </is>
      </c>
      <c r="D6313" t="n">
        <v>1496</v>
      </c>
      <c r="E6313" t="n">
        <v>2130</v>
      </c>
      <c r="F6313" t="inlineStr">
        <is>
          <t xml:space="preserve">        Commissie ter Generaliteyt van den</t>
        </is>
      </c>
      <c r="G6313">
        <f>HYPERLINK("https://images.diginfra.net/iiif/NL-HaNA_1.01.02/3780/NL-HaNA_1.01.02_3780_0030.jpg/1192,265,1151,3116/full/0/default.jpg", "iiif_url")</f>
        <v/>
      </c>
    </row>
    <row r="6314">
      <c r="A6314" t="inlineStr">
        <is>
          <t>NL-HaNA_1.01.02_3780_0030-page-58</t>
        </is>
      </c>
      <c r="B6314" t="inlineStr">
        <is>
          <t>NL-HaNA_1.01.02_3780_0030-column-1292-365-951-2916</t>
        </is>
      </c>
      <c r="C6314" t="inlineStr">
        <is>
          <t>continuation</t>
        </is>
      </c>
      <c r="D6314" t="n">
        <v>1368</v>
      </c>
      <c r="E6314" t="n">
        <v>2182</v>
      </c>
      <c r="F6314" t="inlineStr">
        <is>
          <t xml:space="preserve">    Heer Steenbergen. 379.</t>
        </is>
      </c>
      <c r="G6314">
        <f>HYPERLINK("https://images.diginfra.net/iiif/NL-HaNA_1.01.02/3780/NL-HaNA_1.01.02_3780_0030.jpg/1192,265,1151,3116/full/0/default.jpg", "iiif_url")</f>
        <v/>
      </c>
    </row>
    <row r="6315">
      <c r="A6315" t="inlineStr">
        <is>
          <t>NL-HaNA_1.01.02_3780_0030-page-58</t>
        </is>
      </c>
      <c r="B6315" t="inlineStr">
        <is>
          <t>NL-HaNA_1.01.02_3780_0030-column-1292-365-951-2916</t>
        </is>
      </c>
      <c r="C6315" t="inlineStr">
        <is>
          <t>repeat_lemma</t>
        </is>
      </c>
      <c r="D6315" t="n">
        <v>1482</v>
      </c>
      <c r="E6315" t="n">
        <v>2230</v>
      </c>
      <c r="F6315" t="inlineStr">
        <is>
          <t xml:space="preserve">        item voor den Heer Shet in des Ge-</t>
        </is>
      </c>
      <c r="G6315">
        <f>HYPERLINK("https://images.diginfra.net/iiif/NL-HaNA_1.01.02/3780/NL-HaNA_1.01.02_3780_0030.jpg/1192,265,1151,3116/full/0/default.jpg", "iiif_url")</f>
        <v/>
      </c>
    </row>
    <row r="6316">
      <c r="A6316" t="inlineStr">
        <is>
          <t>NL-HaNA_1.01.02_3780_0030-page-58</t>
        </is>
      </c>
      <c r="B6316" t="inlineStr">
        <is>
          <t>NL-HaNA_1.01.02_3780_0030-column-1292-365-951-2916</t>
        </is>
      </c>
      <c r="C6316" t="inlineStr">
        <is>
          <t>continuation</t>
        </is>
      </c>
      <c r="D6316" t="n">
        <v>1363</v>
      </c>
      <c r="E6316" t="n">
        <v>2272</v>
      </c>
      <c r="F6316" t="inlineStr">
        <is>
          <t xml:space="preserve">    zeraliteyts Reekenkamer. 380.</t>
        </is>
      </c>
      <c r="G6316">
        <f>HYPERLINK("https://images.diginfra.net/iiif/NL-HaNA_1.01.02/3780/NL-HaNA_1.01.02_3780_0030.jpg/1192,265,1151,3116/full/0/default.jpg", "iiif_url")</f>
        <v/>
      </c>
    </row>
    <row r="6317">
      <c r="A6317" t="inlineStr">
        <is>
          <t>NL-HaNA_1.01.02_3780_0030-page-58</t>
        </is>
      </c>
      <c r="B6317" t="inlineStr">
        <is>
          <t>NL-HaNA_1.01.02_3780_0030-column-1292-365-951-2916</t>
        </is>
      </c>
      <c r="C6317" t="inlineStr">
        <is>
          <t>repeat_lemma</t>
        </is>
      </c>
      <c r="D6317" t="n">
        <v>1482</v>
      </c>
      <c r="E6317" t="n">
        <v>2324</v>
      </c>
      <c r="F6317" t="inlineStr">
        <is>
          <t xml:space="preserve">        item voor de Heer Sabé in des Ge-</t>
        </is>
      </c>
      <c r="G6317">
        <f>HYPERLINK("https://images.diginfra.net/iiif/NL-HaNA_1.01.02/3780/NL-HaNA_1.01.02_3780_0030.jpg/1192,265,1151,3116/full/0/default.jpg", "iiif_url")</f>
        <v/>
      </c>
    </row>
    <row r="6318">
      <c r="A6318" t="inlineStr">
        <is>
          <t>NL-HaNA_1.01.02_3780_0030-page-58</t>
        </is>
      </c>
      <c r="B6318" t="inlineStr">
        <is>
          <t>NL-HaNA_1.01.02_3780_0030-column-1292-365-951-2916</t>
        </is>
      </c>
      <c r="C6318" t="inlineStr">
        <is>
          <t>continuation</t>
        </is>
      </c>
      <c r="D6318" t="n">
        <v>1361</v>
      </c>
      <c r="E6318" t="n">
        <v>2371</v>
      </c>
      <c r="F6318" t="inlineStr">
        <is>
          <t xml:space="preserve">    neraliteyts Reekenkamer. 383</t>
        </is>
      </c>
      <c r="G6318">
        <f>HYPERLINK("https://images.diginfra.net/iiif/NL-HaNA_1.01.02/3780/NL-HaNA_1.01.02_3780_0030.jpg/1192,265,1151,3116/full/0/default.jpg", "iiif_url")</f>
        <v/>
      </c>
    </row>
    <row r="6319">
      <c r="A6319" t="inlineStr">
        <is>
          <t>NL-HaNA_1.01.02_3780_0030-page-58</t>
        </is>
      </c>
      <c r="B6319" t="inlineStr">
        <is>
          <t>NL-HaNA_1.01.02_3780_0030-column-1292-365-951-2916</t>
        </is>
      </c>
      <c r="C6319" t="inlineStr">
        <is>
          <t>non_index_line</t>
        </is>
      </c>
      <c r="D6319" t="n">
        <v>1913</v>
      </c>
      <c r="E6319" t="n">
        <v>2393</v>
      </c>
      <c r="F6319" t="inlineStr">
        <is>
          <t xml:space="preserve">        .</t>
        </is>
      </c>
      <c r="G6319">
        <f>HYPERLINK("https://images.diginfra.net/iiif/NL-HaNA_1.01.02/3780/NL-HaNA_1.01.02_3780_0030.jpg/1192,265,1151,3116/full/0/default.jpg", "iiif_url")</f>
        <v/>
      </c>
    </row>
    <row r="6320">
      <c r="A6320" t="inlineStr">
        <is>
          <t>NL-HaNA_1.01.02_3780_0030-page-58</t>
        </is>
      </c>
      <c r="B6320" t="inlineStr">
        <is>
          <t>NL-HaNA_1.01.02_3780_0030-column-1292-365-951-2916</t>
        </is>
      </c>
      <c r="C6320" t="inlineStr">
        <is>
          <t>non_index_line</t>
        </is>
      </c>
      <c r="D6320" t="n">
        <v>1491</v>
      </c>
      <c r="E6320" t="n">
        <v>2423</v>
      </c>
      <c r="F6320" t="inlineStr">
        <is>
          <t xml:space="preserve">        'versoght voorsieninge te doen tegens</t>
        </is>
      </c>
      <c r="G6320">
        <f>HYPERLINK("https://images.diginfra.net/iiif/NL-HaNA_1.01.02/3780/NL-HaNA_1.01.02_3780_0030.jpg/1192,265,1151,3116/full/0/default.jpg", "iiif_url")</f>
        <v/>
      </c>
    </row>
    <row r="6321">
      <c r="A6321" t="inlineStr">
        <is>
          <t>NL-HaNA_1.01.02_3780_0030-page-58</t>
        </is>
      </c>
      <c r="B6321" t="inlineStr">
        <is>
          <t>NL-HaNA_1.01.02_3780_0030-column-1292-365-951-2916</t>
        </is>
      </c>
      <c r="C6321" t="inlineStr">
        <is>
          <t>continuation</t>
        </is>
      </c>
      <c r="D6321" t="n">
        <v>1359</v>
      </c>
      <c r="E6321" t="n">
        <v>2471</v>
      </c>
      <c r="F6321" t="inlineStr">
        <is>
          <t xml:space="preserve">    frauderen van 's Landts middelen te water.</t>
        </is>
      </c>
      <c r="G6321">
        <f>HYPERLINK("https://images.diginfra.net/iiif/NL-HaNA_1.01.02/3780/NL-HaNA_1.01.02_3780_0030.jpg/1192,265,1151,3116/full/0/default.jpg", "iiif_url")</f>
        <v/>
      </c>
    </row>
    <row r="6322">
      <c r="A6322" t="inlineStr">
        <is>
          <t>NL-HaNA_1.01.02_3780_0030-page-58</t>
        </is>
      </c>
      <c r="B6322" t="inlineStr">
        <is>
          <t>NL-HaNA_1.01.02_3780_0030-column-1292-365-951-2916</t>
        </is>
      </c>
      <c r="C6322" t="inlineStr">
        <is>
          <t>continuation</t>
        </is>
      </c>
      <c r="D6322" t="n">
        <v>1356</v>
      </c>
      <c r="E6322" t="n">
        <v>2519</v>
      </c>
      <c r="F6322" t="inlineStr">
        <is>
          <t xml:space="preserve">    424.</t>
        </is>
      </c>
      <c r="G6322">
        <f>HYPERLINK("https://images.diginfra.net/iiif/NL-HaNA_1.01.02/3780/NL-HaNA_1.01.02_3780_0030.jpg/1192,265,1151,3116/full/0/default.jpg", "iiif_url")</f>
        <v/>
      </c>
    </row>
    <row r="6323">
      <c r="A6323" t="inlineStr">
        <is>
          <t>NL-HaNA_1.01.02_3780_0030-page-58</t>
        </is>
      </c>
      <c r="B6323" t="inlineStr">
        <is>
          <t>NL-HaNA_1.01.02_3780_0030-column-1292-365-951-2916</t>
        </is>
      </c>
      <c r="C6323" t="inlineStr">
        <is>
          <t>repeat_lemma</t>
        </is>
      </c>
      <c r="D6323" t="n">
        <v>1473</v>
      </c>
      <c r="E6323" t="n">
        <v>2570</v>
      </c>
      <c r="F6323" t="inlineStr">
        <is>
          <t xml:space="preserve">        antwoordt dien aangaande. 456.</t>
        </is>
      </c>
      <c r="G6323">
        <f>HYPERLINK("https://images.diginfra.net/iiif/NL-HaNA_1.01.02/3780/NL-HaNA_1.01.02_3780_0030.jpg/1192,265,1151,3116/full/0/default.jpg", "iiif_url")</f>
        <v/>
      </c>
    </row>
    <row r="6324">
      <c r="A6324" t="inlineStr">
        <is>
          <t>NL-HaNA_1.01.02_3780_0030-page-58</t>
        </is>
      </c>
      <c r="B6324" t="inlineStr">
        <is>
          <t>NL-HaNA_1.01.02_3780_0030-column-1292-365-951-2916</t>
        </is>
      </c>
      <c r="C6324" t="inlineStr">
        <is>
          <t>repeat_lemma</t>
        </is>
      </c>
      <c r="D6324" t="n">
        <v>1475</v>
      </c>
      <c r="E6324" t="n">
        <v>2609</v>
      </c>
      <c r="F6324" t="inlineStr">
        <is>
          <t xml:space="preserve">        antwoordt wegens betalinge van ach-</t>
        </is>
      </c>
      <c r="G6324">
        <f>HYPERLINK("https://images.diginfra.net/iiif/NL-HaNA_1.01.02/3780/NL-HaNA_1.01.02_3780_0030.jpg/1192,265,1151,3116/full/0/default.jpg", "iiif_url")</f>
        <v/>
      </c>
    </row>
    <row r="6325">
      <c r="A6325" t="inlineStr">
        <is>
          <t>NL-HaNA_1.01.02_3780_0030-page-58</t>
        </is>
      </c>
      <c r="B6325" t="inlineStr">
        <is>
          <t>NL-HaNA_1.01.02_3780_0030-column-1292-365-951-2916</t>
        </is>
      </c>
      <c r="C6325" t="inlineStr">
        <is>
          <t>continuation</t>
        </is>
      </c>
      <c r="D6325" t="n">
        <v>1352</v>
      </c>
      <c r="E6325" t="n">
        <v>2663</v>
      </c>
      <c r="F6325" t="inlineStr">
        <is>
          <t xml:space="preserve">    terstallen aan den Hertogh van Wirtembergh.</t>
        </is>
      </c>
      <c r="G6325">
        <f>HYPERLINK("https://images.diginfra.net/iiif/NL-HaNA_1.01.02/3780/NL-HaNA_1.01.02_3780_0030.jpg/1192,265,1151,3116/full/0/default.jpg", "iiif_url")</f>
        <v/>
      </c>
    </row>
    <row r="6326">
      <c r="A6326" t="inlineStr">
        <is>
          <t>NL-HaNA_1.01.02_3780_0030-page-58</t>
        </is>
      </c>
      <c r="B6326" t="inlineStr">
        <is>
          <t>NL-HaNA_1.01.02_3780_0030-column-1292-365-951-2916</t>
        </is>
      </c>
      <c r="C6326" t="inlineStr">
        <is>
          <t>continuation</t>
        </is>
      </c>
      <c r="D6326" t="n">
        <v>1354</v>
      </c>
      <c r="E6326" t="n">
        <v>2717</v>
      </c>
      <c r="F6326" t="inlineStr">
        <is>
          <t xml:space="preserve">    527.</t>
        </is>
      </c>
      <c r="G6326">
        <f>HYPERLINK("https://images.diginfra.net/iiif/NL-HaNA_1.01.02/3780/NL-HaNA_1.01.02_3780_0030.jpg/1192,265,1151,3116/full/0/default.jpg", "iiif_url")</f>
        <v/>
      </c>
    </row>
    <row r="6327">
      <c r="A6327" t="inlineStr">
        <is>
          <t>NL-HaNA_1.01.02_3780_0030-page-58</t>
        </is>
      </c>
      <c r="B6327" t="inlineStr">
        <is>
          <t>NL-HaNA_1.01.02_3780_0030-column-1292-365-951-2916</t>
        </is>
      </c>
      <c r="C6327" t="inlineStr">
        <is>
          <t>continuation</t>
        </is>
      </c>
      <c r="D6327" t="n">
        <v>1473</v>
      </c>
      <c r="E6327" t="n">
        <v>2760</v>
      </c>
      <c r="F6327" t="inlineStr">
        <is>
          <t xml:space="preserve">    antwoordt wegens bet monsteren van</t>
        </is>
      </c>
      <c r="G6327">
        <f>HYPERLINK("https://images.diginfra.net/iiif/NL-HaNA_1.01.02/3780/NL-HaNA_1.01.02_3780_0030.jpg/1192,265,1151,3116/full/0/default.jpg", "iiif_url")</f>
        <v/>
      </c>
    </row>
    <row r="6328">
      <c r="A6328" t="inlineStr">
        <is>
          <t>NL-HaNA_1.01.02_3780_0030-page-58</t>
        </is>
      </c>
      <c r="B6328" t="inlineStr">
        <is>
          <t>NL-HaNA_1.01.02_3780_0030-column-1292-365-951-2916</t>
        </is>
      </c>
      <c r="C6328" t="inlineStr">
        <is>
          <t>continuation</t>
        </is>
      </c>
      <c r="D6328" t="n">
        <v>1352</v>
      </c>
      <c r="E6328" t="n">
        <v>2802</v>
      </c>
      <c r="F6328" t="inlineStr">
        <is>
          <t xml:space="preserve">    Militie door Gecommitteerden van den Raadt</t>
        </is>
      </c>
      <c r="G6328">
        <f>HYPERLINK("https://images.diginfra.net/iiif/NL-HaNA_1.01.02/3780/NL-HaNA_1.01.02_3780_0030.jpg/1192,265,1151,3116/full/0/default.jpg", "iiif_url")</f>
        <v/>
      </c>
    </row>
    <row r="6329">
      <c r="A6329" t="inlineStr">
        <is>
          <t>NL-HaNA_1.01.02_3780_0030-page-58</t>
        </is>
      </c>
      <c r="B6329" t="inlineStr">
        <is>
          <t>NL-HaNA_1.01.02_3780_0030-column-1292-365-951-2916</t>
        </is>
      </c>
      <c r="C6329" t="inlineStr">
        <is>
          <t>continuation</t>
        </is>
      </c>
      <c r="D6329" t="n">
        <v>1347</v>
      </c>
      <c r="E6329" t="n">
        <v>2852</v>
      </c>
      <c r="F6329" t="inlineStr">
        <is>
          <t xml:space="preserve">    van Staate. Gor.</t>
        </is>
      </c>
      <c r="G6329">
        <f>HYPERLINK("https://images.diginfra.net/iiif/NL-HaNA_1.01.02/3780/NL-HaNA_1.01.02_3780_0030.jpg/1192,265,1151,3116/full/0/default.jpg", "iiif_url")</f>
        <v/>
      </c>
    </row>
    <row r="6330">
      <c r="A6330" t="inlineStr">
        <is>
          <t>NL-HaNA_1.01.02_3780_0030-page-58</t>
        </is>
      </c>
      <c r="B6330" t="inlineStr">
        <is>
          <t>NL-HaNA_1.01.02_3780_0030-column-1292-365-951-2916</t>
        </is>
      </c>
      <c r="C6330" t="inlineStr">
        <is>
          <t>repeat_lemma</t>
        </is>
      </c>
      <c r="D6330" t="n">
        <v>1464</v>
      </c>
      <c r="E6330" t="n">
        <v>2902</v>
      </c>
      <c r="F6330" t="inlineStr">
        <is>
          <t xml:space="preserve">        consent in bet erkennen van den Her-</t>
        </is>
      </c>
      <c r="G6330">
        <f>HYPERLINK("https://images.diginfra.net/iiif/NL-HaNA_1.01.02/3780/NL-HaNA_1.01.02_3780_0030.jpg/1192,265,1151,3116/full/0/default.jpg", "iiif_url")</f>
        <v/>
      </c>
    </row>
    <row r="6331">
      <c r="A6331" t="inlineStr">
        <is>
          <t>NL-HaNA_1.01.02_3780_0030-page-58</t>
        </is>
      </c>
      <c r="B6331" t="inlineStr">
        <is>
          <t>NL-HaNA_1.01.02_3780_0030-column-1292-365-951-2916</t>
        </is>
      </c>
      <c r="C6331" t="inlineStr">
        <is>
          <t>continuation</t>
        </is>
      </c>
      <c r="D6331" t="n">
        <v>1340</v>
      </c>
      <c r="E6331" t="n">
        <v>2952</v>
      </c>
      <c r="F6331" t="inlineStr">
        <is>
          <t xml:space="preserve">    togh van Savoyen als Koningh van Sardaig-</t>
        </is>
      </c>
      <c r="G6331">
        <f>HYPERLINK("https://images.diginfra.net/iiif/NL-HaNA_1.01.02/3780/NL-HaNA_1.01.02_3780_0030.jpg/1192,265,1151,3116/full/0/default.jpg", "iiif_url")</f>
        <v/>
      </c>
    </row>
    <row r="6332">
      <c r="A6332" t="inlineStr">
        <is>
          <t>NL-HaNA_1.01.02_3780_0030-page-58</t>
        </is>
      </c>
      <c r="B6332" t="inlineStr">
        <is>
          <t>NL-HaNA_1.01.02_3780_0030-column-1292-365-951-2916</t>
        </is>
      </c>
      <c r="C6332" t="inlineStr">
        <is>
          <t>continuation</t>
        </is>
      </c>
      <c r="D6332" t="n">
        <v>1340</v>
      </c>
      <c r="E6332" t="n">
        <v>3000</v>
      </c>
      <c r="F6332" t="inlineStr">
        <is>
          <t xml:space="preserve">    ne. 602.</t>
        </is>
      </c>
      <c r="G6332">
        <f>HYPERLINK("https://images.diginfra.net/iiif/NL-HaNA_1.01.02/3780/NL-HaNA_1.01.02_3780_0030.jpg/1192,265,1151,3116/full/0/default.jpg", "iiif_url")</f>
        <v/>
      </c>
    </row>
    <row r="6333">
      <c r="A6333" t="inlineStr">
        <is>
          <t>NL-HaNA_1.01.02_3780_0030-page-58</t>
        </is>
      </c>
      <c r="B6333" t="inlineStr">
        <is>
          <t>NL-HaNA_1.01.02_3780_0030-column-1292-365-951-2916</t>
        </is>
      </c>
      <c r="C6333" t="inlineStr">
        <is>
          <t>repeat_lemma</t>
        </is>
      </c>
      <c r="D6333" t="n">
        <v>1462</v>
      </c>
      <c r="E6333" t="n">
        <v>3047</v>
      </c>
      <c r="F6333" t="inlineStr">
        <is>
          <t xml:space="preserve">        consent om te verbieden het dragen</t>
        </is>
      </c>
      <c r="G6333">
        <f>HYPERLINK("https://images.diginfra.net/iiif/NL-HaNA_1.01.02/3780/NL-HaNA_1.01.02_3780_0030.jpg/1192,265,1151,3116/full/0/default.jpg", "iiif_url")</f>
        <v/>
      </c>
    </row>
    <row r="6334">
      <c r="A6334" t="inlineStr">
        <is>
          <t>NL-HaNA_1.01.02_3780_0030-page-58</t>
        </is>
      </c>
      <c r="B6334" t="inlineStr">
        <is>
          <t>NL-HaNA_1.01.02_3780_0030-column-1292-365-951-2916</t>
        </is>
      </c>
      <c r="C6334" t="inlineStr">
        <is>
          <t>continuation</t>
        </is>
      </c>
      <c r="D6334" t="n">
        <v>1338</v>
      </c>
      <c r="E6334" t="n">
        <v>3095</v>
      </c>
      <c r="F6334" t="inlineStr">
        <is>
          <t xml:space="preserve">    van Messen met punten. 602.</t>
        </is>
      </c>
      <c r="G6334">
        <f>HYPERLINK("https://images.diginfra.net/iiif/NL-HaNA_1.01.02/3780/NL-HaNA_1.01.02_3780_0030.jpg/1192,265,1151,3116/full/0/default.jpg", "iiif_url")</f>
        <v/>
      </c>
    </row>
    <row r="6335">
      <c r="A6335" t="inlineStr">
        <is>
          <t>NL-HaNA_1.01.02_3780_0030-page-58</t>
        </is>
      </c>
      <c r="B6335" t="inlineStr">
        <is>
          <t>NL-HaNA_1.01.02_3780_0030-column-1292-365-951-2916</t>
        </is>
      </c>
      <c r="C6335" t="inlineStr">
        <is>
          <t>repeat_lemma</t>
        </is>
      </c>
      <c r="D6335" t="n">
        <v>1450</v>
      </c>
      <c r="E6335" t="n">
        <v>3140</v>
      </c>
      <c r="F6335" t="inlineStr">
        <is>
          <t xml:space="preserve">        raakende verkoopinge van de Domey-</t>
        </is>
      </c>
      <c r="G6335">
        <f>HYPERLINK("https://images.diginfra.net/iiif/NL-HaNA_1.01.02/3780/NL-HaNA_1.01.02_3780_0030.jpg/1192,265,1151,3116/full/0/default.jpg", "iiif_url")</f>
        <v/>
      </c>
    </row>
    <row r="6336">
      <c r="A6336" t="inlineStr">
        <is>
          <t>NL-HaNA_1.01.02_3780_0030-page-58</t>
        </is>
      </c>
      <c r="B6336" t="inlineStr">
        <is>
          <t>NL-HaNA_1.01.02_3780_0030-column-1292-365-951-2916</t>
        </is>
      </c>
      <c r="C6336" t="inlineStr">
        <is>
          <t>continuation</t>
        </is>
      </c>
      <c r="D6336" t="n">
        <v>1446</v>
      </c>
      <c r="E6336" t="n">
        <v>3187</v>
      </c>
      <c r="F6336" t="inlineStr">
        <is>
          <t xml:space="preserve">    866.</t>
        </is>
      </c>
      <c r="G6336">
        <f>HYPERLINK("https://images.diginfra.net/iiif/NL-HaNA_1.01.02/3780/NL-HaNA_1.01.02_3780_0030.jpg/1192,265,1151,3116/full/0/default.jpg", "iiif_url")</f>
        <v/>
      </c>
    </row>
    <row r="6337">
      <c r="A6337" t="inlineStr">
        <is>
          <t>NL-HaNA_1.01.02_3780_0030-page-58</t>
        </is>
      </c>
      <c r="B6337" t="inlineStr">
        <is>
          <t>NL-HaNA_1.01.02_3780_0030-column-1292-365-951-2916</t>
        </is>
      </c>
      <c r="C6337" t="inlineStr">
        <is>
          <t>continuation</t>
        </is>
      </c>
      <c r="D6337" t="n">
        <v>1331</v>
      </c>
      <c r="E6337" t="n">
        <v>3196</v>
      </c>
      <c r="F6337" t="inlineStr">
        <is>
          <t xml:space="preserve">    nen.</t>
        </is>
      </c>
      <c r="G6337">
        <f>HYPERLINK("https://images.diginfra.net/iiif/NL-HaNA_1.01.02/3780/NL-HaNA_1.01.02_3780_0030.jpg/1192,265,1151,3116/full/0/default.jpg", "iiif_url")</f>
        <v/>
      </c>
    </row>
    <row r="6338">
      <c r="A6338" t="inlineStr">
        <is>
          <t>NL-HaNA_1.01.02_3780_0030-page-58</t>
        </is>
      </c>
      <c r="B6338" t="inlineStr">
        <is>
          <t>NL-HaNA_1.01.02_3780_0030-column-1292-365-951-2916</t>
        </is>
      </c>
      <c r="C6338" t="inlineStr">
        <is>
          <t>repeat_lemma</t>
        </is>
      </c>
      <c r="D6338" t="n">
        <v>1457</v>
      </c>
      <c r="E6338" t="n">
        <v>3241</v>
      </c>
      <c r="F6338" t="inlineStr">
        <is>
          <t xml:space="preserve">        ordres tot executie van het nieuw</t>
        </is>
      </c>
      <c r="G6338">
        <f>HYPERLINK("https://images.diginfra.net/iiif/NL-HaNA_1.01.02/3780/NL-HaNA_1.01.02_3780_0030.jpg/1192,265,1151,3116/full/0/default.jpg", "iiif_url")</f>
        <v/>
      </c>
    </row>
    <row r="6342">
      <c r="A6342" t="inlineStr">
        <is>
          <t>NL-HaNA_1.01.02_3780_0030-page-59</t>
        </is>
      </c>
      <c r="B6342" t="inlineStr">
        <is>
          <t>NL-HaNA_1.01.02_3780_0030-column-2453-346-932-2915</t>
        </is>
      </c>
      <c r="C6342" t="inlineStr">
        <is>
          <t>unknown_line_type</t>
        </is>
      </c>
      <c r="D6342" t="n">
        <v>2569</v>
      </c>
      <c r="E6342" t="n">
        <v>350</v>
      </c>
      <c r="F6342" t="inlineStr">
        <is>
          <t xml:space="preserve">        Placaat en Lys op den opbef van de mid-</t>
        </is>
      </c>
      <c r="G6342">
        <f>HYPERLINK("https://images.diginfra.net/iiif/NL-HaNA_1.01.02/3780/NL-HaNA_1.01.02_3780_0030.jpg/2353,246,1132,3115/full/0/default.jpg", "iiif_url")</f>
        <v/>
      </c>
    </row>
    <row r="6343">
      <c r="A6343" t="inlineStr">
        <is>
          <t>NL-HaNA_1.01.02_3780_0030-page-59</t>
        </is>
      </c>
      <c r="B6343" t="inlineStr">
        <is>
          <t>NL-HaNA_1.01.02_3780_0030-column-2453-346-932-2915</t>
        </is>
      </c>
      <c r="C6343" t="inlineStr">
        <is>
          <t>unknown_line_type</t>
        </is>
      </c>
      <c r="D6343" t="n">
        <v>2565</v>
      </c>
      <c r="E6343" t="n">
        <v>397</v>
      </c>
      <c r="F6343" t="inlineStr">
        <is>
          <t xml:space="preserve">        delen te water. 868.</t>
        </is>
      </c>
      <c r="G6343">
        <f>HYPERLINK("https://images.diginfra.net/iiif/NL-HaNA_1.01.02/3780/NL-HaNA_1.01.02_3780_0030.jpg/2353,246,1132,3115/full/0/default.jpg", "iiif_url")</f>
        <v/>
      </c>
    </row>
    <row r="6344">
      <c r="A6344" t="inlineStr">
        <is>
          <t>NL-HaNA_1.01.02_3780_0030-page-59</t>
        </is>
      </c>
      <c r="B6344" t="inlineStr">
        <is>
          <t>NL-HaNA_1.01.02_3780_0030-column-2453-346-932-2915</t>
        </is>
      </c>
      <c r="C6344" t="inlineStr">
        <is>
          <t>non_index_line</t>
        </is>
      </c>
      <c r="D6344" t="n">
        <v>2684</v>
      </c>
      <c r="E6344" t="n">
        <v>451</v>
      </c>
      <c r="F6344" t="inlineStr">
        <is>
          <t xml:space="preserve">        raakende het opbouden van Particu-</t>
        </is>
      </c>
      <c r="G6344">
        <f>HYPERLINK("https://images.diginfra.net/iiif/NL-HaNA_1.01.02/3780/NL-HaNA_1.01.02_3780_0030.jpg/2353,246,1132,3115/full/0/default.jpg", "iiif_url")</f>
        <v/>
      </c>
    </row>
    <row r="6345">
      <c r="A6345" t="inlineStr">
        <is>
          <t>NL-HaNA_1.01.02_3780_0030-page-59</t>
        </is>
      </c>
      <c r="B6345" t="inlineStr">
        <is>
          <t>NL-HaNA_1.01.02_3780_0030-column-2453-346-932-2915</t>
        </is>
      </c>
      <c r="C6345" t="inlineStr">
        <is>
          <t>unknown_line_type</t>
        </is>
      </c>
      <c r="D6345" t="n">
        <v>2560</v>
      </c>
      <c r="E6345" t="n">
        <v>498</v>
      </c>
      <c r="F6345" t="inlineStr">
        <is>
          <t xml:space="preserve">        lieren, en formeeren van een Generaliteyts</t>
        </is>
      </c>
      <c r="G6345">
        <f>HYPERLINK("https://images.diginfra.net/iiif/NL-HaNA_1.01.02/3780/NL-HaNA_1.01.02_3780_0030.jpg/2353,246,1132,3115/full/0/default.jpg", "iiif_url")</f>
        <v/>
      </c>
    </row>
    <row r="6346">
      <c r="A6346" t="inlineStr">
        <is>
          <t>NL-HaNA_1.01.02_3780_0030-page-59</t>
        </is>
      </c>
      <c r="B6346" t="inlineStr">
        <is>
          <t>NL-HaNA_1.01.02_3780_0030-column-2453-346-932-2915</t>
        </is>
      </c>
      <c r="C6346" t="inlineStr">
        <is>
          <t>unknown_line_type</t>
        </is>
      </c>
      <c r="D6346" t="n">
        <v>2567</v>
      </c>
      <c r="E6346" t="n">
        <v>544</v>
      </c>
      <c r="F6346" t="inlineStr">
        <is>
          <t xml:space="preserve">        Loterye. 869.</t>
        </is>
      </c>
      <c r="G6346">
        <f>HYPERLINK("https://images.diginfra.net/iiif/NL-HaNA_1.01.02/3780/NL-HaNA_1.01.02_3780_0030.jpg/2353,246,1132,3115/full/0/default.jpg", "iiif_url")</f>
        <v/>
      </c>
    </row>
    <row r="6347">
      <c r="A6347" t="inlineStr">
        <is>
          <t>NL-HaNA_1.01.02_3780_0030-page-59</t>
        </is>
      </c>
      <c r="B6347" t="inlineStr">
        <is>
          <t>NL-HaNA_1.01.02_3780_0030-column-2453-346-932-2915</t>
        </is>
      </c>
      <c r="C6347" t="inlineStr">
        <is>
          <t>lemma</t>
        </is>
      </c>
      <c r="D6347" t="n">
        <v>2515</v>
      </c>
      <c r="E6347" t="n">
        <v>591</v>
      </c>
      <c r="F6347" t="inlineStr">
        <is>
          <t>van Ouryek , conclusie van antwoordt voor</t>
        </is>
      </c>
      <c r="G6347">
        <f>HYPERLINK("https://images.diginfra.net/iiif/NL-HaNA_1.01.02/3780/NL-HaNA_1.01.02_3780_0030.jpg/2353,246,1132,3115/full/0/default.jpg", "iiif_url")</f>
        <v/>
      </c>
    </row>
    <row r="6348">
      <c r="A6348" t="inlineStr">
        <is>
          <t>NL-HaNA_1.01.02_3780_0030-page-59</t>
        </is>
      </c>
      <c r="B6348" t="inlineStr">
        <is>
          <t>NL-HaNA_1.01.02_3780_0030-column-2453-346-932-2915</t>
        </is>
      </c>
      <c r="C6348" t="inlineStr">
        <is>
          <t>continuation</t>
        </is>
      </c>
      <c r="D6348" t="n">
        <v>2560</v>
      </c>
      <c r="E6348" t="n">
        <v>636</v>
      </c>
      <c r="F6348" t="inlineStr">
        <is>
          <t xml:space="preserve">    Capitulairen te Kuiiryck. 419-</t>
        </is>
      </c>
      <c r="G6348">
        <f>HYPERLINK("https://images.diginfra.net/iiif/NL-HaNA_1.01.02/3780/NL-HaNA_1.01.02_3780_0030.jpg/2353,246,1132,3115/full/0/default.jpg", "iiif_url")</f>
        <v/>
      </c>
    </row>
    <row r="6349">
      <c r="A6349" t="inlineStr">
        <is>
          <t>NL-HaNA_1.01.02_3780_0030-page-59</t>
        </is>
      </c>
      <c r="B6349" t="inlineStr">
        <is>
          <t>NL-HaNA_1.01.02_3780_0030-column-2453-346-932-2915</t>
        </is>
      </c>
      <c r="C6349" t="inlineStr">
        <is>
          <t>lemma</t>
        </is>
      </c>
      <c r="D6349" t="n">
        <v>2508</v>
      </c>
      <c r="E6349" t="n">
        <v>686</v>
      </c>
      <c r="F6349" t="inlineStr">
        <is>
          <t>Oyens, Yeduwe Elleméét, diligent verklaart</t>
        </is>
      </c>
      <c r="G6349">
        <f>HYPERLINK("https://images.diginfra.net/iiif/NL-HaNA_1.01.02/3780/NL-HaNA_1.01.02_3780_0030.jpg/2353,246,1132,3115/full/0/default.jpg", "iiif_url")</f>
        <v/>
      </c>
    </row>
    <row r="6350">
      <c r="A6350" t="inlineStr">
        <is>
          <t>NL-HaNA_1.01.02_3780_0030-page-59</t>
        </is>
      </c>
      <c r="B6350" t="inlineStr">
        <is>
          <t>NL-HaNA_1.01.02_3780_0030-column-2453-346-932-2915</t>
        </is>
      </c>
      <c r="C6350" t="inlineStr">
        <is>
          <t>continuation</t>
        </is>
      </c>
      <c r="D6350" t="n">
        <v>2553</v>
      </c>
      <c r="E6350" t="n">
        <v>737</v>
      </c>
      <c r="F6350" t="inlineStr">
        <is>
          <t xml:space="preserve">    tot dat de forme van revifie sal wesen ge-</t>
        </is>
      </c>
      <c r="G6350">
        <f>HYPERLINK("https://images.diginfra.net/iiif/NL-HaNA_1.01.02/3780/NL-HaNA_1.01.02_3780_0030.jpg/2353,246,1132,3115/full/0/default.jpg", "iiif_url")</f>
        <v/>
      </c>
    </row>
    <row r="6351">
      <c r="A6351" t="inlineStr">
        <is>
          <t>NL-HaNA_1.01.02_3780_0030-page-59</t>
        </is>
      </c>
      <c r="B6351" t="inlineStr">
        <is>
          <t>NL-HaNA_1.01.02_3780_0030-column-2453-346-932-2915</t>
        </is>
      </c>
      <c r="C6351" t="inlineStr">
        <is>
          <t>continuation</t>
        </is>
      </c>
      <c r="D6351" t="n">
        <v>2549</v>
      </c>
      <c r="E6351" t="n">
        <v>786</v>
      </c>
      <c r="F6351" t="inlineStr">
        <is>
          <t xml:space="preserve">    reguleert. 107.</t>
        </is>
      </c>
      <c r="G6351">
        <f>HYPERLINK("https://images.diginfra.net/iiif/NL-HaNA_1.01.02/3780/NL-HaNA_1.01.02_3780_0030.jpg/2353,246,1132,3115/full/0/default.jpg", "iiif_url")</f>
        <v/>
      </c>
    </row>
    <row r="6352">
      <c r="A6352" t="inlineStr">
        <is>
          <t>NL-HaNA_1.01.02_3780_0030-page-59</t>
        </is>
      </c>
      <c r="B6352" t="inlineStr">
        <is>
          <t>NL-HaNA_1.01.02_3780_0030-column-2453-346-932-2915</t>
        </is>
      </c>
      <c r="C6352" t="inlineStr">
        <is>
          <t>non_index_line</t>
        </is>
      </c>
      <c r="D6352" t="n">
        <v>2894</v>
      </c>
      <c r="E6352" t="n">
        <v>931</v>
      </c>
      <c r="F6352" t="inlineStr">
        <is>
          <t xml:space="preserve">        P.</t>
        </is>
      </c>
      <c r="G6352">
        <f>HYPERLINK("https://images.diginfra.net/iiif/NL-HaNA_1.01.02/3780/NL-HaNA_1.01.02_3780_0030.jpg/2353,246,1132,3115/full/0/default.jpg", "iiif_url")</f>
        <v/>
      </c>
    </row>
    <row r="6353">
      <c r="A6353" t="inlineStr">
        <is>
          <t>NL-HaNA_1.01.02_3780_0030-page-59</t>
        </is>
      </c>
      <c r="B6353" t="inlineStr">
        <is>
          <t>NL-HaNA_1.01.02_3780_0030-column-2453-346-932-2915</t>
        </is>
      </c>
      <c r="C6353" t="inlineStr">
        <is>
          <t>lemma</t>
        </is>
      </c>
      <c r="D6353" t="n">
        <v>2494</v>
      </c>
      <c r="E6353" t="n">
        <v>1002</v>
      </c>
      <c r="F6353" t="inlineStr">
        <is>
          <t>DAats wegens Hollandt gecommitteert in den</t>
        </is>
      </c>
      <c r="G6353">
        <f>HYPERLINK("https://images.diginfra.net/iiif/NL-HaNA_1.01.02/3780/NL-HaNA_1.01.02_3780_0030.jpg/2353,246,1132,3115/full/0/default.jpg", "iiif_url")</f>
        <v/>
      </c>
    </row>
    <row r="6354">
      <c r="A6354" t="inlineStr">
        <is>
          <t>NL-HaNA_1.01.02_3780_0030-page-59</t>
        </is>
      </c>
      <c r="B6354" t="inlineStr">
        <is>
          <t>NL-HaNA_1.01.02_3780_0030-column-2453-346-932-2915</t>
        </is>
      </c>
      <c r="C6354" t="inlineStr">
        <is>
          <t>continuation</t>
        </is>
      </c>
      <c r="D6354" t="n">
        <v>2601</v>
      </c>
      <c r="E6354" t="n">
        <v>1070</v>
      </c>
      <c r="F6354" t="inlineStr">
        <is>
          <t xml:space="preserve">    Raadt van Staate. 327.</t>
        </is>
      </c>
      <c r="G6354">
        <f>HYPERLINK("https://images.diginfra.net/iiif/NL-HaNA_1.01.02/3780/NL-HaNA_1.01.02_3780_0030.jpg/2353,246,1132,3115/full/0/default.jpg", "iiif_url")</f>
        <v/>
      </c>
    </row>
    <row r="6355">
      <c r="A6355" t="inlineStr">
        <is>
          <t>NL-HaNA_1.01.02_3780_0030-page-59</t>
        </is>
      </c>
      <c r="B6355" t="inlineStr">
        <is>
          <t>NL-HaNA_1.01.02_3780_0030-column-2453-346-932-2915</t>
        </is>
      </c>
      <c r="C6355" t="inlineStr">
        <is>
          <t>non_index_line</t>
        </is>
      </c>
      <c r="D6355" t="n">
        <v>2729</v>
      </c>
      <c r="E6355" t="n">
        <v>1119</v>
      </c>
      <c r="F6355" t="inlineStr">
        <is>
          <t xml:space="preserve">        Pasport om met Koets en vier</t>
        </is>
      </c>
      <c r="G6355">
        <f>HYPERLINK("https://images.diginfra.net/iiif/NL-HaNA_1.01.02/3780/NL-HaNA_1.01.02_3780_0030.jpg/2353,246,1132,3115/full/0/default.jpg", "iiif_url")</f>
        <v/>
      </c>
    </row>
    <row r="6356">
      <c r="A6356" t="inlineStr">
        <is>
          <t>NL-HaNA_1.01.02_3780_0030-page-59</t>
        </is>
      </c>
      <c r="B6356" t="inlineStr">
        <is>
          <t>NL-HaNA_1.01.02_3780_0030-column-2453-346-932-2915</t>
        </is>
      </c>
      <c r="C6356" t="inlineStr">
        <is>
          <t>continuation</t>
        </is>
      </c>
      <c r="D6356" t="n">
        <v>2537</v>
      </c>
      <c r="E6356" t="n">
        <v>1164</v>
      </c>
      <c r="F6356" t="inlineStr">
        <is>
          <t xml:space="preserve">    Paarden de Rivieren te mogen passeeren kn</t>
        </is>
      </c>
      <c r="G6356">
        <f>HYPERLINK("https://images.diginfra.net/iiif/NL-HaNA_1.01.02/3780/NL-HaNA_1.01.02_3780_0030.jpg/2353,246,1132,3115/full/0/default.jpg", "iiif_url")</f>
        <v/>
      </c>
    </row>
    <row r="6357">
      <c r="A6357" t="inlineStr">
        <is>
          <t>NL-HaNA_1.01.02_3780_0030-page-59</t>
        </is>
      </c>
      <c r="B6357" t="inlineStr">
        <is>
          <t>NL-HaNA_1.01.02_3780_0030-column-2453-346-932-2915</t>
        </is>
      </c>
      <c r="C6357" t="inlineStr">
        <is>
          <t>continuation</t>
        </is>
      </c>
      <c r="D6357" t="n">
        <v>2533</v>
      </c>
      <c r="E6357" t="n">
        <v>1208</v>
      </c>
      <c r="F6357" t="inlineStr">
        <is>
          <t xml:space="preserve">    repasseeren. 642.</t>
        </is>
      </c>
      <c r="G6357">
        <f>HYPERLINK("https://images.diginfra.net/iiif/NL-HaNA_1.01.02/3780/NL-HaNA_1.01.02_3780_0030.jpg/2353,246,1132,3115/full/0/default.jpg", "iiif_url")</f>
        <v/>
      </c>
    </row>
    <row r="6358">
      <c r="A6358" t="inlineStr">
        <is>
          <t>NL-HaNA_1.01.02_3780_0030-page-59</t>
        </is>
      </c>
      <c r="B6358" t="inlineStr">
        <is>
          <t>NL-HaNA_1.01.02_3780_0030-column-2453-346-932-2915</t>
        </is>
      </c>
      <c r="C6358" t="inlineStr">
        <is>
          <t>non_index_line</t>
        </is>
      </c>
      <c r="D6358" t="n">
        <v>2652</v>
      </c>
      <c r="E6358" t="n">
        <v>1267</v>
      </c>
      <c r="F6358" t="inlineStr">
        <is>
          <t xml:space="preserve">        genomineert tot de bezendinge na Stad</t>
        </is>
      </c>
      <c r="G6358">
        <f>HYPERLINK("https://images.diginfra.net/iiif/NL-HaNA_1.01.02/3780/NL-HaNA_1.01.02_3780_0030.jpg/2353,246,1132,3115/full/0/default.jpg", "iiif_url")</f>
        <v/>
      </c>
    </row>
    <row r="6359">
      <c r="A6359" t="inlineStr">
        <is>
          <t>NL-HaNA_1.01.02_3780_0030-page-59</t>
        </is>
      </c>
      <c r="B6359" t="inlineStr">
        <is>
          <t>NL-HaNA_1.01.02_3780_0030-column-2453-346-932-2915</t>
        </is>
      </c>
      <c r="C6359" t="inlineStr">
        <is>
          <t>continuation</t>
        </is>
      </c>
      <c r="D6359" t="n">
        <v>2533</v>
      </c>
      <c r="E6359" t="n">
        <v>1306</v>
      </c>
      <c r="F6359" t="inlineStr">
        <is>
          <t xml:space="preserve">    en Lande. 977.</t>
        </is>
      </c>
      <c r="G6359">
        <f>HYPERLINK("https://images.diginfra.net/iiif/NL-HaNA_1.01.02/3780/NL-HaNA_1.01.02_3780_0030.jpg/2353,246,1132,3115/full/0/default.jpg", "iiif_url")</f>
        <v/>
      </c>
    </row>
    <row r="6360">
      <c r="A6360" t="inlineStr">
        <is>
          <t>NL-HaNA_1.01.02_3780_0030-page-59</t>
        </is>
      </c>
      <c r="B6360" t="inlineStr">
        <is>
          <t>NL-HaNA_1.01.02_3780_0030-column-2453-346-932-2915</t>
        </is>
      </c>
      <c r="C6360" t="inlineStr">
        <is>
          <t>lemma</t>
        </is>
      </c>
      <c r="D6360" t="n">
        <v>2485</v>
      </c>
      <c r="E6360" t="n">
        <v>1358</v>
      </c>
      <c r="F6360" t="inlineStr">
        <is>
          <t>Paderborn aangesteldt tot Burgermeester van</t>
        </is>
      </c>
      <c r="G6360">
        <f>HYPERLINK("https://images.diginfra.net/iiif/NL-HaNA_1.01.02/3780/NL-HaNA_1.01.02_3780_0030.jpg/2353,246,1132,3115/full/0/default.jpg", "iiif_url")</f>
        <v/>
      </c>
    </row>
    <row r="6361">
      <c r="A6361" t="inlineStr">
        <is>
          <t>NL-HaNA_1.01.02_3780_0030-page-59</t>
        </is>
      </c>
      <c r="B6361" t="inlineStr">
        <is>
          <t>NL-HaNA_1.01.02_3780_0030-column-2453-346-932-2915</t>
        </is>
      </c>
      <c r="C6361" t="inlineStr">
        <is>
          <t>continuation</t>
        </is>
      </c>
      <c r="D6361" t="n">
        <v>2533</v>
      </c>
      <c r="E6361" t="n">
        <v>1402</v>
      </c>
      <c r="F6361" t="inlineStr">
        <is>
          <t xml:space="preserve">    Venlo. 968.</t>
        </is>
      </c>
      <c r="G6361">
        <f>HYPERLINK("https://images.diginfra.net/iiif/NL-HaNA_1.01.02/3780/NL-HaNA_1.01.02_3780_0030.jpg/2353,246,1132,3115/full/0/default.jpg", "iiif_url")</f>
        <v/>
      </c>
    </row>
    <row r="6362">
      <c r="A6362" t="inlineStr">
        <is>
          <t>NL-HaNA_1.01.02_3780_0030-page-59</t>
        </is>
      </c>
      <c r="B6362" t="inlineStr">
        <is>
          <t>NL-HaNA_1.01.02_3780_0030-column-2453-346-932-2915</t>
        </is>
      </c>
      <c r="C6362" t="inlineStr">
        <is>
          <t>lemma</t>
        </is>
      </c>
      <c r="D6362" t="n">
        <v>2485</v>
      </c>
      <c r="E6362" t="n">
        <v>1451</v>
      </c>
      <c r="F6362" t="inlineStr">
        <is>
          <t>van Pallandt , klaghte over slapbeyt van Ju-</t>
        </is>
      </c>
      <c r="G6362">
        <f>HYPERLINK("https://images.diginfra.net/iiif/NL-HaNA_1.01.02/3780/NL-HaNA_1.01.02_3780_0030.jpg/2353,246,1132,3115/full/0/default.jpg", "iiif_url")</f>
        <v/>
      </c>
    </row>
    <row r="6363">
      <c r="A6363" t="inlineStr">
        <is>
          <t>NL-HaNA_1.01.02_3780_0030-page-59</t>
        </is>
      </c>
      <c r="B6363" t="inlineStr">
        <is>
          <t>NL-HaNA_1.01.02_3780_0030-column-2453-346-932-2915</t>
        </is>
      </c>
      <c r="C6363" t="inlineStr">
        <is>
          <t>continuation</t>
        </is>
      </c>
      <c r="D6363" t="n">
        <v>2526</v>
      </c>
      <c r="E6363" t="n">
        <v>1499</v>
      </c>
      <c r="F6363" t="inlineStr">
        <is>
          <t xml:space="preserve">    stitie te Brussel, den Resident Pesters devoir</t>
        </is>
      </c>
      <c r="G6363">
        <f>HYPERLINK("https://images.diginfra.net/iiif/NL-HaNA_1.01.02/3780/NL-HaNA_1.01.02_3780_0030.jpg/2353,246,1132,3115/full/0/default.jpg", "iiif_url")</f>
        <v/>
      </c>
    </row>
    <row r="6364">
      <c r="A6364" t="inlineStr">
        <is>
          <t>NL-HaNA_1.01.02_3780_0030-page-59</t>
        </is>
      </c>
      <c r="B6364" t="inlineStr">
        <is>
          <t>NL-HaNA_1.01.02_3780_0030-column-2453-346-932-2915</t>
        </is>
      </c>
      <c r="C6364" t="inlineStr">
        <is>
          <t>continuation</t>
        </is>
      </c>
      <c r="D6364" t="n">
        <v>2528</v>
      </c>
      <c r="E6364" t="n">
        <v>1546</v>
      </c>
      <c r="F6364" t="inlineStr">
        <is>
          <t xml:space="preserve">    te doen. 26.</t>
        </is>
      </c>
      <c r="G6364">
        <f>HYPERLINK("https://images.diginfra.net/iiif/NL-HaNA_1.01.02/3780/NL-HaNA_1.01.02_3780_0030.jpg/2353,246,1132,3115/full/0/default.jpg", "iiif_url")</f>
        <v/>
      </c>
    </row>
    <row r="6365">
      <c r="A6365" t="inlineStr">
        <is>
          <t>NL-HaNA_1.01.02_3780_0030-page-59</t>
        </is>
      </c>
      <c r="B6365" t="inlineStr">
        <is>
          <t>NL-HaNA_1.01.02_3780_0030-column-2453-346-932-2915</t>
        </is>
      </c>
      <c r="C6365" t="inlineStr">
        <is>
          <t>non_index_line</t>
        </is>
      </c>
      <c r="D6365" t="n">
        <v>2645</v>
      </c>
      <c r="E6365" t="n">
        <v>1592</v>
      </c>
      <c r="F6365" t="inlineStr">
        <is>
          <t xml:space="preserve">        ses maanden verlof. 109.</t>
        </is>
      </c>
      <c r="G6365">
        <f>HYPERLINK("https://images.diginfra.net/iiif/NL-HaNA_1.01.02/3780/NL-HaNA_1.01.02_3780_0030.jpg/2353,246,1132,3115/full/0/default.jpg", "iiif_url")</f>
        <v/>
      </c>
    </row>
    <row r="6366">
      <c r="A6366" t="inlineStr">
        <is>
          <t>NL-HaNA_1.01.02_3780_0030-page-59</t>
        </is>
      </c>
      <c r="B6366" t="inlineStr">
        <is>
          <t>NL-HaNA_1.01.02_3780_0030-column-2453-346-932-2915</t>
        </is>
      </c>
      <c r="C6366" t="inlineStr">
        <is>
          <t>non_index_line</t>
        </is>
      </c>
      <c r="D6366" t="n">
        <v>2649</v>
      </c>
      <c r="E6366" t="n">
        <v>1645</v>
      </c>
      <c r="F6366" t="inlineStr">
        <is>
          <t xml:space="preserve">        den Resident Pesters devoir te doen,</t>
        </is>
      </c>
      <c r="G6366">
        <f>HYPERLINK("https://images.diginfra.net/iiif/NL-HaNA_1.01.02/3780/NL-HaNA_1.01.02_3780_0030.jpg/2353,246,1132,3115/full/0/default.jpg", "iiif_url")</f>
        <v/>
      </c>
    </row>
    <row r="6367">
      <c r="A6367" t="inlineStr">
        <is>
          <t>NL-HaNA_1.01.02_3780_0030-page-59</t>
        </is>
      </c>
      <c r="B6367" t="inlineStr">
        <is>
          <t>NL-HaNA_1.01.02_3780_0030-column-2453-346-932-2915</t>
        </is>
      </c>
      <c r="C6367" t="inlineStr">
        <is>
          <t>continuation</t>
        </is>
      </c>
      <c r="D6367" t="n">
        <v>2524</v>
      </c>
      <c r="E6367" t="n">
        <v>1692</v>
      </c>
      <c r="F6367" t="inlineStr">
        <is>
          <t xml:space="preserve">    ten eynde de Officieren en Militie van den</t>
        </is>
      </c>
      <c r="G6367">
        <f>HYPERLINK("https://images.diginfra.net/iiif/NL-HaNA_1.01.02/3780/NL-HaNA_1.01.02_3780_0030.jpg/2353,246,1132,3115/full/0/default.jpg", "iiif_url")</f>
        <v/>
      </c>
    </row>
    <row r="6368">
      <c r="A6368" t="inlineStr">
        <is>
          <t>NL-HaNA_1.01.02_3780_0030-page-59</t>
        </is>
      </c>
      <c r="B6368" t="inlineStr">
        <is>
          <t>NL-HaNA_1.01.02_3780_0030-column-2453-346-932-2915</t>
        </is>
      </c>
      <c r="C6368" t="inlineStr">
        <is>
          <t>continuation</t>
        </is>
      </c>
      <c r="D6368" t="n">
        <v>2526</v>
      </c>
      <c r="E6368" t="n">
        <v>1738</v>
      </c>
      <c r="F6368" t="inlineStr">
        <is>
          <t xml:space="preserve">    Staat op de nieuwe te maaken Steenwegh</t>
        </is>
      </c>
      <c r="G6368">
        <f>HYPERLINK("https://images.diginfra.net/iiif/NL-HaNA_1.01.02/3780/NL-HaNA_1.01.02_3780_0030.jpg/2353,246,1132,3115/full/0/default.jpg", "iiif_url")</f>
        <v/>
      </c>
    </row>
    <row r="6369">
      <c r="A6369" t="inlineStr">
        <is>
          <t>NL-HaNA_1.01.02_3780_0030-page-59</t>
        </is>
      </c>
      <c r="B6369" t="inlineStr">
        <is>
          <t>NL-HaNA_1.01.02_3780_0030-column-2453-346-932-2915</t>
        </is>
      </c>
      <c r="C6369" t="inlineStr">
        <is>
          <t>continuation</t>
        </is>
      </c>
      <c r="D6369" t="n">
        <v>2521</v>
      </c>
      <c r="E6369" t="n">
        <v>1786</v>
      </c>
      <c r="F6369" t="inlineStr">
        <is>
          <t xml:space="preserve">    tusschen Doornict en Kortrijck, mede gelijk</t>
        </is>
      </c>
      <c r="G6369">
        <f>HYPERLINK("https://images.diginfra.net/iiif/NL-HaNA_1.01.02/3780/NL-HaNA_1.01.02_3780_0030.jpg/2353,246,1132,3115/full/0/default.jpg", "iiif_url")</f>
        <v/>
      </c>
    </row>
    <row r="6370">
      <c r="A6370" t="inlineStr">
        <is>
          <t>NL-HaNA_1.01.02_3780_0030-page-59</t>
        </is>
      </c>
      <c r="B6370" t="inlineStr">
        <is>
          <t>NL-HaNA_1.01.02_3780_0030-column-2453-346-932-2915</t>
        </is>
      </c>
      <c r="C6370" t="inlineStr">
        <is>
          <t>continuation</t>
        </is>
      </c>
      <c r="D6370" t="n">
        <v>2526</v>
      </c>
      <c r="E6370" t="n">
        <v>1832</v>
      </c>
      <c r="F6370" t="inlineStr">
        <is>
          <t xml:space="preserve">    Ofiicieren en Militie van den Keyser vry</t>
        </is>
      </c>
      <c r="G6370">
        <f>HYPERLINK("https://images.diginfra.net/iiif/NL-HaNA_1.01.02/3780/NL-HaNA_1.01.02_3780_0030.jpg/2353,246,1132,3115/full/0/default.jpg", "iiif_url")</f>
        <v/>
      </c>
    </row>
    <row r="6371">
      <c r="A6371" t="inlineStr">
        <is>
          <t>NL-HaNA_1.01.02_3780_0030-page-59</t>
        </is>
      </c>
      <c r="B6371" t="inlineStr">
        <is>
          <t>NL-HaNA_1.01.02_3780_0030-column-2453-346-932-2915</t>
        </is>
      </c>
      <c r="C6371" t="inlineStr">
        <is>
          <t>continuation</t>
        </is>
      </c>
      <c r="D6371" t="n">
        <v>2521</v>
      </c>
      <c r="E6371" t="n">
        <v>1875</v>
      </c>
      <c r="F6371" t="inlineStr">
        <is>
          <t xml:space="preserve">    mogen zijn. 287.</t>
        </is>
      </c>
      <c r="G6371">
        <f>HYPERLINK("https://images.diginfra.net/iiif/NL-HaNA_1.01.02/3780/NL-HaNA_1.01.02_3780_0030.jpg/2353,246,1132,3115/full/0/default.jpg", "iiif_url")</f>
        <v/>
      </c>
    </row>
    <row r="6372">
      <c r="A6372" t="inlineStr">
        <is>
          <t>NL-HaNA_1.01.02_3780_0030-page-59</t>
        </is>
      </c>
      <c r="B6372" t="inlineStr">
        <is>
          <t>NL-HaNA_1.01.02_3780_0030-column-2453-346-932-2915</t>
        </is>
      </c>
      <c r="C6372" t="inlineStr">
        <is>
          <t>repeat_lemma</t>
        </is>
      </c>
      <c r="D6372" t="n">
        <v>2642</v>
      </c>
      <c r="E6372" t="n">
        <v>1930</v>
      </c>
      <c r="F6372" t="inlineStr">
        <is>
          <t xml:space="preserve">        wegens schaarsbeyt van Granen, den</t>
        </is>
      </c>
      <c r="G6372">
        <f>HYPERLINK("https://images.diginfra.net/iiif/NL-HaNA_1.01.02/3780/NL-HaNA_1.01.02_3780_0030.jpg/2353,246,1132,3115/full/0/default.jpg", "iiif_url")</f>
        <v/>
      </c>
    </row>
    <row r="6373">
      <c r="A6373" t="inlineStr">
        <is>
          <t>NL-HaNA_1.01.02_3780_0030-page-59</t>
        </is>
      </c>
      <c r="B6373" t="inlineStr">
        <is>
          <t>NL-HaNA_1.01.02_3780_0030-column-2453-346-932-2915</t>
        </is>
      </c>
      <c r="C6373" t="inlineStr">
        <is>
          <t>continuation</t>
        </is>
      </c>
      <c r="D6373" t="n">
        <v>2521</v>
      </c>
      <c r="E6373" t="n">
        <v>1976</v>
      </c>
      <c r="F6373" t="inlineStr">
        <is>
          <t xml:space="preserve">    Raadt van Staate versogbt voorfieninge te</t>
        </is>
      </c>
      <c r="G6373">
        <f>HYPERLINK("https://images.diginfra.net/iiif/NL-HaNA_1.01.02/3780/NL-HaNA_1.01.02_3780_0030.jpg/2353,246,1132,3115/full/0/default.jpg", "iiif_url")</f>
        <v/>
      </c>
    </row>
    <row r="6374">
      <c r="A6374" t="inlineStr">
        <is>
          <t>NL-HaNA_1.01.02_3780_0030-page-59</t>
        </is>
      </c>
      <c r="B6374" t="inlineStr">
        <is>
          <t>NL-HaNA_1.01.02_3780_0030-column-2453-346-932-2915</t>
        </is>
      </c>
      <c r="C6374" t="inlineStr">
        <is>
          <t>continuation</t>
        </is>
      </c>
      <c r="D6374" t="n">
        <v>2517</v>
      </c>
      <c r="E6374" t="n">
        <v>2015</v>
      </c>
      <c r="F6374" t="inlineStr">
        <is>
          <t xml:space="preserve">    doen. 287.</t>
        </is>
      </c>
      <c r="G6374">
        <f>HYPERLINK("https://images.diginfra.net/iiif/NL-HaNA_1.01.02/3780/NL-HaNA_1.01.02_3780_0030.jpg/2353,246,1132,3115/full/0/default.jpg", "iiif_url")</f>
        <v/>
      </c>
    </row>
    <row r="6375">
      <c r="A6375" t="inlineStr">
        <is>
          <t>NL-HaNA_1.01.02_3780_0030-page-59</t>
        </is>
      </c>
      <c r="B6375" t="inlineStr">
        <is>
          <t>NL-HaNA_1.01.02_3780_0030-column-2453-346-932-2915</t>
        </is>
      </c>
      <c r="C6375" t="inlineStr">
        <is>
          <t>repeat_lemma</t>
        </is>
      </c>
      <c r="D6375" t="n">
        <v>2638</v>
      </c>
      <c r="E6375" t="n">
        <v>2071</v>
      </c>
      <c r="F6375" t="inlineStr">
        <is>
          <t xml:space="preserve">        Pasport tot den uytvoer van Monte-</t>
        </is>
      </c>
      <c r="G6375">
        <f>HYPERLINK("https://images.diginfra.net/iiif/NL-HaNA_1.01.02/3780/NL-HaNA_1.01.02_3780_0030.jpg/2353,246,1132,3115/full/0/default.jpg", "iiif_url")</f>
        <v/>
      </c>
    </row>
    <row r="6376">
      <c r="A6376" t="inlineStr">
        <is>
          <t>NL-HaNA_1.01.02_3780_0030-page-59</t>
        </is>
      </c>
      <c r="B6376" t="inlineStr">
        <is>
          <t>NL-HaNA_1.01.02_3780_0030-column-2453-346-932-2915</t>
        </is>
      </c>
      <c r="C6376" t="inlineStr">
        <is>
          <t>continuation</t>
        </is>
      </c>
      <c r="D6376" t="n">
        <v>2515</v>
      </c>
      <c r="E6376" t="n">
        <v>2122</v>
      </c>
      <c r="F6376" t="inlineStr">
        <is>
          <t xml:space="preserve">    ringe voor fijn Regiment naar Doornic.</t>
        </is>
      </c>
      <c r="G6376">
        <f>HYPERLINK("https://images.diginfra.net/iiif/NL-HaNA_1.01.02/3780/NL-HaNA_1.01.02_3780_0030.jpg/2353,246,1132,3115/full/0/default.jpg", "iiif_url")</f>
        <v/>
      </c>
    </row>
    <row r="6377">
      <c r="A6377" t="inlineStr">
        <is>
          <t>NL-HaNA_1.01.02_3780_0030-page-59</t>
        </is>
      </c>
      <c r="B6377" t="inlineStr">
        <is>
          <t>NL-HaNA_1.01.02_3780_0030-column-2453-346-932-2915</t>
        </is>
      </c>
      <c r="C6377" t="inlineStr">
        <is>
          <t>continuation</t>
        </is>
      </c>
      <c r="D6377" t="n">
        <v>2515</v>
      </c>
      <c r="E6377" t="n">
        <v>2158</v>
      </c>
      <c r="F6377" t="inlineStr">
        <is>
          <t xml:space="preserve">    289.</t>
        </is>
      </c>
      <c r="G6377">
        <f>HYPERLINK("https://images.diginfra.net/iiif/NL-HaNA_1.01.02/3780/NL-HaNA_1.01.02_3780_0030.jpg/2353,246,1132,3115/full/0/default.jpg", "iiif_url")</f>
        <v/>
      </c>
    </row>
    <row r="6378">
      <c r="A6378" t="inlineStr">
        <is>
          <t>NL-HaNA_1.01.02_3780_0030-page-59</t>
        </is>
      </c>
      <c r="B6378" t="inlineStr">
        <is>
          <t>NL-HaNA_1.01.02_3780_0030-column-2453-346-932-2915</t>
        </is>
      </c>
      <c r="C6378" t="inlineStr">
        <is>
          <t>repeat_lemma</t>
        </is>
      </c>
      <c r="D6378" t="n">
        <v>2633</v>
      </c>
      <c r="E6378" t="n">
        <v>2215</v>
      </c>
      <c r="F6378" t="inlineStr">
        <is>
          <t xml:space="preserve">        wegens het vermoorden van fijn Ja-</t>
        </is>
      </c>
      <c r="G6378">
        <f>HYPERLINK("https://images.diginfra.net/iiif/NL-HaNA_1.01.02/3780/NL-HaNA_1.01.02_3780_0030.jpg/2353,246,1132,3115/full/0/default.jpg", "iiif_url")</f>
        <v/>
      </c>
    </row>
    <row r="6379">
      <c r="A6379" t="inlineStr">
        <is>
          <t>NL-HaNA_1.01.02_3780_0030-page-59</t>
        </is>
      </c>
      <c r="B6379" t="inlineStr">
        <is>
          <t>NL-HaNA_1.01.02_3780_0030-column-2453-346-932-2915</t>
        </is>
      </c>
      <c r="C6379" t="inlineStr">
        <is>
          <t>continuation</t>
        </is>
      </c>
      <c r="D6379" t="n">
        <v>2508</v>
      </c>
      <c r="E6379" t="n">
        <v>2265</v>
      </c>
      <c r="F6379" t="inlineStr">
        <is>
          <t xml:space="preserve">    ger, den Resident Pesters dewir te doen.</t>
        </is>
      </c>
      <c r="G6379">
        <f>HYPERLINK("https://images.diginfra.net/iiif/NL-HaNA_1.01.02/3780/NL-HaNA_1.01.02_3780_0030.jpg/2353,246,1132,3115/full/0/default.jpg", "iiif_url")</f>
        <v/>
      </c>
    </row>
    <row r="6380">
      <c r="A6380" t="inlineStr">
        <is>
          <t>NL-HaNA_1.01.02_3780_0030-page-59</t>
        </is>
      </c>
      <c r="B6380" t="inlineStr">
        <is>
          <t>NL-HaNA_1.01.02_3780_0030-column-2453-346-932-2915</t>
        </is>
      </c>
      <c r="C6380" t="inlineStr">
        <is>
          <t>continuation</t>
        </is>
      </c>
      <c r="D6380" t="n">
        <v>2512</v>
      </c>
      <c r="E6380" t="n">
        <v>2314</v>
      </c>
      <c r="F6380" t="inlineStr">
        <is>
          <t xml:space="preserve">    335.</t>
        </is>
      </c>
      <c r="G6380">
        <f>HYPERLINK("https://images.diginfra.net/iiif/NL-HaNA_1.01.02/3780/NL-HaNA_1.01.02_3780_0030.jpg/2353,246,1132,3115/full/0/default.jpg", "iiif_url")</f>
        <v/>
      </c>
    </row>
    <row r="6381">
      <c r="A6381" t="inlineStr">
        <is>
          <t>NL-HaNA_1.01.02_3780_0030-page-59</t>
        </is>
      </c>
      <c r="B6381" t="inlineStr">
        <is>
          <t>NL-HaNA_1.01.02_3780_0030-column-2453-346-932-2915</t>
        </is>
      </c>
      <c r="C6381" t="inlineStr">
        <is>
          <t>repeat_lemma</t>
        </is>
      </c>
      <c r="D6381" t="n">
        <v>2640</v>
      </c>
      <c r="E6381" t="n">
        <v>2358</v>
      </c>
      <c r="F6381" t="inlineStr">
        <is>
          <t xml:space="preserve">        nader Misstve dien aangaande, te</t>
        </is>
      </c>
      <c r="G6381">
        <f>HYPERLINK("https://images.diginfra.net/iiif/NL-HaNA_1.01.02/3780/NL-HaNA_1.01.02_3780_0030.jpg/2353,246,1132,3115/full/0/default.jpg", "iiif_url")</f>
        <v/>
      </c>
    </row>
    <row r="6382">
      <c r="A6382" t="inlineStr">
        <is>
          <t>NL-HaNA_1.01.02_3780_0030-page-59</t>
        </is>
      </c>
      <c r="B6382" t="inlineStr">
        <is>
          <t>NL-HaNA_1.01.02_3780_0030-column-2453-346-932-2915</t>
        </is>
      </c>
      <c r="C6382" t="inlineStr">
        <is>
          <t>continuation</t>
        </is>
      </c>
      <c r="D6382" t="n">
        <v>2508</v>
      </c>
      <c r="E6382" t="n">
        <v>2405</v>
      </c>
      <c r="F6382" t="inlineStr">
        <is>
          <t xml:space="preserve">    examineren, en gelast geen represalien te ge-</t>
        </is>
      </c>
      <c r="G6382">
        <f>HYPERLINK("https://images.diginfra.net/iiif/NL-HaNA_1.01.02/3780/NL-HaNA_1.01.02_3780_0030.jpg/2353,246,1132,3115/full/0/default.jpg", "iiif_url")</f>
        <v/>
      </c>
    </row>
    <row r="6383">
      <c r="A6383" t="inlineStr">
        <is>
          <t>NL-HaNA_1.01.02_3780_0030-page-59</t>
        </is>
      </c>
      <c r="B6383" t="inlineStr">
        <is>
          <t>NL-HaNA_1.01.02_3780_0030-column-2453-346-932-2915</t>
        </is>
      </c>
      <c r="C6383" t="inlineStr">
        <is>
          <t>continuation</t>
        </is>
      </c>
      <c r="D6383" t="n">
        <v>2505</v>
      </c>
      <c r="E6383" t="n">
        <v>2443</v>
      </c>
      <c r="F6383" t="inlineStr">
        <is>
          <t xml:space="preserve">    bruycken. 913.</t>
        </is>
      </c>
      <c r="G6383">
        <f>HYPERLINK("https://images.diginfra.net/iiif/NL-HaNA_1.01.02/3780/NL-HaNA_1.01.02_3780_0030.jpg/2353,246,1132,3115/full/0/default.jpg", "iiif_url")</f>
        <v/>
      </c>
    </row>
    <row r="6384">
      <c r="A6384" t="inlineStr">
        <is>
          <t>NL-HaNA_1.01.02_3780_0030-page-59</t>
        </is>
      </c>
      <c r="B6384" t="inlineStr">
        <is>
          <t>NL-HaNA_1.01.02_3780_0030-column-2453-346-932-2915</t>
        </is>
      </c>
      <c r="C6384" t="inlineStr">
        <is>
          <t>lemma</t>
        </is>
      </c>
      <c r="D6384" t="n">
        <v>2460</v>
      </c>
      <c r="E6384" t="n">
        <v>2499</v>
      </c>
      <c r="F6384" t="inlineStr">
        <is>
          <t>Paltz, Cburfurst, klaghten over seeker ar-</t>
        </is>
      </c>
      <c r="G6384">
        <f>HYPERLINK("https://images.diginfra.net/iiif/NL-HaNA_1.01.02/3780/NL-HaNA_1.01.02_3780_0030.jpg/2353,246,1132,3115/full/0/default.jpg", "iiif_url")</f>
        <v/>
      </c>
    </row>
    <row r="6385">
      <c r="A6385" t="inlineStr">
        <is>
          <t>NL-HaNA_1.01.02_3780_0030-page-59</t>
        </is>
      </c>
      <c r="B6385" t="inlineStr">
        <is>
          <t>NL-HaNA_1.01.02_3780_0030-column-2453-346-932-2915</t>
        </is>
      </c>
      <c r="C6385" t="inlineStr">
        <is>
          <t>continuation</t>
        </is>
      </c>
      <c r="D6385" t="n">
        <v>2501</v>
      </c>
      <c r="E6385" t="n">
        <v>2553</v>
      </c>
      <c r="F6385" t="inlineStr">
        <is>
          <t xml:space="preserve">    rest, de Raadt van Staate te adviseren.</t>
        </is>
      </c>
      <c r="G6385">
        <f>HYPERLINK("https://images.diginfra.net/iiif/NL-HaNA_1.01.02/3780/NL-HaNA_1.01.02_3780_0030.jpg/2353,246,1132,3115/full/0/default.jpg", "iiif_url")</f>
        <v/>
      </c>
    </row>
    <row r="6386">
      <c r="A6386" t="inlineStr">
        <is>
          <t>NL-HaNA_1.01.02_3780_0030-page-59</t>
        </is>
      </c>
      <c r="B6386" t="inlineStr">
        <is>
          <t>NL-HaNA_1.01.02_3780_0030-column-2453-346-932-2915</t>
        </is>
      </c>
      <c r="C6386" t="inlineStr">
        <is>
          <t>continuation</t>
        </is>
      </c>
      <c r="D6386" t="n">
        <v>2503</v>
      </c>
      <c r="E6386" t="n">
        <v>2595</v>
      </c>
      <c r="F6386" t="inlineStr">
        <is>
          <t xml:space="preserve">    71.</t>
        </is>
      </c>
      <c r="G6386">
        <f>HYPERLINK("https://images.diginfra.net/iiif/NL-HaNA_1.01.02/3780/NL-HaNA_1.01.02_3780_0030.jpg/2353,246,1132,3115/full/0/default.jpg", "iiif_url")</f>
        <v/>
      </c>
    </row>
    <row r="6387">
      <c r="A6387" t="inlineStr">
        <is>
          <t>NL-HaNA_1.01.02_3780_0030-page-59</t>
        </is>
      </c>
      <c r="B6387" t="inlineStr">
        <is>
          <t>NL-HaNA_1.01.02_3780_0030-column-2453-346-932-2915</t>
        </is>
      </c>
      <c r="C6387" t="inlineStr">
        <is>
          <t>repeat_lemma</t>
        </is>
      </c>
      <c r="D6387" t="n">
        <v>2624</v>
      </c>
      <c r="E6387" t="n">
        <v>2644</v>
      </c>
      <c r="F6387" t="inlineStr">
        <is>
          <t xml:space="preserve">        antwoordt wegens betalinge van ach-</t>
        </is>
      </c>
      <c r="G6387">
        <f>HYPERLINK("https://images.diginfra.net/iiif/NL-HaNA_1.01.02/3780/NL-HaNA_1.01.02_3780_0030.jpg/2353,246,1132,3115/full/0/default.jpg", "iiif_url")</f>
        <v/>
      </c>
    </row>
    <row r="6388">
      <c r="A6388" t="inlineStr">
        <is>
          <t>NL-HaNA_1.01.02_3780_0030-page-59</t>
        </is>
      </c>
      <c r="B6388" t="inlineStr">
        <is>
          <t>NL-HaNA_1.01.02_3780_0030-column-2453-346-932-2915</t>
        </is>
      </c>
      <c r="C6388" t="inlineStr">
        <is>
          <t>continuation</t>
        </is>
      </c>
      <c r="D6388" t="n">
        <v>2496</v>
      </c>
      <c r="E6388" t="n">
        <v>2695</v>
      </c>
      <c r="F6388" t="inlineStr">
        <is>
          <t xml:space="preserve">    terstallige interessen, te examineeren. 199.</t>
        </is>
      </c>
      <c r="G6388">
        <f>HYPERLINK("https://images.diginfra.net/iiif/NL-HaNA_1.01.02/3780/NL-HaNA_1.01.02_3780_0030.jpg/2353,246,1132,3115/full/0/default.jpg", "iiif_url")</f>
        <v/>
      </c>
    </row>
    <row r="6389">
      <c r="A6389" t="inlineStr">
        <is>
          <t>NL-HaNA_1.01.02_3780_0030-page-59</t>
        </is>
      </c>
      <c r="B6389" t="inlineStr">
        <is>
          <t>NL-HaNA_1.01.02_3780_0030-column-2453-346-932-2915</t>
        </is>
      </c>
      <c r="C6389" t="inlineStr">
        <is>
          <t>repeat_lemma</t>
        </is>
      </c>
      <c r="D6389" t="n">
        <v>2617</v>
      </c>
      <c r="E6389" t="n">
        <v>2739</v>
      </c>
      <c r="F6389" t="inlineStr">
        <is>
          <t xml:space="preserve">        advis op de klaghten over seeker ar-</t>
        </is>
      </c>
      <c r="G6389">
        <f>HYPERLINK("https://images.diginfra.net/iiif/NL-HaNA_1.01.02/3780/NL-HaNA_1.01.02_3780_0030.jpg/2353,246,1132,3115/full/0/default.jpg", "iiif_url")</f>
        <v/>
      </c>
    </row>
    <row r="6390">
      <c r="A6390" t="inlineStr">
        <is>
          <t>NL-HaNA_1.01.02_3780_0030-page-59</t>
        </is>
      </c>
      <c r="B6390" t="inlineStr">
        <is>
          <t>NL-HaNA_1.01.02_3780_0030-column-2453-346-932-2915</t>
        </is>
      </c>
      <c r="C6390" t="inlineStr">
        <is>
          <t>continuation</t>
        </is>
      </c>
      <c r="D6390" t="n">
        <v>2494</v>
      </c>
      <c r="E6390" t="n">
        <v>2778</v>
      </c>
      <c r="F6390" t="inlineStr">
        <is>
          <t xml:space="preserve">    rest en antwoordt. 263.</t>
        </is>
      </c>
      <c r="G6390">
        <f>HYPERLINK("https://images.diginfra.net/iiif/NL-HaNA_1.01.02/3780/NL-HaNA_1.01.02_3780_0030.jpg/2353,246,1132,3115/full/0/default.jpg", "iiif_url")</f>
        <v/>
      </c>
    </row>
    <row r="6391">
      <c r="A6391" t="inlineStr">
        <is>
          <t>NL-HaNA_1.01.02_3780_0030-page-59</t>
        </is>
      </c>
      <c r="B6391" t="inlineStr">
        <is>
          <t>NL-HaNA_1.01.02_3780_0030-column-2453-346-932-2915</t>
        </is>
      </c>
      <c r="C6391" t="inlineStr">
        <is>
          <t>repeat_lemma</t>
        </is>
      </c>
      <c r="D6391" t="n">
        <v>2608</v>
      </c>
      <c r="E6391" t="n">
        <v>2842</v>
      </c>
      <c r="F6391" t="inlineStr">
        <is>
          <t xml:space="preserve">        rapport wegens betalinge van interes-</t>
        </is>
      </c>
      <c r="G6391">
        <f>HYPERLINK("https://images.diginfra.net/iiif/NL-HaNA_1.01.02/3780/NL-HaNA_1.01.02_3780_0030.jpg/2353,246,1132,3115/full/0/default.jpg", "iiif_url")</f>
        <v/>
      </c>
    </row>
    <row r="6392">
      <c r="A6392" t="inlineStr">
        <is>
          <t>NL-HaNA_1.01.02_3780_0030-page-59</t>
        </is>
      </c>
      <c r="B6392" t="inlineStr">
        <is>
          <t>NL-HaNA_1.01.02_3780_0030-column-2453-346-932-2915</t>
        </is>
      </c>
      <c r="C6392" t="inlineStr">
        <is>
          <t>continuation</t>
        </is>
      </c>
      <c r="D6392" t="n">
        <v>2492</v>
      </c>
      <c r="E6392" t="n">
        <v>2877</v>
      </c>
      <c r="F6392" t="inlineStr">
        <is>
          <t xml:space="preserve">    sen en antwoordt. 270.</t>
        </is>
      </c>
      <c r="G6392">
        <f>HYPERLINK("https://images.diginfra.net/iiif/NL-HaNA_1.01.02/3780/NL-HaNA_1.01.02_3780_0030.jpg/2353,246,1132,3115/full/0/default.jpg", "iiif_url")</f>
        <v/>
      </c>
    </row>
    <row r="6393">
      <c r="A6393" t="inlineStr">
        <is>
          <t>NL-HaNA_1.01.02_3780_0030-page-59</t>
        </is>
      </c>
      <c r="B6393" t="inlineStr">
        <is>
          <t>NL-HaNA_1.01.02_3780_0030-column-2453-346-932-2915</t>
        </is>
      </c>
      <c r="C6393" t="inlineStr">
        <is>
          <t>repeat_lemma</t>
        </is>
      </c>
      <c r="D6393" t="n">
        <v>2610</v>
      </c>
      <c r="E6393" t="n">
        <v>2932</v>
      </c>
      <c r="F6393" t="inlineStr">
        <is>
          <t xml:space="preserve">        antwoordt op haar Hoogh Mog. Mis-</t>
        </is>
      </c>
      <c r="G6393">
        <f>HYPERLINK("https://images.diginfra.net/iiif/NL-HaNA_1.01.02/3780/NL-HaNA_1.01.02_3780_0030.jpg/2353,246,1132,3115/full/0/default.jpg", "iiif_url")</f>
        <v/>
      </c>
    </row>
    <row r="6394">
      <c r="A6394" t="inlineStr">
        <is>
          <t>NL-HaNA_1.01.02_3780_0030-page-59</t>
        </is>
      </c>
      <c r="B6394" t="inlineStr">
        <is>
          <t>NL-HaNA_1.01.02_3780_0030-column-2453-346-932-2915</t>
        </is>
      </c>
      <c r="C6394" t="inlineStr">
        <is>
          <t>continuation</t>
        </is>
      </c>
      <c r="D6394" t="n">
        <v>2489</v>
      </c>
      <c r="E6394" t="n">
        <v>2979</v>
      </c>
      <c r="F6394" t="inlineStr">
        <is>
          <t xml:space="preserve">    sive in faveur van Hammerstein.</t>
        </is>
      </c>
      <c r="G6394">
        <f>HYPERLINK("https://images.diginfra.net/iiif/NL-HaNA_1.01.02/3780/NL-HaNA_1.01.02_3780_0030.jpg/2353,246,1132,3115/full/0/default.jpg", "iiif_url")</f>
        <v/>
      </c>
    </row>
    <row r="6395">
      <c r="A6395" t="inlineStr">
        <is>
          <t>NL-HaNA_1.01.02_3780_0030-page-59</t>
        </is>
      </c>
      <c r="B6395" t="inlineStr">
        <is>
          <t>NL-HaNA_1.01.02_3780_0030-column-2453-346-932-2915</t>
        </is>
      </c>
      <c r="C6395" t="inlineStr">
        <is>
          <t>non_index_line</t>
        </is>
      </c>
      <c r="D6395" t="n">
        <v>3156</v>
      </c>
      <c r="E6395" t="n">
        <v>3009</v>
      </c>
      <c r="F6395" t="inlineStr">
        <is>
          <t xml:space="preserve">        3989.</t>
        </is>
      </c>
      <c r="G6395">
        <f>HYPERLINK("https://images.diginfra.net/iiif/NL-HaNA_1.01.02/3780/NL-HaNA_1.01.02_3780_0030.jpg/2353,246,1132,3115/full/0/default.jpg", "iiif_url")</f>
        <v/>
      </c>
    </row>
    <row r="6396">
      <c r="A6396" t="inlineStr">
        <is>
          <t>NL-HaNA_1.01.02_3780_0030-page-59</t>
        </is>
      </c>
      <c r="B6396" t="inlineStr">
        <is>
          <t>NL-HaNA_1.01.02_3780_0030-column-2453-346-932-2915</t>
        </is>
      </c>
      <c r="C6396" t="inlineStr">
        <is>
          <t>continuation</t>
        </is>
      </c>
      <c r="D6396" t="n">
        <v>2492</v>
      </c>
      <c r="E6396" t="n">
        <v>3023</v>
      </c>
      <c r="F6396" t="inlineStr">
        <is>
          <t xml:space="preserve">    626.</t>
        </is>
      </c>
      <c r="G6396">
        <f>HYPERLINK("https://images.diginfra.net/iiif/NL-HaNA_1.01.02/3780/NL-HaNA_1.01.02_3780_0030.jpg/2353,246,1132,3115/full/0/default.jpg", "iiif_url")</f>
        <v/>
      </c>
    </row>
    <row r="6397">
      <c r="A6397" t="inlineStr">
        <is>
          <t>NL-HaNA_1.01.02_3780_0030-page-59</t>
        </is>
      </c>
      <c r="B6397" t="inlineStr">
        <is>
          <t>NL-HaNA_1.01.02_3780_0030-column-2453-346-932-2915</t>
        </is>
      </c>
      <c r="C6397" t="inlineStr">
        <is>
          <t>repeat_lemma</t>
        </is>
      </c>
      <c r="D6397" t="n">
        <v>2610</v>
      </c>
      <c r="E6397" t="n">
        <v>3085</v>
      </c>
      <c r="F6397" t="inlineStr">
        <is>
          <t xml:space="preserve">        wegens verwigsselinge der Guarnisôe-</t>
        </is>
      </c>
      <c r="G6397">
        <f>HYPERLINK("https://images.diginfra.net/iiif/NL-HaNA_1.01.02/3780/NL-HaNA_1.01.02_3780_0030.jpg/2353,246,1132,3115/full/0/default.jpg", "iiif_url")</f>
        <v/>
      </c>
    </row>
    <row r="6398">
      <c r="A6398" t="inlineStr">
        <is>
          <t>NL-HaNA_1.01.02_3780_0030-page-59</t>
        </is>
      </c>
      <c r="B6398" t="inlineStr">
        <is>
          <t>NL-HaNA_1.01.02_3780_0030-column-2453-346-932-2915</t>
        </is>
      </c>
      <c r="C6398" t="inlineStr">
        <is>
          <t>continuation</t>
        </is>
      </c>
      <c r="D6398" t="n">
        <v>2487</v>
      </c>
      <c r="E6398" t="n">
        <v>3128</v>
      </c>
      <c r="F6398" t="inlineStr">
        <is>
          <t xml:space="preserve">    nen, de Raadt van Staate te adviseren.</t>
        </is>
      </c>
      <c r="G6398">
        <f>HYPERLINK("https://images.diginfra.net/iiif/NL-HaNA_1.01.02/3780/NL-HaNA_1.01.02_3780_0030.jpg/2353,246,1132,3115/full/0/default.jpg", "iiif_url")</f>
        <v/>
      </c>
    </row>
    <row r="6399">
      <c r="A6399" t="inlineStr">
        <is>
          <t>NL-HaNA_1.01.02_3780_0030-page-59</t>
        </is>
      </c>
      <c r="B6399" t="inlineStr">
        <is>
          <t>NL-HaNA_1.01.02_3780_0030-column-2453-346-932-2915</t>
        </is>
      </c>
      <c r="C6399" t="inlineStr">
        <is>
          <t>continuation</t>
        </is>
      </c>
      <c r="D6399" t="n">
        <v>2485</v>
      </c>
      <c r="E6399" t="n">
        <v>3180</v>
      </c>
      <c r="F6399" t="inlineStr">
        <is>
          <t xml:space="preserve">    453.</t>
        </is>
      </c>
      <c r="G6399">
        <f>HYPERLINK("https://images.diginfra.net/iiif/NL-HaNA_1.01.02/3780/NL-HaNA_1.01.02_3780_0030.jpg/2353,246,1132,3115/full/0/default.jpg", "iiif_url")</f>
        <v/>
      </c>
    </row>
    <row r="6400">
      <c r="A6400" t="inlineStr">
        <is>
          <t>NL-HaNA_1.01.02_3780_0030-page-59</t>
        </is>
      </c>
      <c r="B6400" t="inlineStr">
        <is>
          <t>NL-HaNA_1.01.02_3780_0030-column-2453-346-932-2915</t>
        </is>
      </c>
      <c r="C6400" t="inlineStr">
        <is>
          <t>repeat_lemma</t>
        </is>
      </c>
      <c r="D6400" t="n">
        <v>2604</v>
      </c>
      <c r="E6400" t="n">
        <v>3222</v>
      </c>
      <c r="F6400" t="inlineStr">
        <is>
          <t xml:space="preserve">        advis te examineeren. 481.</t>
        </is>
      </c>
      <c r="G6400">
        <f>HYPERLINK("https://images.diginfra.net/iiif/NL-HaNA_1.01.02/3780/NL-HaNA_1.01.02_3780_0030.jpg/2353,246,1132,3115/full/0/default.jpg", "iiif_url")</f>
        <v/>
      </c>
    </row>
    <row r="6402">
      <c r="A6402" t="inlineStr">
        <is>
          <t>NL-HaNA_1.01.02_3780_0030-page-59</t>
        </is>
      </c>
      <c r="B6402" t="inlineStr">
        <is>
          <t>NL-HaNA_1.01.02_3780_0030-column-3421-346-928-2945</t>
        </is>
      </c>
      <c r="C6402" t="inlineStr">
        <is>
          <t>non_index_line</t>
        </is>
      </c>
      <c r="D6402" t="n">
        <v>3897</v>
      </c>
      <c r="E6402" t="n">
        <v>318</v>
      </c>
      <c r="F6402" t="inlineStr">
        <is>
          <t xml:space="preserve">        X.</t>
        </is>
      </c>
      <c r="G6402">
        <f>HYPERLINK("https://images.diginfra.net/iiif/NL-HaNA_1.01.02/3780/NL-HaNA_1.01.02_3780_0030.jpg/3321,246,1128,3145/full/0/default.jpg", "iiif_url")</f>
        <v/>
      </c>
    </row>
    <row r="6403">
      <c r="A6403" t="inlineStr">
        <is>
          <t>NL-HaNA_1.01.02_3780_0030-page-59</t>
        </is>
      </c>
      <c r="B6403" t="inlineStr">
        <is>
          <t>NL-HaNA_1.01.02_3780_0030-column-3421-346-928-2945</t>
        </is>
      </c>
      <c r="C6403" t="inlineStr">
        <is>
          <t>non_index_line</t>
        </is>
      </c>
      <c r="D6403" t="n">
        <v>3647</v>
      </c>
      <c r="E6403" t="n">
        <v>398</v>
      </c>
      <c r="F6403" t="inlineStr">
        <is>
          <t xml:space="preserve">        Kerckenraadt om een collecte, te exa-</t>
        </is>
      </c>
      <c r="G6403">
        <f>HYPERLINK("https://images.diginfra.net/iiif/NL-HaNA_1.01.02/3780/NL-HaNA_1.01.02_3780_0030.jpg/3321,246,1128,3145/full/0/default.jpg", "iiif_url")</f>
        <v/>
      </c>
    </row>
    <row r="6404">
      <c r="A6404" t="inlineStr">
        <is>
          <t>NL-HaNA_1.01.02_3780_0030-page-59</t>
        </is>
      </c>
      <c r="B6404" t="inlineStr">
        <is>
          <t>NL-HaNA_1.01.02_3780_0030-column-3421-346-928-2945</t>
        </is>
      </c>
      <c r="C6404" t="inlineStr">
        <is>
          <t>continuation</t>
        </is>
      </c>
      <c r="D6404" t="n">
        <v>3520</v>
      </c>
      <c r="E6404" t="n">
        <v>428</v>
      </c>
      <c r="F6404" t="inlineStr">
        <is>
          <t xml:space="preserve">    mineeren. 508.</t>
        </is>
      </c>
      <c r="G6404">
        <f>HYPERLINK("https://images.diginfra.net/iiif/NL-HaNA_1.01.02/3780/NL-HaNA_1.01.02_3780_0030.jpg/3321,246,1128,3145/full/0/default.jpg", "iiif_url")</f>
        <v/>
      </c>
    </row>
    <row r="6405">
      <c r="A6405" t="inlineStr">
        <is>
          <t>NL-HaNA_1.01.02_3780_0030-page-59</t>
        </is>
      </c>
      <c r="B6405" t="inlineStr">
        <is>
          <t>NL-HaNA_1.01.02_3780_0030-column-3421-346-928-2945</t>
        </is>
      </c>
      <c r="C6405" t="inlineStr">
        <is>
          <t>non_index_line</t>
        </is>
      </c>
      <c r="D6405" t="n">
        <v>3643</v>
      </c>
      <c r="E6405" t="n">
        <v>494</v>
      </c>
      <c r="F6405" t="inlineStr">
        <is>
          <t xml:space="preserve">        ampel bericht, raakende het Turven</t>
        </is>
      </c>
      <c r="G6405">
        <f>HYPERLINK("https://images.diginfra.net/iiif/NL-HaNA_1.01.02/3780/NL-HaNA_1.01.02_3780_0030.jpg/3321,246,1128,3145/full/0/default.jpg", "iiif_url")</f>
        <v/>
      </c>
    </row>
    <row r="6406">
      <c r="A6406" t="inlineStr">
        <is>
          <t>NL-HaNA_1.01.02_3780_0030-page-59</t>
        </is>
      </c>
      <c r="B6406" t="inlineStr">
        <is>
          <t>NL-HaNA_1.01.02_3780_0030-column-3421-346-928-2945</t>
        </is>
      </c>
      <c r="C6406" t="inlineStr">
        <is>
          <t>continuation</t>
        </is>
      </c>
      <c r="D6406" t="n">
        <v>3520</v>
      </c>
      <c r="E6406" t="n">
        <v>543</v>
      </c>
      <c r="F6406" t="inlineStr">
        <is>
          <t xml:space="preserve">    op den Gulickschen Bodem, te examineeren-</t>
        </is>
      </c>
      <c r="G6406">
        <f>HYPERLINK("https://images.diginfra.net/iiif/NL-HaNA_1.01.02/3780/NL-HaNA_1.01.02_3780_0030.jpg/3321,246,1128,3145/full/0/default.jpg", "iiif_url")</f>
        <v/>
      </c>
    </row>
    <row r="6407">
      <c r="A6407" t="inlineStr">
        <is>
          <t>NL-HaNA_1.01.02_3780_0030-page-59</t>
        </is>
      </c>
      <c r="B6407" t="inlineStr">
        <is>
          <t>NL-HaNA_1.01.02_3780_0030-column-3421-346-928-2945</t>
        </is>
      </c>
      <c r="C6407" t="inlineStr">
        <is>
          <t>continuation</t>
        </is>
      </c>
      <c r="D6407" t="n">
        <v>3520</v>
      </c>
      <c r="E6407" t="n">
        <v>573</v>
      </c>
      <c r="F6407" t="inlineStr">
        <is>
          <t xml:space="preserve">    841.</t>
        </is>
      </c>
      <c r="G6407">
        <f>HYPERLINK("https://images.diginfra.net/iiif/NL-HaNA_1.01.02/3780/NL-HaNA_1.01.02_3780_0030.jpg/3321,246,1128,3145/full/0/default.jpg", "iiif_url")</f>
        <v/>
      </c>
    </row>
    <row r="6408">
      <c r="A6408" t="inlineStr">
        <is>
          <t>NL-HaNA_1.01.02_3780_0030-page-59</t>
        </is>
      </c>
      <c r="B6408" t="inlineStr">
        <is>
          <t>NL-HaNA_1.01.02_3780_0030-column-3421-346-928-2945</t>
        </is>
      </c>
      <c r="C6408" t="inlineStr">
        <is>
          <t>non_index_line</t>
        </is>
      </c>
      <c r="D6408" t="n">
        <v>3638</v>
      </c>
      <c r="E6408" t="n">
        <v>636</v>
      </c>
      <c r="F6408" t="inlineStr">
        <is>
          <t xml:space="preserve">        nolificeerende de geboorte van een Prins</t>
        </is>
      </c>
      <c r="G6408">
        <f>HYPERLINK("https://images.diginfra.net/iiif/NL-HaNA_1.01.02/3780/NL-HaNA_1.01.02_3780_0030.jpg/3321,246,1128,3145/full/0/default.jpg", "iiif_url")</f>
        <v/>
      </c>
    </row>
    <row r="6409">
      <c r="A6409" t="inlineStr">
        <is>
          <t>NL-HaNA_1.01.02_3780_0030-page-59</t>
        </is>
      </c>
      <c r="B6409" t="inlineStr">
        <is>
          <t>NL-HaNA_1.01.02_3780_0030-column-3421-346-928-2945</t>
        </is>
      </c>
      <c r="C6409" t="inlineStr">
        <is>
          <t>continuation</t>
        </is>
      </c>
      <c r="D6409" t="n">
        <v>3513</v>
      </c>
      <c r="E6409" t="n">
        <v>685</v>
      </c>
      <c r="F6409" t="inlineStr">
        <is>
          <t xml:space="preserve">    met Brieven van congratulatie in civil ter-</t>
        </is>
      </c>
      <c r="G6409">
        <f>HYPERLINK("https://images.diginfra.net/iiif/NL-HaNA_1.01.02/3780/NL-HaNA_1.01.02_3780_0030.jpg/3321,246,1128,3145/full/0/default.jpg", "iiif_url")</f>
        <v/>
      </c>
    </row>
    <row r="6410">
      <c r="A6410" t="inlineStr">
        <is>
          <t>NL-HaNA_1.01.02_3780_0030-page-59</t>
        </is>
      </c>
      <c r="B6410" t="inlineStr">
        <is>
          <t>NL-HaNA_1.01.02_3780_0030-column-3421-346-928-2945</t>
        </is>
      </c>
      <c r="C6410" t="inlineStr">
        <is>
          <t>continuation</t>
        </is>
      </c>
      <c r="D6410" t="n">
        <v>3510</v>
      </c>
      <c r="E6410" t="n">
        <v>718</v>
      </c>
      <c r="F6410" t="inlineStr">
        <is>
          <t xml:space="preserve">    men beantwoordt. 966.</t>
        </is>
      </c>
      <c r="G6410">
        <f>HYPERLINK("https://images.diginfra.net/iiif/NL-HaNA_1.01.02/3780/NL-HaNA_1.01.02_3780_0030.jpg/3321,246,1128,3145/full/0/default.jpg", "iiif_url")</f>
        <v/>
      </c>
    </row>
    <row r="6411">
      <c r="A6411" t="inlineStr">
        <is>
          <t>NL-HaNA_1.01.02_3780_0030-page-59</t>
        </is>
      </c>
      <c r="B6411" t="inlineStr">
        <is>
          <t>NL-HaNA_1.01.02_3780_0030-column-3421-346-928-2945</t>
        </is>
      </c>
      <c r="C6411" t="inlineStr">
        <is>
          <t>lemma</t>
        </is>
      </c>
      <c r="D6411" t="n">
        <v>3465</v>
      </c>
      <c r="E6411" t="n">
        <v>781</v>
      </c>
      <c r="F6411" t="inlineStr">
        <is>
          <t>Paravicini, advertentie. 899. g12. 928. 939.</t>
        </is>
      </c>
      <c r="G6411">
        <f>HYPERLINK("https://images.diginfra.net/iiif/NL-HaNA_1.01.02/3780/NL-HaNA_1.01.02_3780_0030.jpg/3321,246,1128,3145/full/0/default.jpg", "iiif_url")</f>
        <v/>
      </c>
    </row>
    <row r="6412">
      <c r="A6412" t="inlineStr">
        <is>
          <t>NL-HaNA_1.01.02_3780_0030-page-59</t>
        </is>
      </c>
      <c r="B6412" t="inlineStr">
        <is>
          <t>NL-HaNA_1.01.02_3780_0030-column-3421-346-928-2945</t>
        </is>
      </c>
      <c r="C6412" t="inlineStr">
        <is>
          <t>continuation</t>
        </is>
      </c>
      <c r="D6412" t="n">
        <v>3508</v>
      </c>
      <c r="E6412" t="n">
        <v>816</v>
      </c>
      <c r="F6412" t="inlineStr">
        <is>
          <t xml:space="preserve">    947. 958. 965.</t>
        </is>
      </c>
      <c r="G6412">
        <f>HYPERLINK("https://images.diginfra.net/iiif/NL-HaNA_1.01.02/3780/NL-HaNA_1.01.02_3780_0030.jpg/3321,246,1128,3145/full/0/default.jpg", "iiif_url")</f>
        <v/>
      </c>
    </row>
    <row r="6413">
      <c r="A6413" t="inlineStr">
        <is>
          <t>NL-HaNA_1.01.02_3780_0030-page-59</t>
        </is>
      </c>
      <c r="B6413" t="inlineStr">
        <is>
          <t>NL-HaNA_1.01.02_3780_0030-column-3421-346-928-2945</t>
        </is>
      </c>
      <c r="C6413" t="inlineStr">
        <is>
          <t>non_index_line</t>
        </is>
      </c>
      <c r="D6413" t="n">
        <v>3627</v>
      </c>
      <c r="E6413" t="n">
        <v>875</v>
      </c>
      <c r="F6413" t="inlineStr">
        <is>
          <t xml:space="preserve">        devoir in de saak van de Broeders</t>
        </is>
      </c>
      <c r="G6413">
        <f>HYPERLINK("https://images.diginfra.net/iiif/NL-HaNA_1.01.02/3780/NL-HaNA_1.01.02_3780_0030.jpg/3321,246,1128,3145/full/0/default.jpg", "iiif_url")</f>
        <v/>
      </c>
    </row>
    <row r="6414">
      <c r="A6414" t="inlineStr">
        <is>
          <t>NL-HaNA_1.01.02_3780_0030-page-59</t>
        </is>
      </c>
      <c r="B6414" t="inlineStr">
        <is>
          <t>NL-HaNA_1.01.02_3780_0030-column-3421-346-928-2945</t>
        </is>
      </c>
      <c r="C6414" t="inlineStr">
        <is>
          <t>continuation</t>
        </is>
      </c>
      <c r="D6414" t="n">
        <v>3513</v>
      </c>
      <c r="E6414" t="n">
        <v>902</v>
      </c>
      <c r="F6414" t="inlineStr">
        <is>
          <t xml:space="preserve">    Rigail. 935.</t>
        </is>
      </c>
      <c r="G6414">
        <f>HYPERLINK("https://images.diginfra.net/iiif/NL-HaNA_1.01.02/3780/NL-HaNA_1.01.02_3780_0030.jpg/3321,246,1128,3145/full/0/default.jpg", "iiif_url")</f>
        <v/>
      </c>
    </row>
    <row r="6415">
      <c r="A6415" t="inlineStr">
        <is>
          <t>NL-HaNA_1.01.02_3780_0030-page-59</t>
        </is>
      </c>
      <c r="B6415" t="inlineStr">
        <is>
          <t>NL-HaNA_1.01.02_3780_0030-column-3421-346-928-2945</t>
        </is>
      </c>
      <c r="C6415" t="inlineStr">
        <is>
          <t>lemma</t>
        </is>
      </c>
      <c r="D6415" t="n">
        <v>3460</v>
      </c>
      <c r="E6415" t="n">
        <v>964</v>
      </c>
      <c r="F6415" t="inlineStr">
        <is>
          <t>Pardon, siet Brieven van Pardon.</t>
        </is>
      </c>
      <c r="G6415">
        <f>HYPERLINK("https://images.diginfra.net/iiif/NL-HaNA_1.01.02/3780/NL-HaNA_1.01.02_3780_0030.jpg/3321,246,1128,3145/full/0/default.jpg", "iiif_url")</f>
        <v/>
      </c>
    </row>
    <row r="6416">
      <c r="A6416" t="inlineStr">
        <is>
          <t>NL-HaNA_1.01.02_3780_0030-page-59</t>
        </is>
      </c>
      <c r="B6416" t="inlineStr">
        <is>
          <t>NL-HaNA_1.01.02_3780_0030-column-3421-346-928-2945</t>
        </is>
      </c>
      <c r="C6416" t="inlineStr">
        <is>
          <t>lemma</t>
        </is>
      </c>
      <c r="D6416" t="n">
        <v>3456</v>
      </c>
      <c r="E6416" t="n">
        <v>1015</v>
      </c>
      <c r="F6416" t="inlineStr">
        <is>
          <t>Pasporten voor Meynertsbagen om tien Paar-</t>
        </is>
      </c>
      <c r="G6416">
        <f>HYPERLINK("https://images.diginfra.net/iiif/NL-HaNA_1.01.02/3780/NL-HaNA_1.01.02_3780_0030.jpg/3321,246,1128,3145/full/0/default.jpg", "iiif_url")</f>
        <v/>
      </c>
    </row>
    <row r="6417">
      <c r="A6417" t="inlineStr">
        <is>
          <t>NL-HaNA_1.01.02_3780_0030-page-59</t>
        </is>
      </c>
      <c r="B6417" t="inlineStr">
        <is>
          <t>NL-HaNA_1.01.02_3780_0030-column-3421-346-928-2945</t>
        </is>
      </c>
      <c r="C6417" t="inlineStr">
        <is>
          <t>continuation</t>
        </is>
      </c>
      <c r="D6417" t="n">
        <v>3499</v>
      </c>
      <c r="E6417" t="n">
        <v>1065</v>
      </c>
      <c r="F6417" t="inlineStr">
        <is>
          <t xml:space="preserve">    den uyt Engelandt na Berlijn te mogen voe-</t>
        </is>
      </c>
      <c r="G6417">
        <f>HYPERLINK("https://images.diginfra.net/iiif/NL-HaNA_1.01.02/3780/NL-HaNA_1.01.02_3780_0030.jpg/3321,246,1128,3145/full/0/default.jpg", "iiif_url")</f>
        <v/>
      </c>
    </row>
    <row r="6418">
      <c r="A6418" t="inlineStr">
        <is>
          <t>NL-HaNA_1.01.02_3780_0030-page-59</t>
        </is>
      </c>
      <c r="B6418" t="inlineStr">
        <is>
          <t>NL-HaNA_1.01.02_3780_0030-column-3421-346-928-2945</t>
        </is>
      </c>
      <c r="C6418" t="inlineStr">
        <is>
          <t>continuation</t>
        </is>
      </c>
      <c r="D6418" t="n">
        <v>3497</v>
      </c>
      <c r="E6418" t="n">
        <v>1109</v>
      </c>
      <c r="F6418" t="inlineStr">
        <is>
          <t xml:space="preserve">    ren. 25.</t>
        </is>
      </c>
      <c r="G6418">
        <f>HYPERLINK("https://images.diginfra.net/iiif/NL-HaNA_1.01.02/3780/NL-HaNA_1.01.02_3780_0030.jpg/3321,246,1128,3145/full/0/default.jpg", "iiif_url")</f>
        <v/>
      </c>
    </row>
    <row r="6419">
      <c r="A6419" t="inlineStr">
        <is>
          <t>NL-HaNA_1.01.02_3780_0030-page-59</t>
        </is>
      </c>
      <c r="B6419" t="inlineStr">
        <is>
          <t>NL-HaNA_1.01.02_3780_0030-column-3421-346-928-2945</t>
        </is>
      </c>
      <c r="C6419" t="inlineStr">
        <is>
          <t>non_index_line</t>
        </is>
      </c>
      <c r="D6419" t="n">
        <v>3620</v>
      </c>
      <c r="E6419" t="n">
        <v>1160</v>
      </c>
      <c r="F6419" t="inlineStr">
        <is>
          <t xml:space="preserve">        voor Tulleken om fin Goederen van</t>
        </is>
      </c>
      <c r="G6419">
        <f>HYPERLINK("https://images.diginfra.net/iiif/NL-HaNA_1.01.02/3780/NL-HaNA_1.01.02_3780_0030.jpg/3321,246,1128,3145/full/0/default.jpg", "iiif_url")</f>
        <v/>
      </c>
    </row>
    <row r="6420">
      <c r="A6420" t="inlineStr">
        <is>
          <t>NL-HaNA_1.01.02_3780_0030-page-59</t>
        </is>
      </c>
      <c r="B6420" t="inlineStr">
        <is>
          <t>NL-HaNA_1.01.02_3780_0030-column-3421-346-928-2945</t>
        </is>
      </c>
      <c r="C6420" t="inlineStr">
        <is>
          <t>continuation</t>
        </is>
      </c>
      <c r="D6420" t="n">
        <v>3499</v>
      </c>
      <c r="E6420" t="n">
        <v>1212</v>
      </c>
      <c r="F6420" t="inlineStr">
        <is>
          <t xml:space="preserve">    Rbyubergb na Doesburgh te transporieeren.</t>
        </is>
      </c>
      <c r="G6420">
        <f>HYPERLINK("https://images.diginfra.net/iiif/NL-HaNA_1.01.02/3780/NL-HaNA_1.01.02_3780_0030.jpg/3321,246,1128,3145/full/0/default.jpg", "iiif_url")</f>
        <v/>
      </c>
    </row>
    <row r="6421">
      <c r="A6421" t="inlineStr">
        <is>
          <t>NL-HaNA_1.01.02_3780_0030-page-59</t>
        </is>
      </c>
      <c r="B6421" t="inlineStr">
        <is>
          <t>NL-HaNA_1.01.02_3780_0030-column-3421-346-928-2945</t>
        </is>
      </c>
      <c r="C6421" t="inlineStr">
        <is>
          <t>continuation</t>
        </is>
      </c>
      <c r="D6421" t="n">
        <v>3501</v>
      </c>
      <c r="E6421" t="n">
        <v>1250</v>
      </c>
      <c r="F6421" t="inlineStr">
        <is>
          <t xml:space="preserve">    39.</t>
        </is>
      </c>
      <c r="G6421">
        <f>HYPERLINK("https://images.diginfra.net/iiif/NL-HaNA_1.01.02/3780/NL-HaNA_1.01.02_3780_0030.jpg/3321,246,1128,3145/full/0/default.jpg", "iiif_url")</f>
        <v/>
      </c>
    </row>
    <row r="6422">
      <c r="A6422" t="inlineStr">
        <is>
          <t>NL-HaNA_1.01.02_3780_0030-page-59</t>
        </is>
      </c>
      <c r="B6422" t="inlineStr">
        <is>
          <t>NL-HaNA_1.01.02_3780_0030-column-3421-346-928-2945</t>
        </is>
      </c>
      <c r="C6422" t="inlineStr">
        <is>
          <t>non_index_line</t>
        </is>
      </c>
      <c r="D6422" t="n">
        <v>3615</v>
      </c>
      <c r="E6422" t="n">
        <v>1307</v>
      </c>
      <c r="F6422" t="inlineStr">
        <is>
          <t xml:space="preserve">        woor Costa, Honetio en Certo om na</t>
        </is>
      </c>
      <c r="G6422">
        <f>HYPERLINK("https://images.diginfra.net/iiif/NL-HaNA_1.01.02/3780/NL-HaNA_1.01.02_3780_0030.jpg/3321,246,1128,3145/full/0/default.jpg", "iiif_url")</f>
        <v/>
      </c>
    </row>
    <row r="6423">
      <c r="A6423" t="inlineStr">
        <is>
          <t>NL-HaNA_1.01.02_3780_0030-page-59</t>
        </is>
      </c>
      <c r="B6423" t="inlineStr">
        <is>
          <t>NL-HaNA_1.01.02_3780_0030-column-3421-346-928-2945</t>
        </is>
      </c>
      <c r="C6423" t="inlineStr">
        <is>
          <t>continuation</t>
        </is>
      </c>
      <c r="D6423" t="n">
        <v>3499</v>
      </c>
      <c r="E6423" t="n">
        <v>1337</v>
      </c>
      <c r="F6423" t="inlineStr">
        <is>
          <t xml:space="preserve">    Italien te reysen. 82.</t>
        </is>
      </c>
      <c r="G6423">
        <f>HYPERLINK("https://images.diginfra.net/iiif/NL-HaNA_1.01.02/3780/NL-HaNA_1.01.02_3780_0030.jpg/3321,246,1128,3145/full/0/default.jpg", "iiif_url")</f>
        <v/>
      </c>
    </row>
    <row r="6424">
      <c r="A6424" t="inlineStr">
        <is>
          <t>NL-HaNA_1.01.02_3780_0030-page-59</t>
        </is>
      </c>
      <c r="B6424" t="inlineStr">
        <is>
          <t>NL-HaNA_1.01.02_3780_0030-column-3421-346-928-2945</t>
        </is>
      </c>
      <c r="C6424" t="inlineStr">
        <is>
          <t>non_index_line</t>
        </is>
      </c>
      <c r="D6424" t="n">
        <v>3625</v>
      </c>
      <c r="E6424" t="n">
        <v>1402</v>
      </c>
      <c r="F6424" t="inlineStr">
        <is>
          <t xml:space="preserve">        voor a'Olivier om Goederen uyt te</t>
        </is>
      </c>
      <c r="G6424">
        <f>HYPERLINK("https://images.diginfra.net/iiif/NL-HaNA_1.01.02/3780/NL-HaNA_1.01.02_3780_0030.jpg/3321,246,1128,3145/full/0/default.jpg", "iiif_url")</f>
        <v/>
      </c>
    </row>
    <row r="6425">
      <c r="A6425" t="inlineStr">
        <is>
          <t>NL-HaNA_1.01.02_3780_0030-page-59</t>
        </is>
      </c>
      <c r="B6425" t="inlineStr">
        <is>
          <t>NL-HaNA_1.01.02_3780_0030-column-3421-346-928-2945</t>
        </is>
      </c>
      <c r="C6425" t="inlineStr">
        <is>
          <t>continuation</t>
        </is>
      </c>
      <c r="D6425" t="n">
        <v>3492</v>
      </c>
      <c r="E6425" t="n">
        <v>1437</v>
      </c>
      <c r="F6425" t="inlineStr">
        <is>
          <t xml:space="preserve">    weren. 83.</t>
        </is>
      </c>
      <c r="G6425">
        <f>HYPERLINK("https://images.diginfra.net/iiif/NL-HaNA_1.01.02/3780/NL-HaNA_1.01.02_3780_0030.jpg/3321,246,1128,3145/full/0/default.jpg", "iiif_url")</f>
        <v/>
      </c>
    </row>
    <row r="6426">
      <c r="A6426" t="inlineStr">
        <is>
          <t>NL-HaNA_1.01.02_3780_0030-page-59</t>
        </is>
      </c>
      <c r="B6426" t="inlineStr">
        <is>
          <t>NL-HaNA_1.01.02_3780_0030-column-3421-346-928-2945</t>
        </is>
      </c>
      <c r="C6426" t="inlineStr">
        <is>
          <t>repeat_lemma</t>
        </is>
      </c>
      <c r="D6426" t="n">
        <v>3611</v>
      </c>
      <c r="E6426" t="n">
        <v>1494</v>
      </c>
      <c r="F6426" t="inlineStr">
        <is>
          <t xml:space="preserve">        woor Offerbaus om fijn Bibliotheecq</t>
        </is>
      </c>
      <c r="G6426">
        <f>HYPERLINK("https://images.diginfra.net/iiif/NL-HaNA_1.01.02/3780/NL-HaNA_1.01.02_3780_0030.jpg/3321,246,1128,3145/full/0/default.jpg", "iiif_url")</f>
        <v/>
      </c>
    </row>
    <row r="6427">
      <c r="A6427" t="inlineStr">
        <is>
          <t>NL-HaNA_1.01.02_3780_0030-page-59</t>
        </is>
      </c>
      <c r="B6427" t="inlineStr">
        <is>
          <t>NL-HaNA_1.01.02_3780_0030-column-3421-346-928-2945</t>
        </is>
      </c>
      <c r="C6427" t="inlineStr">
        <is>
          <t>continuation</t>
        </is>
      </c>
      <c r="D6427" t="n">
        <v>3488</v>
      </c>
      <c r="E6427" t="n">
        <v>1544</v>
      </c>
      <c r="F6427" t="inlineStr">
        <is>
          <t xml:space="preserve">    en Goederen na Lingen te mogen transporte-</t>
        </is>
      </c>
      <c r="G6427">
        <f>HYPERLINK("https://images.diginfra.net/iiif/NL-HaNA_1.01.02/3780/NL-HaNA_1.01.02_3780_0030.jpg/3321,246,1128,3145/full/0/default.jpg", "iiif_url")</f>
        <v/>
      </c>
    </row>
    <row r="6428">
      <c r="A6428" t="inlineStr">
        <is>
          <t>NL-HaNA_1.01.02_3780_0030-page-59</t>
        </is>
      </c>
      <c r="B6428" t="inlineStr">
        <is>
          <t>NL-HaNA_1.01.02_3780_0030-column-3421-346-928-2945</t>
        </is>
      </c>
      <c r="C6428" t="inlineStr">
        <is>
          <t>continuation</t>
        </is>
      </c>
      <c r="D6428" t="n">
        <v>3488</v>
      </c>
      <c r="E6428" t="n">
        <v>1576</v>
      </c>
      <c r="F6428" t="inlineStr">
        <is>
          <t xml:space="preserve">    ren.</t>
        </is>
      </c>
      <c r="G6428">
        <f>HYPERLINK("https://images.diginfra.net/iiif/NL-HaNA_1.01.02/3780/NL-HaNA_1.01.02_3780_0030.jpg/3321,246,1128,3145/full/0/default.jpg", "iiif_url")</f>
        <v/>
      </c>
    </row>
    <row r="6429">
      <c r="A6429" t="inlineStr">
        <is>
          <t>NL-HaNA_1.01.02_3780_0030-page-59</t>
        </is>
      </c>
      <c r="B6429" t="inlineStr">
        <is>
          <t>NL-HaNA_1.01.02_3780_0030-column-3421-346-928-2945</t>
        </is>
      </c>
      <c r="C6429" t="inlineStr">
        <is>
          <t>continuation</t>
        </is>
      </c>
      <c r="D6429" t="n">
        <v>3602</v>
      </c>
      <c r="E6429" t="n">
        <v>1590</v>
      </c>
      <c r="F6429" t="inlineStr">
        <is>
          <t xml:space="preserve">    94.</t>
        </is>
      </c>
      <c r="G6429">
        <f>HYPERLINK("https://images.diginfra.net/iiif/NL-HaNA_1.01.02/3780/NL-HaNA_1.01.02_3780_0030.jpg/3321,246,1128,3145/full/0/default.jpg", "iiif_url")</f>
        <v/>
      </c>
    </row>
    <row r="6430">
      <c r="A6430" t="inlineStr">
        <is>
          <t>NL-HaNA_1.01.02_3780_0030-page-59</t>
        </is>
      </c>
      <c r="B6430" t="inlineStr">
        <is>
          <t>NL-HaNA_1.01.02_3780_0030-column-3421-346-928-2945</t>
        </is>
      </c>
      <c r="C6430" t="inlineStr">
        <is>
          <t>continuation</t>
        </is>
      </c>
      <c r="D6430" t="n">
        <v>3611</v>
      </c>
      <c r="E6430" t="n">
        <v>1640</v>
      </c>
      <c r="F6430" t="inlineStr">
        <is>
          <t xml:space="preserve">    voor Lemmens tot den uytvoer van</t>
        </is>
      </c>
      <c r="G6430">
        <f>HYPERLINK("https://images.diginfra.net/iiif/NL-HaNA_1.01.02/3780/NL-HaNA_1.01.02_3780_0030.jpg/3321,246,1128,3145/full/0/default.jpg", "iiif_url")</f>
        <v/>
      </c>
    </row>
    <row r="6431">
      <c r="A6431" t="inlineStr">
        <is>
          <t>NL-HaNA_1.01.02_3780_0030-page-59</t>
        </is>
      </c>
      <c r="B6431" t="inlineStr">
        <is>
          <t>NL-HaNA_1.01.02_3780_0030-column-3421-346-928-2945</t>
        </is>
      </c>
      <c r="C6431" t="inlineStr">
        <is>
          <t>lemma</t>
        </is>
      </c>
      <c r="D6431" t="n">
        <v>3485</v>
      </c>
      <c r="E6431" t="n">
        <v>1686</v>
      </c>
      <c r="F6431" t="inlineStr">
        <is>
          <t>Monteeringe voor bet Regiment van Berk-</t>
        </is>
      </c>
      <c r="G6431">
        <f>HYPERLINK("https://images.diginfra.net/iiif/NL-HaNA_1.01.02/3780/NL-HaNA_1.01.02_3780_0030.jpg/3321,246,1128,3145/full/0/default.jpg", "iiif_url")</f>
        <v/>
      </c>
    </row>
    <row r="6432">
      <c r="A6432" t="inlineStr">
        <is>
          <t>NL-HaNA_1.01.02_3780_0030-page-59</t>
        </is>
      </c>
      <c r="B6432" t="inlineStr">
        <is>
          <t>NL-HaNA_1.01.02_3780_0030-column-3421-346-928-2945</t>
        </is>
      </c>
      <c r="C6432" t="inlineStr">
        <is>
          <t>continuation</t>
        </is>
      </c>
      <c r="D6432" t="n">
        <v>3483</v>
      </c>
      <c r="E6432" t="n">
        <v>1717</v>
      </c>
      <c r="F6432" t="inlineStr">
        <is>
          <t xml:space="preserve">    boffer na Yperen. 99.</t>
        </is>
      </c>
      <c r="G6432">
        <f>HYPERLINK("https://images.diginfra.net/iiif/NL-HaNA_1.01.02/3780/NL-HaNA_1.01.02_3780_0030.jpg/3321,246,1128,3145/full/0/default.jpg", "iiif_url")</f>
        <v/>
      </c>
    </row>
    <row r="6433">
      <c r="A6433" t="inlineStr">
        <is>
          <t>NL-HaNA_1.01.02_3780_0030-page-59</t>
        </is>
      </c>
      <c r="B6433" t="inlineStr">
        <is>
          <t>NL-HaNA_1.01.02_3780_0030-column-3421-346-928-2945</t>
        </is>
      </c>
      <c r="C6433" t="inlineStr">
        <is>
          <t>continuation</t>
        </is>
      </c>
      <c r="D6433" t="n">
        <v>3602</v>
      </c>
      <c r="E6433" t="n">
        <v>1780</v>
      </c>
      <c r="F6433" t="inlineStr">
        <is>
          <t xml:space="preserve">    woor den selven tot uytvoer van Mon-</t>
        </is>
      </c>
      <c r="G6433">
        <f>HYPERLINK("https://images.diginfra.net/iiif/NL-HaNA_1.01.02/3780/NL-HaNA_1.01.02_3780_0030.jpg/3321,246,1128,3145/full/0/default.jpg", "iiif_url")</f>
        <v/>
      </c>
    </row>
    <row r="6434">
      <c r="A6434" t="inlineStr">
        <is>
          <t>NL-HaNA_1.01.02_3780_0030-page-59</t>
        </is>
      </c>
      <c r="B6434" t="inlineStr">
        <is>
          <t>NL-HaNA_1.01.02_3780_0030-column-3421-346-928-2945</t>
        </is>
      </c>
      <c r="C6434" t="inlineStr">
        <is>
          <t>repeat_lemma</t>
        </is>
      </c>
      <c r="D6434" t="n">
        <v>3483</v>
      </c>
      <c r="E6434" t="n">
        <v>1828</v>
      </c>
      <c r="F6434" t="inlineStr">
        <is>
          <t xml:space="preserve">        teeringe voor het Regiment svan Volkersbo-</t>
        </is>
      </c>
      <c r="G6434">
        <f>HYPERLINK("https://images.diginfra.net/iiif/NL-HaNA_1.01.02/3780/NL-HaNA_1.01.02_3780_0030.jpg/3321,246,1128,3145/full/0/default.jpg", "iiif_url")</f>
        <v/>
      </c>
    </row>
    <row r="6435">
      <c r="A6435" t="inlineStr">
        <is>
          <t>NL-HaNA_1.01.02_3780_0030-page-59</t>
        </is>
      </c>
      <c r="B6435" t="inlineStr">
        <is>
          <t>NL-HaNA_1.01.02_3780_0030-column-3421-346-928-2945</t>
        </is>
      </c>
      <c r="C6435" t="inlineStr">
        <is>
          <t>repeat_lemma</t>
        </is>
      </c>
      <c r="D6435" t="n">
        <v>3483</v>
      </c>
      <c r="E6435" t="n">
        <v>1865</v>
      </c>
      <c r="F6435" t="inlineStr">
        <is>
          <t xml:space="preserve">        ven na Namen. 99.</t>
        </is>
      </c>
      <c r="G6435">
        <f>HYPERLINK("https://images.diginfra.net/iiif/NL-HaNA_1.01.02/3780/NL-HaNA_1.01.02_3780_0030.jpg/3321,246,1128,3145/full/0/default.jpg", "iiif_url")</f>
        <v/>
      </c>
    </row>
    <row r="6436">
      <c r="A6436" t="inlineStr">
        <is>
          <t>NL-HaNA_1.01.02_3780_0030-page-59</t>
        </is>
      </c>
      <c r="B6436" t="inlineStr">
        <is>
          <t>NL-HaNA_1.01.02_3780_0030-column-3421-346-928-2945</t>
        </is>
      </c>
      <c r="C6436" t="inlineStr">
        <is>
          <t>repeat_lemma</t>
        </is>
      </c>
      <c r="D6436" t="n">
        <v>3602</v>
      </c>
      <c r="E6436" t="n">
        <v>1927</v>
      </c>
      <c r="F6436" t="inlineStr">
        <is>
          <t xml:space="preserve">        voor le Comte tot den uytvoer van</t>
        </is>
      </c>
      <c r="G6436">
        <f>HYPERLINK("https://images.diginfra.net/iiif/NL-HaNA_1.01.02/3780/NL-HaNA_1.01.02_3780_0030.jpg/3321,246,1128,3145/full/0/default.jpg", "iiif_url")</f>
        <v/>
      </c>
    </row>
    <row r="6437">
      <c r="A6437" t="inlineStr">
        <is>
          <t>NL-HaNA_1.01.02_3780_0030-page-59</t>
        </is>
      </c>
      <c r="B6437" t="inlineStr">
        <is>
          <t>NL-HaNA_1.01.02_3780_0030-column-3421-346-928-2945</t>
        </is>
      </c>
      <c r="C6437" t="inlineStr">
        <is>
          <t>continuation</t>
        </is>
      </c>
      <c r="D6437" t="n">
        <v>3478</v>
      </c>
      <c r="E6437" t="n">
        <v>1973</v>
      </c>
      <c r="F6437" t="inlineStr">
        <is>
          <t xml:space="preserve">    Monteeringe voor het Regiment van de Vi-</t>
        </is>
      </c>
      <c r="G6437">
        <f>HYPERLINK("https://images.diginfra.net/iiif/NL-HaNA_1.01.02/3780/NL-HaNA_1.01.02_3780_0030.jpg/3321,246,1128,3145/full/0/default.jpg", "iiif_url")</f>
        <v/>
      </c>
    </row>
    <row r="6438">
      <c r="A6438" t="inlineStr">
        <is>
          <t>NL-HaNA_1.01.02_3780_0030-page-59</t>
        </is>
      </c>
      <c r="B6438" t="inlineStr">
        <is>
          <t>NL-HaNA_1.01.02_3780_0030-column-3421-346-928-2945</t>
        </is>
      </c>
      <c r="C6438" t="inlineStr">
        <is>
          <t>continuation</t>
        </is>
      </c>
      <c r="D6438" t="n">
        <v>3478</v>
      </c>
      <c r="E6438" t="n">
        <v>2010</v>
      </c>
      <c r="F6438" t="inlineStr">
        <is>
          <t xml:space="preserve">    touse na Doornick too.</t>
        </is>
      </c>
      <c r="G6438">
        <f>HYPERLINK("https://images.diginfra.net/iiif/NL-HaNA_1.01.02/3780/NL-HaNA_1.01.02_3780_0030.jpg/3321,246,1128,3145/full/0/default.jpg", "iiif_url")</f>
        <v/>
      </c>
    </row>
    <row r="6439">
      <c r="A6439" t="inlineStr">
        <is>
          <t>NL-HaNA_1.01.02_3780_0030-page-59</t>
        </is>
      </c>
      <c r="B6439" t="inlineStr">
        <is>
          <t>NL-HaNA_1.01.02_3780_0030-column-3421-346-928-2945</t>
        </is>
      </c>
      <c r="C6439" t="inlineStr">
        <is>
          <t>repeat_lemma</t>
        </is>
      </c>
      <c r="D6439" t="n">
        <v>3570</v>
      </c>
      <c r="E6439" t="n">
        <v>2075</v>
      </c>
      <c r="F6439" t="inlineStr">
        <is>
          <t xml:space="preserve">        ad omnes Populos voor Courcampt.</t>
        </is>
      </c>
      <c r="G6439">
        <f>HYPERLINK("https://images.diginfra.net/iiif/NL-HaNA_1.01.02/3780/NL-HaNA_1.01.02_3780_0030.jpg/3321,246,1128,3145/full/0/default.jpg", "iiif_url")</f>
        <v/>
      </c>
    </row>
    <row r="6440">
      <c r="A6440" t="inlineStr">
        <is>
          <t>NL-HaNA_1.01.02_3780_0030-page-59</t>
        </is>
      </c>
      <c r="B6440" t="inlineStr">
        <is>
          <t>NL-HaNA_1.01.02_3780_0030-column-3421-346-928-2945</t>
        </is>
      </c>
      <c r="C6440" t="inlineStr">
        <is>
          <t>continuation</t>
        </is>
      </c>
      <c r="D6440" t="n">
        <v>3481</v>
      </c>
      <c r="E6440" t="n">
        <v>2112</v>
      </c>
      <c r="F6440" t="inlineStr">
        <is>
          <t xml:space="preserve">    105.</t>
        </is>
      </c>
      <c r="G6440">
        <f>HYPERLINK("https://images.diginfra.net/iiif/NL-HaNA_1.01.02/3780/NL-HaNA_1.01.02_3780_0030.jpg/3321,246,1128,3145/full/0/default.jpg", "iiif_url")</f>
        <v/>
      </c>
    </row>
    <row r="6441">
      <c r="A6441" t="inlineStr">
        <is>
          <t>NL-HaNA_1.01.02_3780_0030-page-59</t>
        </is>
      </c>
      <c r="B6441" t="inlineStr">
        <is>
          <t>NL-HaNA_1.01.02_3780_0030-column-3421-346-928-2945</t>
        </is>
      </c>
      <c r="C6441" t="inlineStr">
        <is>
          <t>repeat_lemma</t>
        </is>
      </c>
      <c r="D6441" t="n">
        <v>3597</v>
      </c>
      <c r="E6441" t="n">
        <v>2164</v>
      </c>
      <c r="F6441" t="inlineStr">
        <is>
          <t xml:space="preserve">        voor den Prince van Hessen Pbilips-</t>
        </is>
      </c>
      <c r="G6441">
        <f>HYPERLINK("https://images.diginfra.net/iiif/NL-HaNA_1.01.02/3780/NL-HaNA_1.01.02_3780_0030.jpg/3321,246,1128,3145/full/0/default.jpg", "iiif_url")</f>
        <v/>
      </c>
    </row>
    <row r="6442">
      <c r="A6442" t="inlineStr">
        <is>
          <t>NL-HaNA_1.01.02_3780_0030-page-59</t>
        </is>
      </c>
      <c r="B6442" t="inlineStr">
        <is>
          <t>NL-HaNA_1.01.02_3780_0030-column-3421-346-928-2945</t>
        </is>
      </c>
      <c r="C6442" t="inlineStr">
        <is>
          <t>continuation</t>
        </is>
      </c>
      <c r="D6442" t="n">
        <v>3474</v>
      </c>
      <c r="E6442" t="n">
        <v>2213</v>
      </c>
      <c r="F6442" t="inlineStr">
        <is>
          <t xml:space="preserve">    dal om eenige Bagagie en provisie uyt Duyts-</t>
        </is>
      </c>
      <c r="G6442">
        <f>HYPERLINK("https://images.diginfra.net/iiif/NL-HaNA_1.01.02/3780/NL-HaNA_1.01.02_3780_0030.jpg/3321,246,1128,3145/full/0/default.jpg", "iiif_url")</f>
        <v/>
      </c>
    </row>
    <row r="6443">
      <c r="A6443" t="inlineStr">
        <is>
          <t>NL-HaNA_1.01.02_3780_0030-page-59</t>
        </is>
      </c>
      <c r="B6443" t="inlineStr">
        <is>
          <t>NL-HaNA_1.01.02_3780_0030-column-3421-346-928-2945</t>
        </is>
      </c>
      <c r="C6443" t="inlineStr">
        <is>
          <t>continuation</t>
        </is>
      </c>
      <c r="D6443" t="n">
        <v>3474</v>
      </c>
      <c r="E6443" t="n">
        <v>2264</v>
      </c>
      <c r="F6443" t="inlineStr">
        <is>
          <t xml:space="preserve">    landt na de Grave te mogen voeren. 106.</t>
        </is>
      </c>
      <c r="G6443">
        <f>HYPERLINK("https://images.diginfra.net/iiif/NL-HaNA_1.01.02/3780/NL-HaNA_1.01.02_3780_0030.jpg/3321,246,1128,3145/full/0/default.jpg", "iiif_url")</f>
        <v/>
      </c>
    </row>
    <row r="6444">
      <c r="A6444" t="inlineStr">
        <is>
          <t>NL-HaNA_1.01.02_3780_0030-page-59</t>
        </is>
      </c>
      <c r="B6444" t="inlineStr">
        <is>
          <t>NL-HaNA_1.01.02_3780_0030-column-3421-346-928-2945</t>
        </is>
      </c>
      <c r="C6444" t="inlineStr">
        <is>
          <t>continuation</t>
        </is>
      </c>
      <c r="D6444" t="n">
        <v>3476</v>
      </c>
      <c r="E6444" t="n">
        <v>2297</v>
      </c>
      <c r="F6444" t="inlineStr">
        <is>
          <t xml:space="preserve">    153.</t>
        </is>
      </c>
      <c r="G6444">
        <f>HYPERLINK("https://images.diginfra.net/iiif/NL-HaNA_1.01.02/3780/NL-HaNA_1.01.02_3780_0030.jpg/3321,246,1128,3145/full/0/default.jpg", "iiif_url")</f>
        <v/>
      </c>
    </row>
    <row r="6445">
      <c r="A6445" t="inlineStr">
        <is>
          <t>NL-HaNA_1.01.02_3780_0030-page-59</t>
        </is>
      </c>
      <c r="B6445" t="inlineStr">
        <is>
          <t>NL-HaNA_1.01.02_3780_0030-column-3421-346-928-2945</t>
        </is>
      </c>
      <c r="C6445" t="inlineStr">
        <is>
          <t>repeat_lemma</t>
        </is>
      </c>
      <c r="D6445" t="n">
        <v>3593</v>
      </c>
      <c r="E6445" t="n">
        <v>2358</v>
      </c>
      <c r="F6445" t="inlineStr">
        <is>
          <t xml:space="preserve">        voor Pichot om na Vranckrijck te</t>
        </is>
      </c>
      <c r="G6445">
        <f>HYPERLINK("https://images.diginfra.net/iiif/NL-HaNA_1.01.02/3780/NL-HaNA_1.01.02_3780_0030.jpg/3321,246,1128,3145/full/0/default.jpg", "iiif_url")</f>
        <v/>
      </c>
    </row>
    <row r="6446">
      <c r="A6446" t="inlineStr">
        <is>
          <t>NL-HaNA_1.01.02_3780_0030-page-59</t>
        </is>
      </c>
      <c r="B6446" t="inlineStr">
        <is>
          <t>NL-HaNA_1.01.02_3780_0030-column-3421-346-928-2945</t>
        </is>
      </c>
      <c r="C6446" t="inlineStr">
        <is>
          <t>continuation</t>
        </is>
      </c>
      <c r="D6446" t="n">
        <v>3467</v>
      </c>
      <c r="E6446" t="n">
        <v>2395</v>
      </c>
      <c r="F6446" t="inlineStr">
        <is>
          <t xml:space="preserve">    mogen reysen. 108.</t>
        </is>
      </c>
      <c r="G6446">
        <f>HYPERLINK("https://images.diginfra.net/iiif/NL-HaNA_1.01.02/3780/NL-HaNA_1.01.02_3780_0030.jpg/3321,246,1128,3145/full/0/default.jpg", "iiif_url")</f>
        <v/>
      </c>
    </row>
    <row r="6447">
      <c r="A6447" t="inlineStr">
        <is>
          <t>NL-HaNA_1.01.02_3780_0030-page-59</t>
        </is>
      </c>
      <c r="B6447" t="inlineStr">
        <is>
          <t>NL-HaNA_1.01.02_3780_0030-column-3421-346-928-2945</t>
        </is>
      </c>
      <c r="C6447" t="inlineStr">
        <is>
          <t>repeat_lemma</t>
        </is>
      </c>
      <c r="D6447" t="n">
        <v>3593</v>
      </c>
      <c r="E6447" t="n">
        <v>2454</v>
      </c>
      <c r="F6447" t="inlineStr">
        <is>
          <t xml:space="preserve">        voor de Weduwe de Bel tot den uyt-</t>
        </is>
      </c>
      <c r="G6447">
        <f>HYPERLINK("https://images.diginfra.net/iiif/NL-HaNA_1.01.02/3780/NL-HaNA_1.01.02_3780_0030.jpg/3321,246,1128,3145/full/0/default.jpg", "iiif_url")</f>
        <v/>
      </c>
    </row>
    <row r="6448">
      <c r="A6448" t="inlineStr">
        <is>
          <t>NL-HaNA_1.01.02_3780_0030-page-59</t>
        </is>
      </c>
      <c r="B6448" t="inlineStr">
        <is>
          <t>NL-HaNA_1.01.02_3780_0030-column-3421-346-928-2945</t>
        </is>
      </c>
      <c r="C6448" t="inlineStr">
        <is>
          <t>continuation</t>
        </is>
      </c>
      <c r="D6448" t="n">
        <v>3469</v>
      </c>
      <c r="E6448" t="n">
        <v>2500</v>
      </c>
      <c r="F6448" t="inlineStr">
        <is>
          <t xml:space="preserve">    voer van Monteeringe voor het Regiment</t>
        </is>
      </c>
      <c r="G6448">
        <f>HYPERLINK("https://images.diginfra.net/iiif/NL-HaNA_1.01.02/3780/NL-HaNA_1.01.02_3780_0030.jpg/3321,246,1128,3145/full/0/default.jpg", "iiif_url")</f>
        <v/>
      </c>
    </row>
    <row r="6449">
      <c r="A6449" t="inlineStr">
        <is>
          <t>NL-HaNA_1.01.02_3780_0030-page-59</t>
        </is>
      </c>
      <c r="B6449" t="inlineStr">
        <is>
          <t>NL-HaNA_1.01.02_3780_0030-column-3421-346-928-2945</t>
        </is>
      </c>
      <c r="C6449" t="inlineStr">
        <is>
          <t>continuation</t>
        </is>
      </c>
      <c r="D6449" t="n">
        <v>3474</v>
      </c>
      <c r="E6449" t="n">
        <v>2536</v>
      </c>
      <c r="F6449" t="inlineStr">
        <is>
          <t xml:space="preserve">    van Keppel na Namen. 120.</t>
        </is>
      </c>
      <c r="G6449">
        <f>HYPERLINK("https://images.diginfra.net/iiif/NL-HaNA_1.01.02/3780/NL-HaNA_1.01.02_3780_0030.jpg/3321,246,1128,3145/full/0/default.jpg", "iiif_url")</f>
        <v/>
      </c>
    </row>
    <row r="6450">
      <c r="A6450" t="inlineStr">
        <is>
          <t>NL-HaNA_1.01.02_3780_0030-page-59</t>
        </is>
      </c>
      <c r="B6450" t="inlineStr">
        <is>
          <t>NL-HaNA_1.01.02_3780_0030-column-3421-346-928-2945</t>
        </is>
      </c>
      <c r="C6450" t="inlineStr">
        <is>
          <t>repeat_lemma</t>
        </is>
      </c>
      <c r="D6450" t="n">
        <v>3588</v>
      </c>
      <c r="E6450" t="n">
        <v>2598</v>
      </c>
      <c r="F6450" t="inlineStr">
        <is>
          <t xml:space="preserve">        goor Judde om eenige Goederen na</t>
        </is>
      </c>
      <c r="G6450">
        <f>HYPERLINK("https://images.diginfra.net/iiif/NL-HaNA_1.01.02/3780/NL-HaNA_1.01.02_3780_0030.jpg/3321,246,1128,3145/full/0/default.jpg", "iiif_url")</f>
        <v/>
      </c>
    </row>
    <row r="6451">
      <c r="A6451" t="inlineStr">
        <is>
          <t>NL-HaNA_1.01.02_3780_0030-page-59</t>
        </is>
      </c>
      <c r="B6451" t="inlineStr">
        <is>
          <t>NL-HaNA_1.01.02_3780_0030-column-3421-346-928-2945</t>
        </is>
      </c>
      <c r="C6451" t="inlineStr">
        <is>
          <t>continuation</t>
        </is>
      </c>
      <c r="D6451" t="n">
        <v>3465</v>
      </c>
      <c r="E6451" t="n">
        <v>2633</v>
      </c>
      <c r="F6451" t="inlineStr">
        <is>
          <t xml:space="preserve">    Vranckrijck uyt te voeren. 121.</t>
        </is>
      </c>
      <c r="G6451">
        <f>HYPERLINK("https://images.diginfra.net/iiif/NL-HaNA_1.01.02/3780/NL-HaNA_1.01.02_3780_0030.jpg/3321,246,1128,3145/full/0/default.jpg", "iiif_url")</f>
        <v/>
      </c>
    </row>
    <row r="6452">
      <c r="A6452" t="inlineStr">
        <is>
          <t>NL-HaNA_1.01.02_3780_0030-page-59</t>
        </is>
      </c>
      <c r="B6452" t="inlineStr">
        <is>
          <t>NL-HaNA_1.01.02_3780_0030-column-3421-346-928-2945</t>
        </is>
      </c>
      <c r="C6452" t="inlineStr">
        <is>
          <t>repeat_lemma</t>
        </is>
      </c>
      <c r="D6452" t="n">
        <v>3588</v>
      </c>
      <c r="E6452" t="n">
        <v>2694</v>
      </c>
      <c r="F6452" t="inlineStr">
        <is>
          <t xml:space="preserve">        voor Huysselaar om eenige Goederen</t>
        </is>
      </c>
      <c r="G6452">
        <f>HYPERLINK("https://images.diginfra.net/iiif/NL-HaNA_1.01.02/3780/NL-HaNA_1.01.02_3780_0030.jpg/3321,246,1128,3145/full/0/default.jpg", "iiif_url")</f>
        <v/>
      </c>
    </row>
    <row r="6453">
      <c r="A6453" t="inlineStr">
        <is>
          <t>NL-HaNA_1.01.02_3780_0030-page-59</t>
        </is>
      </c>
      <c r="B6453" t="inlineStr">
        <is>
          <t>NL-HaNA_1.01.02_3780_0030-column-3421-346-928-2945</t>
        </is>
      </c>
      <c r="C6453" t="inlineStr">
        <is>
          <t>continuation</t>
        </is>
      </c>
      <c r="D6453" t="n">
        <v>3462</v>
      </c>
      <c r="E6453" t="n">
        <v>2738</v>
      </c>
      <c r="F6453" t="inlineStr">
        <is>
          <t xml:space="preserve">    na Namen te mogen uytvoeren. 127.</t>
        </is>
      </c>
      <c r="G6453">
        <f>HYPERLINK("https://images.diginfra.net/iiif/NL-HaNA_1.01.02/3780/NL-HaNA_1.01.02_3780_0030.jpg/3321,246,1128,3145/full/0/default.jpg", "iiif_url")</f>
        <v/>
      </c>
    </row>
    <row r="6454">
      <c r="A6454" t="inlineStr">
        <is>
          <t>NL-HaNA_1.01.02_3780_0030-page-59</t>
        </is>
      </c>
      <c r="B6454" t="inlineStr">
        <is>
          <t>NL-HaNA_1.01.02_3780_0030-column-3421-346-928-2945</t>
        </is>
      </c>
      <c r="C6454" t="inlineStr">
        <is>
          <t>continuation</t>
        </is>
      </c>
      <c r="D6454" t="n">
        <v>3584</v>
      </c>
      <c r="E6454" t="n">
        <v>2788</v>
      </c>
      <c r="F6454" t="inlineStr">
        <is>
          <t xml:space="preserve">    voor de Weduwe de Bel tot den uyt-</t>
        </is>
      </c>
      <c r="G6454">
        <f>HYPERLINK("https://images.diginfra.net/iiif/NL-HaNA_1.01.02/3780/NL-HaNA_1.01.02_3780_0030.jpg/3321,246,1128,3145/full/0/default.jpg", "iiif_url")</f>
        <v/>
      </c>
    </row>
    <row r="6455">
      <c r="A6455" t="inlineStr">
        <is>
          <t>NL-HaNA_1.01.02_3780_0030-page-59</t>
        </is>
      </c>
      <c r="B6455" t="inlineStr">
        <is>
          <t>NL-HaNA_1.01.02_3780_0030-column-3421-346-928-2945</t>
        </is>
      </c>
      <c r="C6455" t="inlineStr">
        <is>
          <t>continuation</t>
        </is>
      </c>
      <c r="D6455" t="n">
        <v>3462</v>
      </c>
      <c r="E6455" t="n">
        <v>2840</v>
      </c>
      <c r="F6455" t="inlineStr">
        <is>
          <t xml:space="preserve">    voer van Monteeringe voor het Regiment</t>
        </is>
      </c>
      <c r="G6455">
        <f>HYPERLINK("https://images.diginfra.net/iiif/NL-HaNA_1.01.02/3780/NL-HaNA_1.01.02_3780_0030.jpg/3321,246,1128,3145/full/0/default.jpg", "iiif_url")</f>
        <v/>
      </c>
    </row>
    <row r="6456">
      <c r="A6456" t="inlineStr">
        <is>
          <t>NL-HaNA_1.01.02_3780_0030-page-59</t>
        </is>
      </c>
      <c r="B6456" t="inlineStr">
        <is>
          <t>NL-HaNA_1.01.02_3780_0030-column-3421-346-928-2945</t>
        </is>
      </c>
      <c r="C6456" t="inlineStr">
        <is>
          <t>continuation</t>
        </is>
      </c>
      <c r="D6456" t="n">
        <v>3460</v>
      </c>
      <c r="E6456" t="n">
        <v>2881</v>
      </c>
      <c r="F6456" t="inlineStr">
        <is>
          <t xml:space="preserve">    van d' Abadie na Stevenswaart. 136.</t>
        </is>
      </c>
      <c r="G6456">
        <f>HYPERLINK("https://images.diginfra.net/iiif/NL-HaNA_1.01.02/3780/NL-HaNA_1.01.02_3780_0030.jpg/3321,246,1128,3145/full/0/default.jpg", "iiif_url")</f>
        <v/>
      </c>
    </row>
    <row r="6457">
      <c r="A6457" t="inlineStr">
        <is>
          <t>NL-HaNA_1.01.02_3780_0030-page-59</t>
        </is>
      </c>
      <c r="B6457" t="inlineStr">
        <is>
          <t>NL-HaNA_1.01.02_3780_0030-column-3421-346-928-2945</t>
        </is>
      </c>
      <c r="C6457" t="inlineStr">
        <is>
          <t>repeat_lemma</t>
        </is>
      </c>
      <c r="D6457" t="n">
        <v>3579</v>
      </c>
      <c r="E6457" t="n">
        <v>2936</v>
      </c>
      <c r="F6457" t="inlineStr">
        <is>
          <t xml:space="preserve">        voor den Raadt van Staate om een</t>
        </is>
      </c>
      <c r="G6457">
        <f>HYPERLINK("https://images.diginfra.net/iiif/NL-HaNA_1.01.02/3780/NL-HaNA_1.01.02_3780_0030.jpg/3321,246,1128,3145/full/0/default.jpg", "iiif_url")</f>
        <v/>
      </c>
    </row>
    <row r="6458">
      <c r="A6458" t="inlineStr">
        <is>
          <t>NL-HaNA_1.01.02_3780_0030-page-59</t>
        </is>
      </c>
      <c r="B6458" t="inlineStr">
        <is>
          <t>NL-HaNA_1.01.02_3780_0030-column-3421-346-928-2945</t>
        </is>
      </c>
      <c r="C6458" t="inlineStr">
        <is>
          <t>continuation</t>
        </is>
      </c>
      <c r="D6458" t="n">
        <v>3458</v>
      </c>
      <c r="E6458" t="n">
        <v>2984</v>
      </c>
      <c r="F6458" t="inlineStr">
        <is>
          <t xml:space="preserve">    quantiteyt Steenen en Tras na Sluys inVlaan-</t>
        </is>
      </c>
      <c r="G6458">
        <f>HYPERLINK("https://images.diginfra.net/iiif/NL-HaNA_1.01.02/3780/NL-HaNA_1.01.02_3780_0030.jpg/3321,246,1128,3145/full/0/default.jpg", "iiif_url")</f>
        <v/>
      </c>
    </row>
    <row r="6459">
      <c r="A6459" t="inlineStr">
        <is>
          <t>NL-HaNA_1.01.02_3780_0030-page-59</t>
        </is>
      </c>
      <c r="B6459" t="inlineStr">
        <is>
          <t>NL-HaNA_1.01.02_3780_0030-column-3421-346-928-2945</t>
        </is>
      </c>
      <c r="C6459" t="inlineStr">
        <is>
          <t>continuation</t>
        </is>
      </c>
      <c r="D6459" t="n">
        <v>3456</v>
      </c>
      <c r="E6459" t="n">
        <v>3020</v>
      </c>
      <c r="F6459" t="inlineStr">
        <is>
          <t xml:space="preserve">    deren te doen uytvoeren. 136.</t>
        </is>
      </c>
      <c r="G6459">
        <f>HYPERLINK("https://images.diginfra.net/iiif/NL-HaNA_1.01.02/3780/NL-HaNA_1.01.02_3780_0030.jpg/3321,246,1128,3145/full/0/default.jpg", "iiif_url")</f>
        <v/>
      </c>
    </row>
    <row r="6460">
      <c r="A6460" t="inlineStr">
        <is>
          <t>NL-HaNA_1.01.02_3780_0030-page-59</t>
        </is>
      </c>
      <c r="B6460" t="inlineStr">
        <is>
          <t>NL-HaNA_1.01.02_3780_0030-column-3421-346-928-2945</t>
        </is>
      </c>
      <c r="C6460" t="inlineStr">
        <is>
          <t>repeat_lemma</t>
        </is>
      </c>
      <c r="D6460" t="n">
        <v>3588</v>
      </c>
      <c r="E6460" t="n">
        <v>3080</v>
      </c>
      <c r="F6460" t="inlineStr">
        <is>
          <t xml:space="preserve">        woor Hallungius om eenige Goederen</t>
        </is>
      </c>
      <c r="G6460">
        <f>HYPERLINK("https://images.diginfra.net/iiif/NL-HaNA_1.01.02/3780/NL-HaNA_1.01.02_3780_0030.jpg/3321,246,1128,3145/full/0/default.jpg", "iiif_url")</f>
        <v/>
      </c>
    </row>
    <row r="6461">
      <c r="A6461" t="inlineStr">
        <is>
          <t>NL-HaNA_1.01.02_3780_0030-page-59</t>
        </is>
      </c>
      <c r="B6461" t="inlineStr">
        <is>
          <t>NL-HaNA_1.01.02_3780_0030-column-3421-346-928-2945</t>
        </is>
      </c>
      <c r="C6461" t="inlineStr">
        <is>
          <t>continuation</t>
        </is>
      </c>
      <c r="D6461" t="n">
        <v>3451</v>
      </c>
      <c r="E6461" t="n">
        <v>3126</v>
      </c>
      <c r="F6461" t="inlineStr">
        <is>
          <t xml:space="preserve">    uyt Engelandt te mogen invoeren. 153.</t>
        </is>
      </c>
      <c r="G6461">
        <f>HYPERLINK("https://images.diginfra.net/iiif/NL-HaNA_1.01.02/3780/NL-HaNA_1.01.02_3780_0030.jpg/3321,246,1128,3145/full/0/default.jpg", "iiif_url")</f>
        <v/>
      </c>
    </row>
    <row r="6462">
      <c r="A6462" t="inlineStr">
        <is>
          <t>NL-HaNA_1.01.02_3780_0030-page-59</t>
        </is>
      </c>
      <c r="B6462" t="inlineStr">
        <is>
          <t>NL-HaNA_1.01.02_3780_0030-column-3421-346-928-2945</t>
        </is>
      </c>
      <c r="C6462" t="inlineStr">
        <is>
          <t>repeat_lemma</t>
        </is>
      </c>
      <c r="D6462" t="n">
        <v>3572</v>
      </c>
      <c r="E6462" t="n">
        <v>3175</v>
      </c>
      <c r="F6462" t="inlineStr">
        <is>
          <t xml:space="preserve">        voor Meynertshagen om twee duysent</t>
        </is>
      </c>
      <c r="G6462">
        <f>HYPERLINK("https://images.diginfra.net/iiif/NL-HaNA_1.01.02/3780/NL-HaNA_1.01.02_3780_0030.jpg/3321,246,1128,3145/full/0/default.jpg", "iiif_url")</f>
        <v/>
      </c>
    </row>
    <row r="6463">
      <c r="A6463" t="inlineStr">
        <is>
          <t>NL-HaNA_1.01.02_3780_0030-page-59</t>
        </is>
      </c>
      <c r="B6463" t="inlineStr">
        <is>
          <t>NL-HaNA_1.01.02_3780_0030-column-3421-346-928-2945</t>
        </is>
      </c>
      <c r="C6463" t="inlineStr">
        <is>
          <t>continuation</t>
        </is>
      </c>
      <c r="D6463" t="n">
        <v>3446</v>
      </c>
      <c r="E6463" t="n">
        <v>3216</v>
      </c>
      <c r="F6463" t="inlineStr">
        <is>
          <t xml:space="preserve">    tonnen Meel te transporteren. 160.</t>
        </is>
      </c>
      <c r="G6463">
        <f>HYPERLINK("https://images.diginfra.net/iiif/NL-HaNA_1.01.02/3780/NL-HaNA_1.01.02_3780_0030.jpg/3321,246,1128,3145/full/0/default.jpg", "iiif_url")</f>
        <v/>
      </c>
    </row>
    <row r="6464">
      <c r="A6464" t="inlineStr">
        <is>
          <t>NL-HaNA_1.01.02_3780_0030-page-59</t>
        </is>
      </c>
      <c r="B6464" t="inlineStr">
        <is>
          <t>NL-HaNA_1.01.02_3780_0030-column-3421-346-928-2945</t>
        </is>
      </c>
      <c r="C6464" t="inlineStr">
        <is>
          <t>repeat_lemma</t>
        </is>
      </c>
      <c r="D6464" t="n">
        <v>3563</v>
      </c>
      <c r="E6464" t="n">
        <v>3270</v>
      </c>
      <c r="F6464" t="inlineStr">
        <is>
          <t xml:space="preserve">        'van den Raadt van Staate om der-</t>
        </is>
      </c>
      <c r="G6464">
        <f>HYPERLINK("https://images.diginfra.net/iiif/NL-HaNA_1.01.02/3780/NL-HaNA_1.01.02_3780_0030.jpg/3321,246,1128,3145/full/0/default.jpg", "iiif_url")</f>
        <v/>
      </c>
    </row>
    <row r="6468">
      <c r="A6468" t="inlineStr">
        <is>
          <t>NL-HaNA_1.01.02_3780_0031-page-60</t>
        </is>
      </c>
      <c r="B6468" t="inlineStr">
        <is>
          <t>NL-HaNA_1.01.02_3780_0031-column-439-354-870-2993</t>
        </is>
      </c>
      <c r="C6468" t="inlineStr">
        <is>
          <t>non_index_line</t>
        </is>
      </c>
      <c r="D6468" t="n">
        <v>819</v>
      </c>
      <c r="E6468" t="n">
        <v>339</v>
      </c>
      <c r="F6468" t="inlineStr">
        <is>
          <t xml:space="preserve">        TI</t>
        </is>
      </c>
      <c r="G6468">
        <f>HYPERLINK("https://images.diginfra.net/iiif/NL-HaNA_1.01.02/3780/NL-HaNA_1.01.02_3780_0031.jpg/339,254,1070,3193/full/0/default.jpg", "iiif_url")</f>
        <v/>
      </c>
    </row>
    <row r="6469">
      <c r="A6469" t="inlineStr">
        <is>
          <t>NL-HaNA_1.01.02_3780_0031-page-60</t>
        </is>
      </c>
      <c r="B6469" t="inlineStr">
        <is>
          <t>NL-HaNA_1.01.02_3780_0031-column-439-354-870-2993</t>
        </is>
      </c>
      <c r="C6469" t="inlineStr">
        <is>
          <t>non_index_line</t>
        </is>
      </c>
      <c r="D6469" t="n">
        <v>1052</v>
      </c>
      <c r="E6469" t="n">
        <v>339</v>
      </c>
      <c r="F6469" t="inlineStr">
        <is>
          <t xml:space="preserve">        N</t>
        </is>
      </c>
      <c r="G6469">
        <f>HYPERLINK("https://images.diginfra.net/iiif/NL-HaNA_1.01.02/3780/NL-HaNA_1.01.02_3780_0031.jpg/339,254,1070,3193/full/0/default.jpg", "iiif_url")</f>
        <v/>
      </c>
    </row>
    <row r="6470">
      <c r="A6470" t="inlineStr">
        <is>
          <t>NL-HaNA_1.01.02_3780_0031-page-60</t>
        </is>
      </c>
      <c r="B6470" t="inlineStr">
        <is>
          <t>NL-HaNA_1.01.02_3780_0031-column-439-354-870-2993</t>
        </is>
      </c>
      <c r="C6470" t="inlineStr">
        <is>
          <t>continuation</t>
        </is>
      </c>
      <c r="D6470" t="n">
        <v>480</v>
      </c>
      <c r="E6470" t="n">
        <v>404</v>
      </c>
      <c r="F6470" t="inlineStr">
        <is>
          <t xml:space="preserve">    tien hondert sacken Kalck na Sluys in Vlaan-</t>
        </is>
      </c>
      <c r="G6470">
        <f>HYPERLINK("https://images.diginfra.net/iiif/NL-HaNA_1.01.02/3780/NL-HaNA_1.01.02_3780_0031.jpg/339,254,1070,3193/full/0/default.jpg", "iiif_url")</f>
        <v/>
      </c>
    </row>
    <row r="6471">
      <c r="A6471" t="inlineStr">
        <is>
          <t>NL-HaNA_1.01.02_3780_0031-page-60</t>
        </is>
      </c>
      <c r="B6471" t="inlineStr">
        <is>
          <t>NL-HaNA_1.01.02_3780_0031-column-439-354-870-2993</t>
        </is>
      </c>
      <c r="C6471" t="inlineStr">
        <is>
          <t>continuation</t>
        </is>
      </c>
      <c r="D6471" t="n">
        <v>478</v>
      </c>
      <c r="E6471" t="n">
        <v>464</v>
      </c>
      <c r="F6471" t="inlineStr">
        <is>
          <t xml:space="preserve">    deren te mogen uytvoeren. 169.</t>
        </is>
      </c>
      <c r="G6471">
        <f>HYPERLINK("https://images.diginfra.net/iiif/NL-HaNA_1.01.02/3780/NL-HaNA_1.01.02_3780_0031.jpg/339,254,1070,3193/full/0/default.jpg", "iiif_url")</f>
        <v/>
      </c>
    </row>
    <row r="6472">
      <c r="A6472" t="inlineStr">
        <is>
          <t>NL-HaNA_1.01.02_3780_0031-page-60</t>
        </is>
      </c>
      <c r="B6472" t="inlineStr">
        <is>
          <t>NL-HaNA_1.01.02_3780_0031-column-439-354-870-2993</t>
        </is>
      </c>
      <c r="C6472" t="inlineStr">
        <is>
          <t>repeat_lemma</t>
        </is>
      </c>
      <c r="D6472" t="n">
        <v>593</v>
      </c>
      <c r="E6472" t="n">
        <v>509</v>
      </c>
      <c r="F6472" t="inlineStr">
        <is>
          <t xml:space="preserve">        woor Fenelon gom eenige Goederen uyt</t>
        </is>
      </c>
      <c r="G6472">
        <f>HYPERLINK("https://images.diginfra.net/iiif/NL-HaNA_1.01.02/3780/NL-HaNA_1.01.02_3780_0031.jpg/339,254,1070,3193/full/0/default.jpg", "iiif_url")</f>
        <v/>
      </c>
    </row>
    <row r="6473">
      <c r="A6473" t="inlineStr">
        <is>
          <t>NL-HaNA_1.01.02_3780_0031-page-60</t>
        </is>
      </c>
      <c r="B6473" t="inlineStr">
        <is>
          <t>NL-HaNA_1.01.02_3780_0031-column-439-354-870-2993</t>
        </is>
      </c>
      <c r="C6473" t="inlineStr">
        <is>
          <t>continuation</t>
        </is>
      </c>
      <c r="D6473" t="n">
        <v>480</v>
      </c>
      <c r="E6473" t="n">
        <v>558</v>
      </c>
      <c r="F6473" t="inlineStr">
        <is>
          <t xml:space="preserve">    Vranckrijck in te voeren. 182.</t>
        </is>
      </c>
      <c r="G6473">
        <f>HYPERLINK("https://images.diginfra.net/iiif/NL-HaNA_1.01.02/3780/NL-HaNA_1.01.02_3780_0031.jpg/339,254,1070,3193/full/0/default.jpg", "iiif_url")</f>
        <v/>
      </c>
    </row>
    <row r="6474">
      <c r="A6474" t="inlineStr">
        <is>
          <t>NL-HaNA_1.01.02_3780_0031-page-60</t>
        </is>
      </c>
      <c r="B6474" t="inlineStr">
        <is>
          <t>NL-HaNA_1.01.02_3780_0031-column-439-354-870-2993</t>
        </is>
      </c>
      <c r="C6474" t="inlineStr">
        <is>
          <t>repeat_lemma</t>
        </is>
      </c>
      <c r="D6474" t="n">
        <v>597</v>
      </c>
      <c r="E6474" t="n">
        <v>596</v>
      </c>
      <c r="F6474" t="inlineStr">
        <is>
          <t xml:space="preserve">        xoor Hillem Hendrick de Nassauw</t>
        </is>
      </c>
      <c r="G6474">
        <f>HYPERLINK("https://images.diginfra.net/iiif/NL-HaNA_1.01.02/3780/NL-HaNA_1.01.02_3780_0031.jpg/339,254,1070,3193/full/0/default.jpg", "iiif_url")</f>
        <v/>
      </c>
    </row>
    <row r="6475">
      <c r="A6475" t="inlineStr">
        <is>
          <t>NL-HaNA_1.01.02_3780_0031-page-60</t>
        </is>
      </c>
      <c r="B6475" t="inlineStr">
        <is>
          <t>NL-HaNA_1.01.02_3780_0031-column-439-354-870-2993</t>
        </is>
      </c>
      <c r="C6475" t="inlineStr">
        <is>
          <t>continuation</t>
        </is>
      </c>
      <c r="D6475" t="n">
        <v>476</v>
      </c>
      <c r="E6475" t="n">
        <v>652</v>
      </c>
      <c r="F6475" t="inlineStr">
        <is>
          <t xml:space="preserve">    om ses Paar: den naar Namen te voeren.</t>
        </is>
      </c>
      <c r="G6475">
        <f>HYPERLINK("https://images.diginfra.net/iiif/NL-HaNA_1.01.02/3780/NL-HaNA_1.01.02_3780_0031.jpg/339,254,1070,3193/full/0/default.jpg", "iiif_url")</f>
        <v/>
      </c>
    </row>
    <row r="6476">
      <c r="A6476" t="inlineStr">
        <is>
          <t>NL-HaNA_1.01.02_3780_0031-page-60</t>
        </is>
      </c>
      <c r="B6476" t="inlineStr">
        <is>
          <t>NL-HaNA_1.01.02_3780_0031-column-439-354-870-2993</t>
        </is>
      </c>
      <c r="C6476" t="inlineStr">
        <is>
          <t>continuation</t>
        </is>
      </c>
      <c r="D6476" t="n">
        <v>480</v>
      </c>
      <c r="E6476" t="n">
        <v>714</v>
      </c>
      <c r="F6476" t="inlineStr">
        <is>
          <t xml:space="preserve">    143.</t>
        </is>
      </c>
      <c r="G6476">
        <f>HYPERLINK("https://images.diginfra.net/iiif/NL-HaNA_1.01.02/3780/NL-HaNA_1.01.02_3780_0031.jpg/339,254,1070,3193/full/0/default.jpg", "iiif_url")</f>
        <v/>
      </c>
    </row>
    <row r="6477">
      <c r="A6477" t="inlineStr">
        <is>
          <t>NL-HaNA_1.01.02_3780_0031-page-60</t>
        </is>
      </c>
      <c r="B6477" t="inlineStr">
        <is>
          <t>NL-HaNA_1.01.02_3780_0031-column-439-354-870-2993</t>
        </is>
      </c>
      <c r="C6477" t="inlineStr">
        <is>
          <t>repeat_lemma</t>
        </is>
      </c>
      <c r="D6477" t="n">
        <v>608</v>
      </c>
      <c r="E6477" t="n">
        <v>749</v>
      </c>
      <c r="F6477" t="inlineStr">
        <is>
          <t xml:space="preserve">        woor Evertsen om de Monteeringe</t>
        </is>
      </c>
      <c r="G6477">
        <f>HYPERLINK("https://images.diginfra.net/iiif/NL-HaNA_1.01.02/3780/NL-HaNA_1.01.02_3780_0031.jpg/339,254,1070,3193/full/0/default.jpg", "iiif_url")</f>
        <v/>
      </c>
    </row>
    <row r="6478">
      <c r="A6478" t="inlineStr">
        <is>
          <t>NL-HaNA_1.01.02_3780_0031-page-60</t>
        </is>
      </c>
      <c r="B6478" t="inlineStr">
        <is>
          <t>NL-HaNA_1.01.02_3780_0031-column-439-354-870-2993</t>
        </is>
      </c>
      <c r="C6478" t="inlineStr">
        <is>
          <t>continuation</t>
        </is>
      </c>
      <c r="D6478" t="n">
        <v>476</v>
      </c>
      <c r="E6478" t="n">
        <v>795</v>
      </c>
      <c r="F6478" t="inlineStr">
        <is>
          <t xml:space="preserve">    voor het Regiment van Mauregnault naar</t>
        </is>
      </c>
      <c r="G6478">
        <f>HYPERLINK("https://images.diginfra.net/iiif/NL-HaNA_1.01.02/3780/NL-HaNA_1.01.02_3780_0031.jpg/339,254,1070,3193/full/0/default.jpg", "iiif_url")</f>
        <v/>
      </c>
    </row>
    <row r="6479">
      <c r="A6479" t="inlineStr">
        <is>
          <t>NL-HaNA_1.01.02_3780_0031-page-60</t>
        </is>
      </c>
      <c r="B6479" t="inlineStr">
        <is>
          <t>NL-HaNA_1.01.02_3780_0031-column-439-354-870-2993</t>
        </is>
      </c>
      <c r="C6479" t="inlineStr">
        <is>
          <t>continuation</t>
        </is>
      </c>
      <c r="D6479" t="n">
        <v>476</v>
      </c>
      <c r="E6479" t="n">
        <v>849</v>
      </c>
      <c r="F6479" t="inlineStr">
        <is>
          <t xml:space="preserve">    Haulfit te mogen uytvoeren. 143.</t>
        </is>
      </c>
      <c r="G6479">
        <f>HYPERLINK("https://images.diginfra.net/iiif/NL-HaNA_1.01.02/3780/NL-HaNA_1.01.02_3780_0031.jpg/339,254,1070,3193/full/0/default.jpg", "iiif_url")</f>
        <v/>
      </c>
    </row>
    <row r="6480">
      <c r="A6480" t="inlineStr">
        <is>
          <t>NL-HaNA_1.01.02_3780_0031-page-60</t>
        </is>
      </c>
      <c r="B6480" t="inlineStr">
        <is>
          <t>NL-HaNA_1.01.02_3780_0031-column-439-354-870-2993</t>
        </is>
      </c>
      <c r="C6480" t="inlineStr">
        <is>
          <t>repeat_lemma</t>
        </is>
      </c>
      <c r="D6480" t="n">
        <v>606</v>
      </c>
      <c r="E6480" t="n">
        <v>888</v>
      </c>
      <c r="F6480" t="inlineStr">
        <is>
          <t xml:space="preserve">        ad omnes Populos voor Pischot.</t>
        </is>
      </c>
      <c r="G6480">
        <f>HYPERLINK("https://images.diginfra.net/iiif/NL-HaNA_1.01.02/3780/NL-HaNA_1.01.02_3780_0031.jpg/339,254,1070,3193/full/0/default.jpg", "iiif_url")</f>
        <v/>
      </c>
    </row>
    <row r="6481">
      <c r="A6481" t="inlineStr">
        <is>
          <t>NL-HaNA_1.01.02_3780_0031-page-60</t>
        </is>
      </c>
      <c r="B6481" t="inlineStr">
        <is>
          <t>NL-HaNA_1.01.02_3780_0031-column-439-354-870-2993</t>
        </is>
      </c>
      <c r="C6481" t="inlineStr">
        <is>
          <t>continuation</t>
        </is>
      </c>
      <c r="D6481" t="n">
        <v>487</v>
      </c>
      <c r="E6481" t="n">
        <v>950</v>
      </c>
      <c r="F6481" t="inlineStr">
        <is>
          <t xml:space="preserve">    195.</t>
        </is>
      </c>
      <c r="G6481">
        <f>HYPERLINK("https://images.diginfra.net/iiif/NL-HaNA_1.01.02/3780/NL-HaNA_1.01.02_3780_0031.jpg/339,254,1070,3193/full/0/default.jpg", "iiif_url")</f>
        <v/>
      </c>
    </row>
    <row r="6482">
      <c r="A6482" t="inlineStr">
        <is>
          <t>NL-HaNA_1.01.02_3780_0031-page-60</t>
        </is>
      </c>
      <c r="B6482" t="inlineStr">
        <is>
          <t>NL-HaNA_1.01.02_3780_0031-column-439-354-870-2993</t>
        </is>
      </c>
      <c r="C6482" t="inlineStr">
        <is>
          <t>repeat_lemma</t>
        </is>
      </c>
      <c r="D6482" t="n">
        <v>602</v>
      </c>
      <c r="E6482" t="n">
        <v>978</v>
      </c>
      <c r="F6482" t="inlineStr">
        <is>
          <t xml:space="preserve">        woor de Wilde om eenige Goederen</t>
        </is>
      </c>
      <c r="G6482">
        <f>HYPERLINK("https://images.diginfra.net/iiif/NL-HaNA_1.01.02/3780/NL-HaNA_1.01.02_3780_0031.jpg/339,254,1070,3193/full/0/default.jpg", "iiif_url")</f>
        <v/>
      </c>
    </row>
    <row r="6483">
      <c r="A6483" t="inlineStr">
        <is>
          <t>NL-HaNA_1.01.02_3780_0031-page-60</t>
        </is>
      </c>
      <c r="B6483" t="inlineStr">
        <is>
          <t>NL-HaNA_1.01.02_3780_0031-column-439-354-870-2993</t>
        </is>
      </c>
      <c r="C6483" t="inlineStr">
        <is>
          <t>continuation</t>
        </is>
      </c>
      <c r="D6483" t="n">
        <v>469</v>
      </c>
      <c r="E6483" t="n">
        <v>1035</v>
      </c>
      <c r="F6483" t="inlineStr">
        <is>
          <t xml:space="preserve">    na St. Petersbourgh te moogen uytvoeren.</t>
        </is>
      </c>
      <c r="G6483">
        <f>HYPERLINK("https://images.diginfra.net/iiif/NL-HaNA_1.01.02/3780/NL-HaNA_1.01.02_3780_0031.jpg/339,254,1070,3193/full/0/default.jpg", "iiif_url")</f>
        <v/>
      </c>
    </row>
    <row r="6484">
      <c r="A6484" t="inlineStr">
        <is>
          <t>NL-HaNA_1.01.02_3780_0031-page-60</t>
        </is>
      </c>
      <c r="B6484" t="inlineStr">
        <is>
          <t>NL-HaNA_1.01.02_3780_0031-column-439-354-870-2993</t>
        </is>
      </c>
      <c r="C6484" t="inlineStr">
        <is>
          <t>continuation</t>
        </is>
      </c>
      <c r="D6484" t="n">
        <v>476</v>
      </c>
      <c r="E6484" t="n">
        <v>1095</v>
      </c>
      <c r="F6484" t="inlineStr">
        <is>
          <t xml:space="preserve">    202.</t>
        </is>
      </c>
      <c r="G6484">
        <f>HYPERLINK("https://images.diginfra.net/iiif/NL-HaNA_1.01.02/3780/NL-HaNA_1.01.02_3780_0031.jpg/339,254,1070,3193/full/0/default.jpg", "iiif_url")</f>
        <v/>
      </c>
    </row>
    <row r="6485">
      <c r="A6485" t="inlineStr">
        <is>
          <t>NL-HaNA_1.01.02_3780_0031-page-60</t>
        </is>
      </c>
      <c r="B6485" t="inlineStr">
        <is>
          <t>NL-HaNA_1.01.02_3780_0031-column-439-354-870-2993</t>
        </is>
      </c>
      <c r="C6485" t="inlineStr">
        <is>
          <t>continuation</t>
        </is>
      </c>
      <c r="D6485" t="n">
        <v>597</v>
      </c>
      <c r="E6485" t="n">
        <v>1135</v>
      </c>
      <c r="F6485" t="inlineStr">
        <is>
          <t xml:space="preserve">    woor van Dam tot uytvoer van Mon-</t>
        </is>
      </c>
      <c r="G6485">
        <f>HYPERLINK("https://images.diginfra.net/iiif/NL-HaNA_1.01.02/3780/NL-HaNA_1.01.02_3780_0031.jpg/339,254,1070,3193/full/0/default.jpg", "iiif_url")</f>
        <v/>
      </c>
    </row>
    <row r="6486">
      <c r="A6486" t="inlineStr">
        <is>
          <t>NL-HaNA_1.01.02_3780_0031-page-60</t>
        </is>
      </c>
      <c r="B6486" t="inlineStr">
        <is>
          <t>NL-HaNA_1.01.02_3780_0031-column-439-354-870-2993</t>
        </is>
      </c>
      <c r="C6486" t="inlineStr">
        <is>
          <t>continuation</t>
        </is>
      </c>
      <c r="D6486" t="n">
        <v>476</v>
      </c>
      <c r="E6486" t="n">
        <v>1180</v>
      </c>
      <c r="F6486" t="inlineStr">
        <is>
          <t xml:space="preserve">    teeringe voor het Regiment van; Carpenter</t>
        </is>
      </c>
      <c r="G6486">
        <f>HYPERLINK("https://images.diginfra.net/iiif/NL-HaNA_1.01.02/3780/NL-HaNA_1.01.02_3780_0031.jpg/339,254,1070,3193/full/0/default.jpg", "iiif_url")</f>
        <v/>
      </c>
    </row>
    <row r="6487">
      <c r="A6487" t="inlineStr">
        <is>
          <t>NL-HaNA_1.01.02_3780_0031-page-60</t>
        </is>
      </c>
      <c r="B6487" t="inlineStr">
        <is>
          <t>NL-HaNA_1.01.02_3780_0031-column-439-354-870-2993</t>
        </is>
      </c>
      <c r="C6487" t="inlineStr">
        <is>
          <t>continuation</t>
        </is>
      </c>
      <c r="D6487" t="n">
        <v>478</v>
      </c>
      <c r="E6487" t="n">
        <v>1231</v>
      </c>
      <c r="F6487" t="inlineStr">
        <is>
          <t xml:space="preserve">    na Meenen. 206.</t>
        </is>
      </c>
      <c r="G6487">
        <f>HYPERLINK("https://images.diginfra.net/iiif/NL-HaNA_1.01.02/3780/NL-HaNA_1.01.02_3780_0031.jpg/339,254,1070,3193/full/0/default.jpg", "iiif_url")</f>
        <v/>
      </c>
    </row>
    <row r="6488">
      <c r="A6488" t="inlineStr">
        <is>
          <t>NL-HaNA_1.01.02_3780_0031-page-60</t>
        </is>
      </c>
      <c r="B6488" t="inlineStr">
        <is>
          <t>NL-HaNA_1.01.02_3780_0031-column-439-354-870-2993</t>
        </is>
      </c>
      <c r="C6488" t="inlineStr">
        <is>
          <t>repeat_lemma</t>
        </is>
      </c>
      <c r="D6488" t="n">
        <v>602</v>
      </c>
      <c r="E6488" t="n">
        <v>1265</v>
      </c>
      <c r="F6488" t="inlineStr">
        <is>
          <t xml:space="preserve">        woor den selven tot uytvoer van Mon-</t>
        </is>
      </c>
      <c r="G6488">
        <f>HYPERLINK("https://images.diginfra.net/iiif/NL-HaNA_1.01.02/3780/NL-HaNA_1.01.02_3780_0031.jpg/339,254,1070,3193/full/0/default.jpg", "iiif_url")</f>
        <v/>
      </c>
    </row>
    <row r="6489">
      <c r="A6489" t="inlineStr">
        <is>
          <t>NL-HaNA_1.01.02_3780_0031-page-60</t>
        </is>
      </c>
      <c r="B6489" t="inlineStr">
        <is>
          <t>NL-HaNA_1.01.02_3780_0031-column-439-354-870-2993</t>
        </is>
      </c>
      <c r="C6489" t="inlineStr">
        <is>
          <t>continuation</t>
        </is>
      </c>
      <c r="D6489" t="n">
        <v>478</v>
      </c>
      <c r="E6489" t="n">
        <v>1324</v>
      </c>
      <c r="F6489" t="inlineStr">
        <is>
          <t xml:space="preserve">    teeringe voor het Regiment van de Savor-</t>
        </is>
      </c>
      <c r="G6489">
        <f>HYPERLINK("https://images.diginfra.net/iiif/NL-HaNA_1.01.02/3780/NL-HaNA_1.01.02_3780_0031.jpg/339,254,1070,3193/full/0/default.jpg", "iiif_url")</f>
        <v/>
      </c>
    </row>
    <row r="6490">
      <c r="A6490" t="inlineStr">
        <is>
          <t>NL-HaNA_1.01.02_3780_0031-page-60</t>
        </is>
      </c>
      <c r="B6490" t="inlineStr">
        <is>
          <t>NL-HaNA_1.01.02_3780_0031-column-439-354-870-2993</t>
        </is>
      </c>
      <c r="C6490" t="inlineStr">
        <is>
          <t>continuation</t>
        </is>
      </c>
      <c r="D6490" t="n">
        <v>473</v>
      </c>
      <c r="E6490" t="n">
        <v>1375</v>
      </c>
      <c r="F6490" t="inlineStr">
        <is>
          <t xml:space="preserve">    zin na Namen. 206.</t>
        </is>
      </c>
      <c r="G6490">
        <f>HYPERLINK("https://images.diginfra.net/iiif/NL-HaNA_1.01.02/3780/NL-HaNA_1.01.02_3780_0031.jpg/339,254,1070,3193/full/0/default.jpg", "iiif_url")</f>
        <v/>
      </c>
    </row>
    <row r="6491">
      <c r="A6491" t="inlineStr">
        <is>
          <t>NL-HaNA_1.01.02_3780_0031-page-60</t>
        </is>
      </c>
      <c r="B6491" t="inlineStr">
        <is>
          <t>NL-HaNA_1.01.02_3780_0031-column-439-354-870-2993</t>
        </is>
      </c>
      <c r="C6491" t="inlineStr">
        <is>
          <t>repeat_lemma</t>
        </is>
      </c>
      <c r="D6491" t="n">
        <v>597</v>
      </c>
      <c r="E6491" t="n">
        <v>1418</v>
      </c>
      <c r="F6491" t="inlineStr">
        <is>
          <t xml:space="preserve">        voor vander Valk om eenige Kanon-</t>
        </is>
      </c>
      <c r="G6491">
        <f>HYPERLINK("https://images.diginfra.net/iiif/NL-HaNA_1.01.02/3780/NL-HaNA_1.01.02_3780_0031.jpg/339,254,1070,3193/full/0/default.jpg", "iiif_url")</f>
        <v/>
      </c>
    </row>
    <row r="6492">
      <c r="A6492" t="inlineStr">
        <is>
          <t>NL-HaNA_1.01.02_3780_0031-page-60</t>
        </is>
      </c>
      <c r="B6492" t="inlineStr">
        <is>
          <t>NL-HaNA_1.01.02_3780_0031-column-439-354-870-2993</t>
        </is>
      </c>
      <c r="C6492" t="inlineStr">
        <is>
          <t>continuation</t>
        </is>
      </c>
      <c r="D6492" t="n">
        <v>476</v>
      </c>
      <c r="E6492" t="n">
        <v>1467</v>
      </c>
      <c r="F6492" t="inlineStr">
        <is>
          <t xml:space="preserve">    kogels uyt Duytschlandt na Hollandt te mo-</t>
        </is>
      </c>
      <c r="G6492">
        <f>HYPERLINK("https://images.diginfra.net/iiif/NL-HaNA_1.01.02/3780/NL-HaNA_1.01.02_3780_0031.jpg/339,254,1070,3193/full/0/default.jpg", "iiif_url")</f>
        <v/>
      </c>
    </row>
    <row r="6493">
      <c r="A6493" t="inlineStr">
        <is>
          <t>NL-HaNA_1.01.02_3780_0031-page-60</t>
        </is>
      </c>
      <c r="B6493" t="inlineStr">
        <is>
          <t>NL-HaNA_1.01.02_3780_0031-column-439-354-870-2993</t>
        </is>
      </c>
      <c r="C6493" t="inlineStr">
        <is>
          <t>continuation</t>
        </is>
      </c>
      <c r="D6493" t="n">
        <v>473</v>
      </c>
      <c r="E6493" t="n">
        <v>1529</v>
      </c>
      <c r="F6493" t="inlineStr">
        <is>
          <t xml:space="preserve">    gen vwoeren. 210.</t>
        </is>
      </c>
      <c r="G6493">
        <f>HYPERLINK("https://images.diginfra.net/iiif/NL-HaNA_1.01.02/3780/NL-HaNA_1.01.02_3780_0031.jpg/339,254,1070,3193/full/0/default.jpg", "iiif_url")</f>
        <v/>
      </c>
    </row>
    <row r="6494">
      <c r="A6494" t="inlineStr">
        <is>
          <t>NL-HaNA_1.01.02_3780_0031-page-60</t>
        </is>
      </c>
      <c r="B6494" t="inlineStr">
        <is>
          <t>NL-HaNA_1.01.02_3780_0031-column-439-354-870-2993</t>
        </is>
      </c>
      <c r="C6494" t="inlineStr">
        <is>
          <t>repeat_lemma</t>
        </is>
      </c>
      <c r="D6494" t="n">
        <v>606</v>
      </c>
      <c r="E6494" t="n">
        <v>1553</v>
      </c>
      <c r="F6494" t="inlineStr">
        <is>
          <t xml:space="preserve">        ad omnes Populos voor Martijn.</t>
        </is>
      </c>
      <c r="G6494">
        <f>HYPERLINK("https://images.diginfra.net/iiif/NL-HaNA_1.01.02/3780/NL-HaNA_1.01.02_3780_0031.jpg/339,254,1070,3193/full/0/default.jpg", "iiif_url")</f>
        <v/>
      </c>
    </row>
    <row r="6495">
      <c r="A6495" t="inlineStr">
        <is>
          <t>NL-HaNA_1.01.02_3780_0031-page-60</t>
        </is>
      </c>
      <c r="B6495" t="inlineStr">
        <is>
          <t>NL-HaNA_1.01.02_3780_0031-column-439-354-870-2993</t>
        </is>
      </c>
      <c r="C6495" t="inlineStr">
        <is>
          <t>continuation</t>
        </is>
      </c>
      <c r="D6495" t="n">
        <v>478</v>
      </c>
      <c r="E6495" t="n">
        <v>1628</v>
      </c>
      <c r="F6495" t="inlineStr">
        <is>
          <t xml:space="preserve">    217.</t>
        </is>
      </c>
      <c r="G6495">
        <f>HYPERLINK("https://images.diginfra.net/iiif/NL-HaNA_1.01.02/3780/NL-HaNA_1.01.02_3780_0031.jpg/339,254,1070,3193/full/0/default.jpg", "iiif_url")</f>
        <v/>
      </c>
    </row>
    <row r="6496">
      <c r="A6496" t="inlineStr">
        <is>
          <t>NL-HaNA_1.01.02_3780_0031-page-60</t>
        </is>
      </c>
      <c r="B6496" t="inlineStr">
        <is>
          <t>NL-HaNA_1.01.02_3780_0031-column-439-354-870-2993</t>
        </is>
      </c>
      <c r="C6496" t="inlineStr">
        <is>
          <t>continuation</t>
        </is>
      </c>
      <c r="D6496" t="n">
        <v>597</v>
      </c>
      <c r="E6496" t="n">
        <v>1655</v>
      </c>
      <c r="F6496" t="inlineStr">
        <is>
          <t xml:space="preserve">    woor van Dam tot den uytvoer van</t>
        </is>
      </c>
      <c r="G6496">
        <f>HYPERLINK("https://images.diginfra.net/iiif/NL-HaNA_1.01.02/3780/NL-HaNA_1.01.02_3780_0031.jpg/339,254,1070,3193/full/0/default.jpg", "iiif_url")</f>
        <v/>
      </c>
    </row>
    <row r="6497">
      <c r="A6497" t="inlineStr">
        <is>
          <t>NL-HaNA_1.01.02_3780_0031-page-60</t>
        </is>
      </c>
      <c r="B6497" t="inlineStr">
        <is>
          <t>NL-HaNA_1.01.02_3780_0031-column-439-354-870-2993</t>
        </is>
      </c>
      <c r="C6497" t="inlineStr">
        <is>
          <t>continuation</t>
        </is>
      </c>
      <c r="D6497" t="n">
        <v>473</v>
      </c>
      <c r="E6497" t="n">
        <v>1705</v>
      </c>
      <c r="F6497" t="inlineStr">
        <is>
          <t xml:space="preserve">    Monteeringe voor het Regiment van Spaan</t>
        </is>
      </c>
      <c r="G6497">
        <f>HYPERLINK("https://images.diginfra.net/iiif/NL-HaNA_1.01.02/3780/NL-HaNA_1.01.02_3780_0031.jpg/339,254,1070,3193/full/0/default.jpg", "iiif_url")</f>
        <v/>
      </c>
    </row>
    <row r="6498">
      <c r="A6498" t="inlineStr">
        <is>
          <t>NL-HaNA_1.01.02_3780_0031-page-60</t>
        </is>
      </c>
      <c r="B6498" t="inlineStr">
        <is>
          <t>NL-HaNA_1.01.02_3780_0031-column-439-354-870-2993</t>
        </is>
      </c>
      <c r="C6498" t="inlineStr">
        <is>
          <t>continuation</t>
        </is>
      </c>
      <c r="D6498" t="n">
        <v>476</v>
      </c>
      <c r="E6498" t="n">
        <v>1759</v>
      </c>
      <c r="F6498" t="inlineStr">
        <is>
          <t xml:space="preserve">    na Maastright. 231.</t>
        </is>
      </c>
      <c r="G6498">
        <f>HYPERLINK("https://images.diginfra.net/iiif/NL-HaNA_1.01.02/3780/NL-HaNA_1.01.02_3780_0031.jpg/339,254,1070,3193/full/0/default.jpg", "iiif_url")</f>
        <v/>
      </c>
    </row>
    <row r="6499">
      <c r="A6499" t="inlineStr">
        <is>
          <t>NL-HaNA_1.01.02_3780_0031-page-60</t>
        </is>
      </c>
      <c r="B6499" t="inlineStr">
        <is>
          <t>NL-HaNA_1.01.02_3780_0031-column-439-354-870-2993</t>
        </is>
      </c>
      <c r="C6499" t="inlineStr">
        <is>
          <t>repeat_lemma</t>
        </is>
      </c>
      <c r="D6499" t="n">
        <v>607</v>
      </c>
      <c r="E6499" t="n">
        <v>1804</v>
      </c>
      <c r="F6499" t="inlineStr">
        <is>
          <t xml:space="preserve">        woor de selve tot den uytvoer van</t>
        </is>
      </c>
      <c r="G6499">
        <f>HYPERLINK("https://images.diginfra.net/iiif/NL-HaNA_1.01.02/3780/NL-HaNA_1.01.02_3780_0031.jpg/339,254,1070,3193/full/0/default.jpg", "iiif_url")</f>
        <v/>
      </c>
    </row>
    <row r="6500">
      <c r="A6500" t="inlineStr">
        <is>
          <t>NL-HaNA_1.01.02_3780_0031-page-60</t>
        </is>
      </c>
      <c r="B6500" t="inlineStr">
        <is>
          <t>NL-HaNA_1.01.02_3780_0031-column-439-354-870-2993</t>
        </is>
      </c>
      <c r="C6500" t="inlineStr">
        <is>
          <t>continuation</t>
        </is>
      </c>
      <c r="D6500" t="n">
        <v>478</v>
      </c>
      <c r="E6500" t="n">
        <v>1848</v>
      </c>
      <c r="F6500" t="inlineStr">
        <is>
          <t xml:space="preserve">    Monteeringe voor het Regiment van Prins</t>
        </is>
      </c>
      <c r="G6500">
        <f>HYPERLINK("https://images.diginfra.net/iiif/NL-HaNA_1.01.02/3780/NL-HaNA_1.01.02_3780_0031.jpg/339,254,1070,3193/full/0/default.jpg", "iiif_url")</f>
        <v/>
      </c>
    </row>
    <row r="6501">
      <c r="A6501" t="inlineStr">
        <is>
          <t>NL-HaNA_1.01.02_3780_0031-page-60</t>
        </is>
      </c>
      <c r="B6501" t="inlineStr">
        <is>
          <t>NL-HaNA_1.01.02_3780_0031-column-439-354-870-2993</t>
        </is>
      </c>
      <c r="C6501" t="inlineStr">
        <is>
          <t>continuation</t>
        </is>
      </c>
      <c r="D6501" t="n">
        <v>476</v>
      </c>
      <c r="E6501" t="n">
        <v>1900</v>
      </c>
      <c r="F6501" t="inlineStr">
        <is>
          <t xml:space="preserve">    Willem van Hessen na Namen. 2351.</t>
        </is>
      </c>
      <c r="G6501">
        <f>HYPERLINK("https://images.diginfra.net/iiif/NL-HaNA_1.01.02/3780/NL-HaNA_1.01.02_3780_0031.jpg/339,254,1070,3193/full/0/default.jpg", "iiif_url")</f>
        <v/>
      </c>
    </row>
    <row r="6502">
      <c r="A6502" t="inlineStr">
        <is>
          <t>NL-HaNA_1.01.02_3780_0031-page-60</t>
        </is>
      </c>
      <c r="B6502" t="inlineStr">
        <is>
          <t>NL-HaNA_1.01.02_3780_0031-column-439-354-870-2993</t>
        </is>
      </c>
      <c r="C6502" t="inlineStr">
        <is>
          <t>repeat_lemma</t>
        </is>
      </c>
      <c r="D6502" t="n">
        <v>590</v>
      </c>
      <c r="E6502" t="n">
        <v>1949</v>
      </c>
      <c r="F6502" t="inlineStr">
        <is>
          <t xml:space="preserve">        woor Ham om na de Paltz te mogen</t>
        </is>
      </c>
      <c r="G6502">
        <f>HYPERLINK("https://images.diginfra.net/iiif/NL-HaNA_1.01.02/3780/NL-HaNA_1.01.02_3780_0031.jpg/339,254,1070,3193/full/0/default.jpg", "iiif_url")</f>
        <v/>
      </c>
    </row>
    <row r="6503">
      <c r="A6503" t="inlineStr">
        <is>
          <t>NL-HaNA_1.01.02_3780_0031-page-60</t>
        </is>
      </c>
      <c r="B6503" t="inlineStr">
        <is>
          <t>NL-HaNA_1.01.02_3780_0031-column-439-354-870-2993</t>
        </is>
      </c>
      <c r="C6503" t="inlineStr">
        <is>
          <t>continuation</t>
        </is>
      </c>
      <c r="D6503" t="n">
        <v>476</v>
      </c>
      <c r="E6503" t="n">
        <v>2003</v>
      </c>
      <c r="F6503" t="inlineStr">
        <is>
          <t xml:space="preserve">    vertrecken. 231.</t>
        </is>
      </c>
      <c r="G6503">
        <f>HYPERLINK("https://images.diginfra.net/iiif/NL-HaNA_1.01.02/3780/NL-HaNA_1.01.02_3780_0031.jpg/339,254,1070,3193/full/0/default.jpg", "iiif_url")</f>
        <v/>
      </c>
    </row>
    <row r="6504">
      <c r="A6504" t="inlineStr">
        <is>
          <t>NL-HaNA_1.01.02_3780_0031-page-60</t>
        </is>
      </c>
      <c r="B6504" t="inlineStr">
        <is>
          <t>NL-HaNA_1.01.02_3780_0031-column-439-354-870-2993</t>
        </is>
      </c>
      <c r="C6504" t="inlineStr">
        <is>
          <t>repeat_lemma</t>
        </is>
      </c>
      <c r="D6504" t="n">
        <v>595</v>
      </c>
      <c r="E6504" t="n">
        <v>2036</v>
      </c>
      <c r="F6504" t="inlineStr">
        <is>
          <t xml:space="preserve">        woor vander tDuyn om ses Paarden</t>
        </is>
      </c>
      <c r="G6504">
        <f>HYPERLINK("https://images.diginfra.net/iiif/NL-HaNA_1.01.02/3780/NL-HaNA_1.01.02_3780_0031.jpg/339,254,1070,3193/full/0/default.jpg", "iiif_url")</f>
        <v/>
      </c>
    </row>
    <row r="6505">
      <c r="A6505" t="inlineStr">
        <is>
          <t>NL-HaNA_1.01.02_3780_0031-page-60</t>
        </is>
      </c>
      <c r="B6505" t="inlineStr">
        <is>
          <t>NL-HaNA_1.01.02_3780_0031-column-439-354-870-2993</t>
        </is>
      </c>
      <c r="C6505" t="inlineStr">
        <is>
          <t>lemma</t>
        </is>
      </c>
      <c r="D6505" t="n">
        <v>471</v>
      </c>
      <c r="E6505" t="n">
        <v>2093</v>
      </c>
      <c r="F6505" t="inlineStr">
        <is>
          <t>na Doornick te voeren. 235.</t>
        </is>
      </c>
      <c r="G6505">
        <f>HYPERLINK("https://images.diginfra.net/iiif/NL-HaNA_1.01.02/3780/NL-HaNA_1.01.02_3780_0031.jpg/339,254,1070,3193/full/0/default.jpg", "iiif_url")</f>
        <v/>
      </c>
    </row>
    <row r="6506">
      <c r="A6506" t="inlineStr">
        <is>
          <t>NL-HaNA_1.01.02_3780_0031-page-60</t>
        </is>
      </c>
      <c r="B6506" t="inlineStr">
        <is>
          <t>NL-HaNA_1.01.02_3780_0031-column-439-354-870-2993</t>
        </is>
      </c>
      <c r="C6506" t="inlineStr">
        <is>
          <t>continuation</t>
        </is>
      </c>
      <c r="D6506" t="n">
        <v>597</v>
      </c>
      <c r="E6506" t="n">
        <v>2138</v>
      </c>
      <c r="F6506" t="inlineStr">
        <is>
          <t xml:space="preserve">    woor Smith tot den uytvoer van Mon-</t>
        </is>
      </c>
      <c r="G6506">
        <f>HYPERLINK("https://images.diginfra.net/iiif/NL-HaNA_1.01.02/3780/NL-HaNA_1.01.02_3780_0031.jpg/339,254,1070,3193/full/0/default.jpg", "iiif_url")</f>
        <v/>
      </c>
    </row>
    <row r="6507">
      <c r="A6507" t="inlineStr">
        <is>
          <t>NL-HaNA_1.01.02_3780_0031-page-60</t>
        </is>
      </c>
      <c r="B6507" t="inlineStr">
        <is>
          <t>NL-HaNA_1.01.02_3780_0031-column-439-354-870-2993</t>
        </is>
      </c>
      <c r="C6507" t="inlineStr">
        <is>
          <t>lemma</t>
        </is>
      </c>
      <c r="D6507" t="n">
        <v>476</v>
      </c>
      <c r="E6507" t="n">
        <v>2188</v>
      </c>
      <c r="F6507" t="inlineStr">
        <is>
          <t>teeringe voor het Regiment van Colyer na</t>
        </is>
      </c>
      <c r="G6507">
        <f>HYPERLINK("https://images.diginfra.net/iiif/NL-HaNA_1.01.02/3780/NL-HaNA_1.01.02_3780_0031.jpg/339,254,1070,3193/full/0/default.jpg", "iiif_url")</f>
        <v/>
      </c>
    </row>
    <row r="6508">
      <c r="A6508" t="inlineStr">
        <is>
          <t>NL-HaNA_1.01.02_3780_0031-page-60</t>
        </is>
      </c>
      <c r="B6508" t="inlineStr">
        <is>
          <t>NL-HaNA_1.01.02_3780_0031-column-439-354-870-2993</t>
        </is>
      </c>
      <c r="C6508" t="inlineStr">
        <is>
          <t>lemma</t>
        </is>
      </c>
      <c r="D6508" t="n">
        <v>476</v>
      </c>
      <c r="E6508" t="n">
        <v>2245</v>
      </c>
      <c r="F6508" t="inlineStr">
        <is>
          <t>Namen. 239.</t>
        </is>
      </c>
      <c r="G6508">
        <f>HYPERLINK("https://images.diginfra.net/iiif/NL-HaNA_1.01.02/3780/NL-HaNA_1.01.02_3780_0031.jpg/339,254,1070,3193/full/0/default.jpg", "iiif_url")</f>
        <v/>
      </c>
    </row>
    <row r="6509">
      <c r="A6509" t="inlineStr">
        <is>
          <t>NL-HaNA_1.01.02_3780_0031-page-60</t>
        </is>
      </c>
      <c r="B6509" t="inlineStr">
        <is>
          <t>NL-HaNA_1.01.02_3780_0031-column-439-354-870-2993</t>
        </is>
      </c>
      <c r="C6509" t="inlineStr">
        <is>
          <t>continuation</t>
        </is>
      </c>
      <c r="D6509" t="n">
        <v>592</v>
      </c>
      <c r="E6509" t="n">
        <v>2285</v>
      </c>
      <c r="F6509" t="inlineStr">
        <is>
          <t xml:space="preserve">    woor den selven tot den uytvoer van</t>
        </is>
      </c>
      <c r="G6509">
        <f>HYPERLINK("https://images.diginfra.net/iiif/NL-HaNA_1.01.02/3780/NL-HaNA_1.01.02_3780_0031.jpg/339,254,1070,3193/full/0/default.jpg", "iiif_url")</f>
        <v/>
      </c>
    </row>
    <row r="6510">
      <c r="A6510" t="inlineStr">
        <is>
          <t>NL-HaNA_1.01.02_3780_0031-page-60</t>
        </is>
      </c>
      <c r="B6510" t="inlineStr">
        <is>
          <t>NL-HaNA_1.01.02_3780_0031-column-439-354-870-2993</t>
        </is>
      </c>
      <c r="C6510" t="inlineStr">
        <is>
          <t>lemma</t>
        </is>
      </c>
      <c r="D6510" t="n">
        <v>478</v>
      </c>
      <c r="E6510" t="n">
        <v>2333</v>
      </c>
      <c r="F6510" t="inlineStr">
        <is>
          <t>Monteeringe van een Compagnie Artillerye</t>
        </is>
      </c>
      <c r="G6510">
        <f>HYPERLINK("https://images.diginfra.net/iiif/NL-HaNA_1.01.02/3780/NL-HaNA_1.01.02_3780_0031.jpg/339,254,1070,3193/full/0/default.jpg", "iiif_url")</f>
        <v/>
      </c>
    </row>
    <row r="6511">
      <c r="A6511" t="inlineStr">
        <is>
          <t>NL-HaNA_1.01.02_3780_0031-page-60</t>
        </is>
      </c>
      <c r="B6511" t="inlineStr">
        <is>
          <t>NL-HaNA_1.01.02_3780_0031-column-439-354-870-2993</t>
        </is>
      </c>
      <c r="C6511" t="inlineStr">
        <is>
          <t>lemma</t>
        </is>
      </c>
      <c r="D6511" t="n">
        <v>478</v>
      </c>
      <c r="E6511" t="n">
        <v>2381</v>
      </c>
      <c r="F6511" t="inlineStr">
        <is>
          <t>Bedienden van den Baron Verschuur naar</t>
        </is>
      </c>
      <c r="G6511">
        <f>HYPERLINK("https://images.diginfra.net/iiif/NL-HaNA_1.01.02/3780/NL-HaNA_1.01.02_3780_0031.jpg/339,254,1070,3193/full/0/default.jpg", "iiif_url")</f>
        <v/>
      </c>
    </row>
    <row r="6512">
      <c r="A6512" t="inlineStr">
        <is>
          <t>NL-HaNA_1.01.02_3780_0031-page-60</t>
        </is>
      </c>
      <c r="B6512" t="inlineStr">
        <is>
          <t>NL-HaNA_1.01.02_3780_0031-column-439-354-870-2993</t>
        </is>
      </c>
      <c r="C6512" t="inlineStr">
        <is>
          <t>lemma</t>
        </is>
      </c>
      <c r="D6512" t="n">
        <v>476</v>
      </c>
      <c r="E6512" t="n">
        <v>2433</v>
      </c>
      <c r="F6512" t="inlineStr">
        <is>
          <t>Maastright te mogen uytvoeren. 240.</t>
        </is>
      </c>
      <c r="G6512">
        <f>HYPERLINK("https://images.diginfra.net/iiif/NL-HaNA_1.01.02/3780/NL-HaNA_1.01.02_3780_0031.jpg/339,254,1070,3193/full/0/default.jpg", "iiif_url")</f>
        <v/>
      </c>
    </row>
    <row r="6513">
      <c r="A6513" t="inlineStr">
        <is>
          <t>NL-HaNA_1.01.02_3780_0031-page-60</t>
        </is>
      </c>
      <c r="B6513" t="inlineStr">
        <is>
          <t>NL-HaNA_1.01.02_3780_0031-column-439-354-870-2993</t>
        </is>
      </c>
      <c r="C6513" t="inlineStr">
        <is>
          <t>repeat_lemma</t>
        </is>
      </c>
      <c r="D6513" t="n">
        <v>590</v>
      </c>
      <c r="E6513" t="n">
        <v>2476</v>
      </c>
      <c r="F6513" t="inlineStr">
        <is>
          <t xml:space="preserve">        woor den selven tot den uytvoer van</t>
        </is>
      </c>
      <c r="G6513">
        <f>HYPERLINK("https://images.diginfra.net/iiif/NL-HaNA_1.01.02/3780/NL-HaNA_1.01.02_3780_0031.jpg/339,254,1070,3193/full/0/default.jpg", "iiif_url")</f>
        <v/>
      </c>
    </row>
    <row r="6514">
      <c r="A6514" t="inlineStr">
        <is>
          <t>NL-HaNA_1.01.02_3780_0031-page-60</t>
        </is>
      </c>
      <c r="B6514" t="inlineStr">
        <is>
          <t>NL-HaNA_1.01.02_3780_0031-column-439-354-870-2993</t>
        </is>
      </c>
      <c r="C6514" t="inlineStr">
        <is>
          <t>lemma</t>
        </is>
      </c>
      <c r="D6514" t="n">
        <v>476</v>
      </c>
      <c r="E6514" t="n">
        <v>2522</v>
      </c>
      <c r="F6514" t="inlineStr">
        <is>
          <t>Monteeringe van een Corapagnie Artillerye</t>
        </is>
      </c>
      <c r="G6514">
        <f>HYPERLINK("https://images.diginfra.net/iiif/NL-HaNA_1.01.02/3780/NL-HaNA_1.01.02_3780_0031.jpg/339,254,1070,3193/full/0/default.jpg", "iiif_url")</f>
        <v/>
      </c>
    </row>
    <row r="6515">
      <c r="A6515" t="inlineStr">
        <is>
          <t>NL-HaNA_1.01.02_3780_0031-page-60</t>
        </is>
      </c>
      <c r="B6515" t="inlineStr">
        <is>
          <t>NL-HaNA_1.01.02_3780_0031-column-439-354-870-2993</t>
        </is>
      </c>
      <c r="C6515" t="inlineStr">
        <is>
          <t>lemma</t>
        </is>
      </c>
      <c r="D6515" t="n">
        <v>478</v>
      </c>
      <c r="E6515" t="n">
        <v>2570</v>
      </c>
      <c r="F6515" t="inlineStr">
        <is>
          <t>Bedienden van den Baron Verschuur naar</t>
        </is>
      </c>
      <c r="G6515">
        <f>HYPERLINK("https://images.diginfra.net/iiif/NL-HaNA_1.01.02/3780/NL-HaNA_1.01.02_3780_0031.jpg/339,254,1070,3193/full/0/default.jpg", "iiif_url")</f>
        <v/>
      </c>
    </row>
    <row r="6516">
      <c r="A6516" t="inlineStr">
        <is>
          <t>NL-HaNA_1.01.02_3780_0031-page-60</t>
        </is>
      </c>
      <c r="B6516" t="inlineStr">
        <is>
          <t>NL-HaNA_1.01.02_3780_0031-column-439-354-870-2993</t>
        </is>
      </c>
      <c r="C6516" t="inlineStr">
        <is>
          <t>lemma</t>
        </is>
      </c>
      <c r="D6516" t="n">
        <v>485</v>
      </c>
      <c r="E6516" t="n">
        <v>2629</v>
      </c>
      <c r="F6516" t="inlineStr">
        <is>
          <t>Yperen te mogen uytvoeren. 240.</t>
        </is>
      </c>
      <c r="G6516">
        <f>HYPERLINK("https://images.diginfra.net/iiif/NL-HaNA_1.01.02/3780/NL-HaNA_1.01.02_3780_0031.jpg/339,254,1070,3193/full/0/default.jpg", "iiif_url")</f>
        <v/>
      </c>
    </row>
    <row r="6517">
      <c r="A6517" t="inlineStr">
        <is>
          <t>NL-HaNA_1.01.02_3780_0031-page-60</t>
        </is>
      </c>
      <c r="B6517" t="inlineStr">
        <is>
          <t>NL-HaNA_1.01.02_3780_0031-column-439-354-870-2993</t>
        </is>
      </c>
      <c r="C6517" t="inlineStr">
        <is>
          <t>repeat_lemma</t>
        </is>
      </c>
      <c r="D6517" t="n">
        <v>599</v>
      </c>
      <c r="E6517" t="n">
        <v>2669</v>
      </c>
      <c r="F6517" t="inlineStr">
        <is>
          <t xml:space="preserve">        woor den selven tot den uytvoer van</t>
        </is>
      </c>
      <c r="G6517">
        <f>HYPERLINK("https://images.diginfra.net/iiif/NL-HaNA_1.01.02/3780/NL-HaNA_1.01.02_3780_0031.jpg/339,254,1070,3193/full/0/default.jpg", "iiif_url")</f>
        <v/>
      </c>
    </row>
    <row r="6518">
      <c r="A6518" t="inlineStr">
        <is>
          <t>NL-HaNA_1.01.02_3780_0031-page-60</t>
        </is>
      </c>
      <c r="B6518" t="inlineStr">
        <is>
          <t>NL-HaNA_1.01.02_3780_0031-column-439-354-870-2993</t>
        </is>
      </c>
      <c r="C6518" t="inlineStr">
        <is>
          <t>lemma</t>
        </is>
      </c>
      <c r="D6518" t="n">
        <v>478</v>
      </c>
      <c r="E6518" t="n">
        <v>2715</v>
      </c>
      <c r="F6518" t="inlineStr">
        <is>
          <t>Monteeringe voor nogh een Compagnie Ar-</t>
        </is>
      </c>
      <c r="G6518">
        <f>HYPERLINK("https://images.diginfra.net/iiif/NL-HaNA_1.01.02/3780/NL-HaNA_1.01.02_3780_0031.jpg/339,254,1070,3193/full/0/default.jpg", "iiif_url")</f>
        <v/>
      </c>
    </row>
    <row r="6519">
      <c r="A6519" t="inlineStr">
        <is>
          <t>NL-HaNA_1.01.02_3780_0031-page-60</t>
        </is>
      </c>
      <c r="B6519" t="inlineStr">
        <is>
          <t>NL-HaNA_1.01.02_3780_0031-column-439-354-870-2993</t>
        </is>
      </c>
      <c r="C6519" t="inlineStr">
        <is>
          <t>lemma</t>
        </is>
      </c>
      <c r="D6519" t="n">
        <v>476</v>
      </c>
      <c r="E6519" t="n">
        <v>2764</v>
      </c>
      <c r="F6519" t="inlineStr">
        <is>
          <t>tillerye Bedienden van den Collonel Ver-</t>
        </is>
      </c>
      <c r="G6519">
        <f>HYPERLINK("https://images.diginfra.net/iiif/NL-HaNA_1.01.02/3780/NL-HaNA_1.01.02_3780_0031.jpg/339,254,1070,3193/full/0/default.jpg", "iiif_url")</f>
        <v/>
      </c>
    </row>
    <row r="6520">
      <c r="A6520" t="inlineStr">
        <is>
          <t>NL-HaNA_1.01.02_3780_0031-page-60</t>
        </is>
      </c>
      <c r="B6520" t="inlineStr">
        <is>
          <t>NL-HaNA_1.01.02_3780_0031-column-439-354-870-2993</t>
        </is>
      </c>
      <c r="C6520" t="inlineStr">
        <is>
          <t>lemma</t>
        </is>
      </c>
      <c r="D6520" t="n">
        <v>478</v>
      </c>
      <c r="E6520" t="n">
        <v>2814</v>
      </c>
      <c r="F6520" t="inlineStr">
        <is>
          <t>schuur naar Doornick te mogen uytvoeren.</t>
        </is>
      </c>
      <c r="G6520">
        <f>HYPERLINK("https://images.diginfra.net/iiif/NL-HaNA_1.01.02/3780/NL-HaNA_1.01.02_3780_0031.jpg/339,254,1070,3193/full/0/default.jpg", "iiif_url")</f>
        <v/>
      </c>
    </row>
    <row r="6521">
      <c r="A6521" t="inlineStr">
        <is>
          <t>NL-HaNA_1.01.02_3780_0031-page-60</t>
        </is>
      </c>
      <c r="B6521" t="inlineStr">
        <is>
          <t>NL-HaNA_1.01.02_3780_0031-column-439-354-870-2993</t>
        </is>
      </c>
      <c r="C6521" t="inlineStr">
        <is>
          <t>continuation</t>
        </is>
      </c>
      <c r="D6521" t="n">
        <v>485</v>
      </c>
      <c r="E6521" t="n">
        <v>2876</v>
      </c>
      <c r="F6521" t="inlineStr">
        <is>
          <t xml:space="preserve">    241.</t>
        </is>
      </c>
      <c r="G6521">
        <f>HYPERLINK("https://images.diginfra.net/iiif/NL-HaNA_1.01.02/3780/NL-HaNA_1.01.02_3780_0031.jpg/339,254,1070,3193/full/0/default.jpg", "iiif_url")</f>
        <v/>
      </c>
    </row>
    <row r="6522">
      <c r="A6522" t="inlineStr">
        <is>
          <t>NL-HaNA_1.01.02_3780_0031-page-60</t>
        </is>
      </c>
      <c r="B6522" t="inlineStr">
        <is>
          <t>NL-HaNA_1.01.02_3780_0031-column-439-354-870-2993</t>
        </is>
      </c>
      <c r="C6522" t="inlineStr">
        <is>
          <t>repeat_lemma</t>
        </is>
      </c>
      <c r="D6522" t="n">
        <v>597</v>
      </c>
      <c r="E6522" t="n">
        <v>2906</v>
      </c>
      <c r="F6522" t="inlineStr">
        <is>
          <t xml:space="preserve">        ad omnes Populos voor Fabritius.</t>
        </is>
      </c>
      <c r="G6522">
        <f>HYPERLINK("https://images.diginfra.net/iiif/NL-HaNA_1.01.02/3780/NL-HaNA_1.01.02_3780_0031.jpg/339,254,1070,3193/full/0/default.jpg", "iiif_url")</f>
        <v/>
      </c>
    </row>
    <row r="6523">
      <c r="A6523" t="inlineStr">
        <is>
          <t>NL-HaNA_1.01.02_3780_0031-page-60</t>
        </is>
      </c>
      <c r="B6523" t="inlineStr">
        <is>
          <t>NL-HaNA_1.01.02_3780_0031-column-439-354-870-2993</t>
        </is>
      </c>
      <c r="C6523" t="inlineStr">
        <is>
          <t>continuation</t>
        </is>
      </c>
      <c r="D6523" t="n">
        <v>483</v>
      </c>
      <c r="E6523" t="n">
        <v>2975</v>
      </c>
      <c r="F6523" t="inlineStr">
        <is>
          <t xml:space="preserve">    241.</t>
        </is>
      </c>
      <c r="G6523">
        <f>HYPERLINK("https://images.diginfra.net/iiif/NL-HaNA_1.01.02/3780/NL-HaNA_1.01.02_3780_0031.jpg/339,254,1070,3193/full/0/default.jpg", "iiif_url")</f>
        <v/>
      </c>
    </row>
    <row r="6524">
      <c r="A6524" t="inlineStr">
        <is>
          <t>NL-HaNA_1.01.02_3780_0031-page-60</t>
        </is>
      </c>
      <c r="B6524" t="inlineStr">
        <is>
          <t>NL-HaNA_1.01.02_3780_0031-column-439-354-870-2993</t>
        </is>
      </c>
      <c r="C6524" t="inlineStr">
        <is>
          <t>repeat_lemma</t>
        </is>
      </c>
      <c r="D6524" t="n">
        <v>608</v>
      </c>
      <c r="E6524" t="n">
        <v>2997</v>
      </c>
      <c r="F6524" t="inlineStr">
        <is>
          <t xml:space="preserve">        voor Stuurman om eenige Goederen</t>
        </is>
      </c>
      <c r="G6524">
        <f>HYPERLINK("https://images.diginfra.net/iiif/NL-HaNA_1.01.02/3780/NL-HaNA_1.01.02_3780_0031.jpg/339,254,1070,3193/full/0/default.jpg", "iiif_url")</f>
        <v/>
      </c>
    </row>
    <row r="6525">
      <c r="A6525" t="inlineStr">
        <is>
          <t>NL-HaNA_1.01.02_3780_0031-page-60</t>
        </is>
      </c>
      <c r="B6525" t="inlineStr">
        <is>
          <t>NL-HaNA_1.01.02_3780_0031-column-439-354-870-2993</t>
        </is>
      </c>
      <c r="C6525" t="inlineStr">
        <is>
          <t>continuation</t>
        </is>
      </c>
      <c r="D6525" t="n">
        <v>483</v>
      </c>
      <c r="E6525" t="n">
        <v>3054</v>
      </c>
      <c r="F6525" t="inlineStr">
        <is>
          <t xml:space="preserve">    uyt Duytschlandt na Aurick te transpor tee-</t>
        </is>
      </c>
      <c r="G6525">
        <f>HYPERLINK("https://images.diginfra.net/iiif/NL-HaNA_1.01.02/3780/NL-HaNA_1.01.02_3780_0031.jpg/339,254,1070,3193/full/0/default.jpg", "iiif_url")</f>
        <v/>
      </c>
    </row>
    <row r="6526">
      <c r="A6526" t="inlineStr">
        <is>
          <t>NL-HaNA_1.01.02_3780_0031-page-60</t>
        </is>
      </c>
      <c r="B6526" t="inlineStr">
        <is>
          <t>NL-HaNA_1.01.02_3780_0031-column-439-354-870-2993</t>
        </is>
      </c>
      <c r="C6526" t="inlineStr">
        <is>
          <t>continuation</t>
        </is>
      </c>
      <c r="D6526" t="n">
        <v>478</v>
      </c>
      <c r="E6526" t="n">
        <v>3112</v>
      </c>
      <c r="F6526" t="inlineStr">
        <is>
          <t xml:space="preserve">    ren. 254.</t>
        </is>
      </c>
      <c r="G6526">
        <f>HYPERLINK("https://images.diginfra.net/iiif/NL-HaNA_1.01.02/3780/NL-HaNA_1.01.02_3780_0031.jpg/339,254,1070,3193/full/0/default.jpg", "iiif_url")</f>
        <v/>
      </c>
    </row>
    <row r="6527">
      <c r="A6527" t="inlineStr">
        <is>
          <t>NL-HaNA_1.01.02_3780_0031-page-60</t>
        </is>
      </c>
      <c r="B6527" t="inlineStr">
        <is>
          <t>NL-HaNA_1.01.02_3780_0031-column-439-354-870-2993</t>
        </is>
      </c>
      <c r="C6527" t="inlineStr">
        <is>
          <t>repeat_lemma</t>
        </is>
      </c>
      <c r="D6527" t="n">
        <v>604</v>
      </c>
      <c r="E6527" t="n">
        <v>3147</v>
      </c>
      <c r="F6527" t="inlineStr">
        <is>
          <t xml:space="preserve">        voor van den Bergh om woor drie bon-</t>
        </is>
      </c>
      <c r="G6527">
        <f>HYPERLINK("https://images.diginfra.net/iiif/NL-HaNA_1.01.02/3780/NL-HaNA_1.01.02_3780_0031.jpg/339,254,1070,3193/full/0/default.jpg", "iiif_url")</f>
        <v/>
      </c>
    </row>
    <row r="6528">
      <c r="A6528" t="inlineStr">
        <is>
          <t>NL-HaNA_1.01.02_3780_0031-page-60</t>
        </is>
      </c>
      <c r="B6528" t="inlineStr">
        <is>
          <t>NL-HaNA_1.01.02_3780_0031-column-439-354-870-2993</t>
        </is>
      </c>
      <c r="C6528" t="inlineStr">
        <is>
          <t>continuation</t>
        </is>
      </c>
      <c r="D6528" t="n">
        <v>480</v>
      </c>
      <c r="E6528" t="n">
        <v>3193</v>
      </c>
      <c r="F6528" t="inlineStr">
        <is>
          <t xml:space="preserve">    der duysent guldens aan stucken van Ach-</t>
        </is>
      </c>
      <c r="G6528">
        <f>HYPERLINK("https://images.diginfra.net/iiif/NL-HaNA_1.01.02/3780/NL-HaNA_1.01.02_3780_0031.jpg/339,254,1070,3193/full/0/default.jpg", "iiif_url")</f>
        <v/>
      </c>
    </row>
    <row r="6529">
      <c r="A6529" t="inlineStr">
        <is>
          <t>NL-HaNA_1.01.02_3780_0031-page-60</t>
        </is>
      </c>
      <c r="B6529" t="inlineStr">
        <is>
          <t>NL-HaNA_1.01.02_3780_0031-column-439-354-870-2993</t>
        </is>
      </c>
      <c r="C6529" t="inlineStr">
        <is>
          <t>continuation</t>
        </is>
      </c>
      <c r="D6529" t="n">
        <v>478</v>
      </c>
      <c r="E6529" t="n">
        <v>3250</v>
      </c>
      <c r="F6529" t="inlineStr">
        <is>
          <t xml:space="preserve">    ten na Vranckrijck te moogen uytvoeren.</t>
        </is>
      </c>
      <c r="G6529">
        <f>HYPERLINK("https://images.diginfra.net/iiif/NL-HaNA_1.01.02/3780/NL-HaNA_1.01.02_3780_0031.jpg/339,254,1070,3193/full/0/default.jpg", "iiif_url")</f>
        <v/>
      </c>
    </row>
    <row r="6530">
      <c r="A6530" t="inlineStr">
        <is>
          <t>NL-HaNA_1.01.02_3780_0031-page-60</t>
        </is>
      </c>
      <c r="B6530" t="inlineStr">
        <is>
          <t>NL-HaNA_1.01.02_3780_0031-column-439-354-870-2993</t>
        </is>
      </c>
      <c r="C6530" t="inlineStr">
        <is>
          <t>continuation</t>
        </is>
      </c>
      <c r="D6530" t="n">
        <v>485</v>
      </c>
      <c r="E6530" t="n">
        <v>3302</v>
      </c>
      <c r="F6530" t="inlineStr">
        <is>
          <t xml:space="preserve">    261.</t>
        </is>
      </c>
      <c r="G6530">
        <f>HYPERLINK("https://images.diginfra.net/iiif/NL-HaNA_1.01.02/3780/NL-HaNA_1.01.02_3780_0031.jpg/339,254,1070,3193/full/0/default.jpg", "iiif_url")</f>
        <v/>
      </c>
    </row>
    <row r="6532">
      <c r="A6532" t="inlineStr">
        <is>
          <t>NL-HaNA_1.01.02_3780_0031-page-60</t>
        </is>
      </c>
      <c r="B6532" t="inlineStr">
        <is>
          <t>NL-HaNA_1.01.02_3780_0031-column-1402-419-868-2915</t>
        </is>
      </c>
      <c r="C6532" t="inlineStr">
        <is>
          <t>continuation</t>
        </is>
      </c>
      <c r="D6532" t="n">
        <v>1570</v>
      </c>
      <c r="E6532" t="n">
        <v>406</v>
      </c>
      <c r="F6532" t="inlineStr">
        <is>
          <t xml:space="preserve">    voor de Oficieren van bet Regiment</t>
        </is>
      </c>
      <c r="G6532">
        <f>HYPERLINK("https://images.diginfra.net/iiif/NL-HaNA_1.01.02/3780/NL-HaNA_1.01.02_3780_0031.jpg/1302,319,1068,3115/full/0/default.jpg", "iiif_url")</f>
        <v/>
      </c>
    </row>
    <row r="6533">
      <c r="A6533" t="inlineStr">
        <is>
          <t>NL-HaNA_1.01.02_3780_0031-page-60</t>
        </is>
      </c>
      <c r="B6533" t="inlineStr">
        <is>
          <t>NL-HaNA_1.01.02_3780_0031-column-1402-419-868-2915</t>
        </is>
      </c>
      <c r="C6533" t="inlineStr">
        <is>
          <t>repeat_lemma</t>
        </is>
      </c>
      <c r="D6533" t="n">
        <v>1446</v>
      </c>
      <c r="E6533" t="n">
        <v>458</v>
      </c>
      <c r="F6533" t="inlineStr">
        <is>
          <t xml:space="preserve">        van Pallant om de Munteeringe voor het</t>
        </is>
      </c>
      <c r="G6533">
        <f>HYPERLINK("https://images.diginfra.net/iiif/NL-HaNA_1.01.02/3780/NL-HaNA_1.01.02_3780_0031.jpg/1302,319,1068,3115/full/0/default.jpg", "iiif_url")</f>
        <v/>
      </c>
    </row>
    <row r="6534">
      <c r="A6534" t="inlineStr">
        <is>
          <t>NL-HaNA_1.01.02_3780_0031-page-60</t>
        </is>
      </c>
      <c r="B6534" t="inlineStr">
        <is>
          <t>NL-HaNA_1.01.02_3780_0031-column-1402-419-868-2915</t>
        </is>
      </c>
      <c r="C6534" t="inlineStr">
        <is>
          <t>repeat_lemma</t>
        </is>
      </c>
      <c r="D6534" t="n">
        <v>1446</v>
      </c>
      <c r="E6534" t="n">
        <v>508</v>
      </c>
      <c r="F6534" t="inlineStr">
        <is>
          <t xml:space="preserve">        voorsz Regiment na Doornick te mogen uyt-</t>
        </is>
      </c>
      <c r="G6534">
        <f>HYPERLINK("https://images.diginfra.net/iiif/NL-HaNA_1.01.02/3780/NL-HaNA_1.01.02_3780_0031.jpg/1302,319,1068,3115/full/0/default.jpg", "iiif_url")</f>
        <v/>
      </c>
    </row>
    <row r="6535">
      <c r="A6535" t="inlineStr">
        <is>
          <t>NL-HaNA_1.01.02_3780_0031-page-60</t>
        </is>
      </c>
      <c r="B6535" t="inlineStr">
        <is>
          <t>NL-HaNA_1.01.02_3780_0031-column-1402-419-868-2915</t>
        </is>
      </c>
      <c r="C6535" t="inlineStr">
        <is>
          <t>repeat_lemma</t>
        </is>
      </c>
      <c r="D6535" t="n">
        <v>1444</v>
      </c>
      <c r="E6535" t="n">
        <v>561</v>
      </c>
      <c r="F6535" t="inlineStr">
        <is>
          <t xml:space="preserve">        voeren. 289.</t>
        </is>
      </c>
      <c r="G6535">
        <f>HYPERLINK("https://images.diginfra.net/iiif/NL-HaNA_1.01.02/3780/NL-HaNA_1.01.02_3780_0031.jpg/1302,319,1068,3115/full/0/default.jpg", "iiif_url")</f>
        <v/>
      </c>
    </row>
    <row r="6536">
      <c r="A6536" t="inlineStr">
        <is>
          <t>NL-HaNA_1.01.02_3780_0031-page-60</t>
        </is>
      </c>
      <c r="B6536" t="inlineStr">
        <is>
          <t>NL-HaNA_1.01.02_3780_0031-column-1402-419-868-2915</t>
        </is>
      </c>
      <c r="C6536" t="inlineStr">
        <is>
          <t>continuation</t>
        </is>
      </c>
      <c r="D6536" t="n">
        <v>1565</v>
      </c>
      <c r="E6536" t="n">
        <v>590</v>
      </c>
      <c r="F6536" t="inlineStr">
        <is>
          <t xml:space="preserve">    voor Verhoef om de Mouteeringe voor</t>
        </is>
      </c>
      <c r="G6536">
        <f>HYPERLINK("https://images.diginfra.net/iiif/NL-HaNA_1.01.02/3780/NL-HaNA_1.01.02_3780_0031.jpg/1302,319,1068,3115/full/0/default.jpg", "iiif_url")</f>
        <v/>
      </c>
    </row>
    <row r="6537">
      <c r="A6537" t="inlineStr">
        <is>
          <t>NL-HaNA_1.01.02_3780_0031-page-60</t>
        </is>
      </c>
      <c r="B6537" t="inlineStr">
        <is>
          <t>NL-HaNA_1.01.02_3780_0031-column-1402-419-868-2915</t>
        </is>
      </c>
      <c r="C6537" t="inlineStr">
        <is>
          <t>repeat_lemma</t>
        </is>
      </c>
      <c r="D6537" t="n">
        <v>1441</v>
      </c>
      <c r="E6537" t="n">
        <v>649</v>
      </c>
      <c r="F6537" t="inlineStr">
        <is>
          <t xml:space="preserve">        het Regiment van Reghteren na Jperen te</t>
        </is>
      </c>
      <c r="G6537">
        <f>HYPERLINK("https://images.diginfra.net/iiif/NL-HaNA_1.01.02/3780/NL-HaNA_1.01.02_3780_0031.jpg/1302,319,1068,3115/full/0/default.jpg", "iiif_url")</f>
        <v/>
      </c>
    </row>
    <row r="6538">
      <c r="A6538" t="inlineStr">
        <is>
          <t>NL-HaNA_1.01.02_3780_0031-page-60</t>
        </is>
      </c>
      <c r="B6538" t="inlineStr">
        <is>
          <t>NL-HaNA_1.01.02_3780_0031-column-1402-419-868-2915</t>
        </is>
      </c>
      <c r="C6538" t="inlineStr">
        <is>
          <t>repeat_lemma</t>
        </is>
      </c>
      <c r="D6538" t="n">
        <v>1444</v>
      </c>
      <c r="E6538" t="n">
        <v>711</v>
      </c>
      <c r="F6538" t="inlineStr">
        <is>
          <t xml:space="preserve">        mogen uytvoeren. 295.</t>
        </is>
      </c>
      <c r="G6538">
        <f>HYPERLINK("https://images.diginfra.net/iiif/NL-HaNA_1.01.02/3780/NL-HaNA_1.01.02_3780_0031.jpg/1302,319,1068,3115/full/0/default.jpg", "iiif_url")</f>
        <v/>
      </c>
    </row>
    <row r="6539">
      <c r="A6539" t="inlineStr">
        <is>
          <t>NL-HaNA_1.01.02_3780_0031-page-60</t>
        </is>
      </c>
      <c r="B6539" t="inlineStr">
        <is>
          <t>NL-HaNA_1.01.02_3780_0031-column-1402-419-868-2915</t>
        </is>
      </c>
      <c r="C6539" t="inlineStr">
        <is>
          <t>repeat_lemma</t>
        </is>
      </c>
      <c r="D6539" t="n">
        <v>1563</v>
      </c>
      <c r="E6539" t="n">
        <v>738</v>
      </c>
      <c r="F6539" t="inlineStr">
        <is>
          <t xml:space="preserve">        voor de Officicten van Halket om de</t>
        </is>
      </c>
      <c r="G6539">
        <f>HYPERLINK("https://images.diginfra.net/iiif/NL-HaNA_1.01.02/3780/NL-HaNA_1.01.02_3780_0031.jpg/1302,319,1068,3115/full/0/default.jpg", "iiif_url")</f>
        <v/>
      </c>
    </row>
    <row r="6540">
      <c r="A6540" t="inlineStr">
        <is>
          <t>NL-HaNA_1.01.02_3780_0031-page-60</t>
        </is>
      </c>
      <c r="B6540" t="inlineStr">
        <is>
          <t>NL-HaNA_1.01.02_3780_0031-column-1402-419-868-2915</t>
        </is>
      </c>
      <c r="C6540" t="inlineStr">
        <is>
          <t>repeat_lemma</t>
        </is>
      </c>
      <c r="D6540" t="n">
        <v>1444</v>
      </c>
      <c r="E6540" t="n">
        <v>795</v>
      </c>
      <c r="F6540" t="inlineStr">
        <is>
          <t xml:space="preserve">        Monteeringe van haar Regiment na Meenen</t>
        </is>
      </c>
      <c r="G6540">
        <f>HYPERLINK("https://images.diginfra.net/iiif/NL-HaNA_1.01.02/3780/NL-HaNA_1.01.02_3780_0031.jpg/1302,319,1068,3115/full/0/default.jpg", "iiif_url")</f>
        <v/>
      </c>
    </row>
    <row r="6541">
      <c r="A6541" t="inlineStr">
        <is>
          <t>NL-HaNA_1.01.02_3780_0031-page-60</t>
        </is>
      </c>
      <c r="B6541" t="inlineStr">
        <is>
          <t>NL-HaNA_1.01.02_3780_0031-column-1402-419-868-2915</t>
        </is>
      </c>
      <c r="C6541" t="inlineStr">
        <is>
          <t>repeat_lemma</t>
        </is>
      </c>
      <c r="D6541" t="n">
        <v>1439</v>
      </c>
      <c r="E6541" t="n">
        <v>842</v>
      </c>
      <c r="F6541" t="inlineStr">
        <is>
          <t xml:space="preserve">        te mogen voeren. 297.</t>
        </is>
      </c>
      <c r="G6541">
        <f>HYPERLINK("https://images.diginfra.net/iiif/NL-HaNA_1.01.02/3780/NL-HaNA_1.01.02_3780_0031.jpg/1302,319,1068,3115/full/0/default.jpg", "iiif_url")</f>
        <v/>
      </c>
    </row>
    <row r="6542">
      <c r="A6542" t="inlineStr">
        <is>
          <t>NL-HaNA_1.01.02_3780_0031-page-60</t>
        </is>
      </c>
      <c r="B6542" t="inlineStr">
        <is>
          <t>NL-HaNA_1.01.02_3780_0031-column-1402-419-868-2915</t>
        </is>
      </c>
      <c r="C6542" t="inlineStr">
        <is>
          <t>repeat_lemma</t>
        </is>
      </c>
      <c r="D6542" t="n">
        <v>1560</v>
      </c>
      <c r="E6542" t="n">
        <v>893</v>
      </c>
      <c r="F6542" t="inlineStr">
        <is>
          <t xml:space="preserve">        woor de Weduwe van Dam tot uyt-</t>
        </is>
      </c>
      <c r="G6542">
        <f>HYPERLINK("https://images.diginfra.net/iiif/NL-HaNA_1.01.02/3780/NL-HaNA_1.01.02_3780_0031.jpg/1302,319,1068,3115/full/0/default.jpg", "iiif_url")</f>
        <v/>
      </c>
    </row>
    <row r="6543">
      <c r="A6543" t="inlineStr">
        <is>
          <t>NL-HaNA_1.01.02_3780_0031-page-60</t>
        </is>
      </c>
      <c r="B6543" t="inlineStr">
        <is>
          <t>NL-HaNA_1.01.02_3780_0031-column-1402-419-868-2915</t>
        </is>
      </c>
      <c r="C6543" t="inlineStr">
        <is>
          <t>repeat_lemma</t>
        </is>
      </c>
      <c r="D6543" t="n">
        <v>1437</v>
      </c>
      <c r="E6543" t="n">
        <v>938</v>
      </c>
      <c r="F6543" t="inlineStr">
        <is>
          <t xml:space="preserve">        woer van Monteeringe voor het Regiment van</t>
        </is>
      </c>
      <c r="G6543">
        <f>HYPERLINK("https://images.diginfra.net/iiif/NL-HaNA_1.01.02/3780/NL-HaNA_1.01.02_3780_0031.jpg/1302,319,1068,3115/full/0/default.jpg", "iiif_url")</f>
        <v/>
      </c>
    </row>
    <row r="6544">
      <c r="A6544" t="inlineStr">
        <is>
          <t>NL-HaNA_1.01.02_3780_0031-page-60</t>
        </is>
      </c>
      <c r="B6544" t="inlineStr">
        <is>
          <t>NL-HaNA_1.01.02_3780_0031-column-1402-419-868-2915</t>
        </is>
      </c>
      <c r="C6544" t="inlineStr">
        <is>
          <t>repeat_lemma</t>
        </is>
      </c>
      <c r="D6544" t="n">
        <v>1439</v>
      </c>
      <c r="E6544" t="n">
        <v>989</v>
      </c>
      <c r="F6544" t="inlineStr">
        <is>
          <t xml:space="preserve">        Caris na Meenen. 299.</t>
        </is>
      </c>
      <c r="G6544">
        <f>HYPERLINK("https://images.diginfra.net/iiif/NL-HaNA_1.01.02/3780/NL-HaNA_1.01.02_3780_0031.jpg/1302,319,1068,3115/full/0/default.jpg", "iiif_url")</f>
        <v/>
      </c>
    </row>
    <row r="6545">
      <c r="A6545" t="inlineStr">
        <is>
          <t>NL-HaNA_1.01.02_3780_0031-page-60</t>
        </is>
      </c>
      <c r="B6545" t="inlineStr">
        <is>
          <t>NL-HaNA_1.01.02_3780_0031-column-1402-419-868-2915</t>
        </is>
      </c>
      <c r="C6545" t="inlineStr">
        <is>
          <t>repeat_lemma</t>
        </is>
      </c>
      <c r="D6545" t="n">
        <v>1572</v>
      </c>
      <c r="E6545" t="n">
        <v>1037</v>
      </c>
      <c r="F6545" t="inlineStr">
        <is>
          <t xml:space="preserve">        woor Lemmens tot den uytvoer van</t>
        </is>
      </c>
      <c r="G6545">
        <f>HYPERLINK("https://images.diginfra.net/iiif/NL-HaNA_1.01.02/3780/NL-HaNA_1.01.02_3780_0031.jpg/1302,319,1068,3115/full/0/default.jpg", "iiif_url")</f>
        <v/>
      </c>
    </row>
    <row r="6546">
      <c r="A6546" t="inlineStr">
        <is>
          <t>NL-HaNA_1.01.02_3780_0031-page-60</t>
        </is>
      </c>
      <c r="B6546" t="inlineStr">
        <is>
          <t>NL-HaNA_1.01.02_3780_0031-column-1402-419-868-2915</t>
        </is>
      </c>
      <c r="C6546" t="inlineStr">
        <is>
          <t>repeat_lemma</t>
        </is>
      </c>
      <c r="D6546" t="n">
        <v>1441</v>
      </c>
      <c r="E6546" t="n">
        <v>1079</v>
      </c>
      <c r="F6546" t="inlineStr">
        <is>
          <t xml:space="preserve">        Monteeringe voor het Regiment van den</t>
        </is>
      </c>
      <c r="G6546">
        <f>HYPERLINK("https://images.diginfra.net/iiif/NL-HaNA_1.01.02/3780/NL-HaNA_1.01.02_3780_0031.jpg/1302,319,1068,3115/full/0/default.jpg", "iiif_url")</f>
        <v/>
      </c>
    </row>
    <row r="6547">
      <c r="A6547" t="inlineStr">
        <is>
          <t>NL-HaNA_1.01.02_3780_0031-page-60</t>
        </is>
      </c>
      <c r="B6547" t="inlineStr">
        <is>
          <t>NL-HaNA_1.01.02_3780_0031-column-1402-419-868-2915</t>
        </is>
      </c>
      <c r="C6547" t="inlineStr">
        <is>
          <t>repeat_lemma</t>
        </is>
      </c>
      <c r="D6547" t="n">
        <v>1444</v>
      </c>
      <c r="E6547" t="n">
        <v>1129</v>
      </c>
      <c r="F6547" t="inlineStr">
        <is>
          <t xml:space="preserve">        Kroonprins van Pruyssen naar Naamen.</t>
        </is>
      </c>
      <c r="G6547">
        <f>HYPERLINK("https://images.diginfra.net/iiif/NL-HaNA_1.01.02/3780/NL-HaNA_1.01.02_3780_0031.jpg/1302,319,1068,3115/full/0/default.jpg", "iiif_url")</f>
        <v/>
      </c>
    </row>
    <row r="6548">
      <c r="A6548" t="inlineStr">
        <is>
          <t>NL-HaNA_1.01.02_3780_0031-page-60</t>
        </is>
      </c>
      <c r="B6548" t="inlineStr">
        <is>
          <t>NL-HaNA_1.01.02_3780_0031-column-1402-419-868-2915</t>
        </is>
      </c>
      <c r="C6548" t="inlineStr">
        <is>
          <t>continuation</t>
        </is>
      </c>
      <c r="D6548" t="n">
        <v>1444</v>
      </c>
      <c r="E6548" t="n">
        <v>1191</v>
      </c>
      <c r="F6548" t="inlineStr">
        <is>
          <t xml:space="preserve">    299.</t>
        </is>
      </c>
      <c r="G6548">
        <f>HYPERLINK("https://images.diginfra.net/iiif/NL-HaNA_1.01.02/3780/NL-HaNA_1.01.02_3780_0031.jpg/1302,319,1068,3115/full/0/default.jpg", "iiif_url")</f>
        <v/>
      </c>
    </row>
    <row r="6549">
      <c r="A6549" t="inlineStr">
        <is>
          <t>NL-HaNA_1.01.02_3780_0031-page-60</t>
        </is>
      </c>
      <c r="B6549" t="inlineStr">
        <is>
          <t>NL-HaNA_1.01.02_3780_0031-column-1402-419-868-2915</t>
        </is>
      </c>
      <c r="C6549" t="inlineStr">
        <is>
          <t>repeat_lemma</t>
        </is>
      </c>
      <c r="D6549" t="n">
        <v>1563</v>
      </c>
      <c r="E6549" t="n">
        <v>1200</v>
      </c>
      <c r="F6549" t="inlineStr">
        <is>
          <t xml:space="preserve">        woor Buchwits om de Monteeringe</t>
        </is>
      </c>
      <c r="G6549">
        <f>HYPERLINK("https://images.diginfra.net/iiif/NL-HaNA_1.01.02/3780/NL-HaNA_1.01.02_3780_0031.jpg/1302,319,1068,3115/full/0/default.jpg", "iiif_url")</f>
        <v/>
      </c>
    </row>
    <row r="6550">
      <c r="A6550" t="inlineStr">
        <is>
          <t>NL-HaNA_1.01.02_3780_0031-page-60</t>
        </is>
      </c>
      <c r="B6550" t="inlineStr">
        <is>
          <t>NL-HaNA_1.01.02_3780_0031-column-1402-419-868-2915</t>
        </is>
      </c>
      <c r="C6550" t="inlineStr">
        <is>
          <t>lemma</t>
        </is>
      </c>
      <c r="D6550" t="n">
        <v>1444</v>
      </c>
      <c r="E6550" t="n">
        <v>1268</v>
      </c>
      <c r="F6550" t="inlineStr">
        <is>
          <t>voor fijn Regiment na Doornick te moogen</t>
        </is>
      </c>
      <c r="G6550">
        <f>HYPERLINK("https://images.diginfra.net/iiif/NL-HaNA_1.01.02/3780/NL-HaNA_1.01.02_3780_0031.jpg/1302,319,1068,3115/full/0/default.jpg", "iiif_url")</f>
        <v/>
      </c>
    </row>
    <row r="6551">
      <c r="A6551" t="inlineStr">
        <is>
          <t>NL-HaNA_1.01.02_3780_0031-page-60</t>
        </is>
      </c>
      <c r="B6551" t="inlineStr">
        <is>
          <t>NL-HaNA_1.01.02_3780_0031-column-1402-419-868-2915</t>
        </is>
      </c>
      <c r="C6551" t="inlineStr">
        <is>
          <t>repeat_lemma</t>
        </is>
      </c>
      <c r="D6551" t="n">
        <v>1439</v>
      </c>
      <c r="E6551" t="n">
        <v>1333</v>
      </c>
      <c r="F6551" t="inlineStr">
        <is>
          <t xml:space="preserve">        uytvoeren. 304.</t>
        </is>
      </c>
      <c r="G6551">
        <f>HYPERLINK("https://images.diginfra.net/iiif/NL-HaNA_1.01.02/3780/NL-HaNA_1.01.02_3780_0031.jpg/1302,319,1068,3115/full/0/default.jpg", "iiif_url")</f>
        <v/>
      </c>
    </row>
    <row r="6552">
      <c r="A6552" t="inlineStr">
        <is>
          <t>NL-HaNA_1.01.02_3780_0031-page-60</t>
        </is>
      </c>
      <c r="B6552" t="inlineStr">
        <is>
          <t>NL-HaNA_1.01.02_3780_0031-column-1402-419-868-2915</t>
        </is>
      </c>
      <c r="C6552" t="inlineStr">
        <is>
          <t>repeat_lemma</t>
        </is>
      </c>
      <c r="D6552" t="n">
        <v>1563</v>
      </c>
      <c r="E6552" t="n">
        <v>1368</v>
      </c>
      <c r="F6552" t="inlineStr">
        <is>
          <t xml:space="preserve">        voor de Fenelon om twaalf Paarden</t>
        </is>
      </c>
      <c r="G6552">
        <f>HYPERLINK("https://images.diginfra.net/iiif/NL-HaNA_1.01.02/3780/NL-HaNA_1.01.02_3780_0031.jpg/1302,319,1068,3115/full/0/default.jpg", "iiif_url")</f>
        <v/>
      </c>
    </row>
    <row r="6553">
      <c r="A6553" t="inlineStr">
        <is>
          <t>NL-HaNA_1.01.02_3780_0031-page-60</t>
        </is>
      </c>
      <c r="B6553" t="inlineStr">
        <is>
          <t>NL-HaNA_1.01.02_3780_0031-column-1402-419-868-2915</t>
        </is>
      </c>
      <c r="C6553" t="inlineStr">
        <is>
          <t>lemma</t>
        </is>
      </c>
      <c r="D6553" t="n">
        <v>1439</v>
      </c>
      <c r="E6553" t="n">
        <v>1416</v>
      </c>
      <c r="F6553" t="inlineStr">
        <is>
          <t>met een Stalmeester en ses Domestiguen uyt</t>
        </is>
      </c>
      <c r="G6553">
        <f>HYPERLINK("https://images.diginfra.net/iiif/NL-HaNA_1.01.02/3780/NL-HaNA_1.01.02_3780_0031.jpg/1302,319,1068,3115/full/0/default.jpg", "iiif_url")</f>
        <v/>
      </c>
    </row>
    <row r="6554">
      <c r="A6554" t="inlineStr">
        <is>
          <t>NL-HaNA_1.01.02_3780_0031-page-60</t>
        </is>
      </c>
      <c r="B6554" t="inlineStr">
        <is>
          <t>NL-HaNA_1.01.02_3780_0031-column-1402-419-868-2915</t>
        </is>
      </c>
      <c r="C6554" t="inlineStr">
        <is>
          <t>lemma</t>
        </is>
      </c>
      <c r="D6554" t="n">
        <v>1441</v>
      </c>
      <c r="E6554" t="n">
        <v>1466</v>
      </c>
      <c r="F6554" t="inlineStr">
        <is>
          <t>Engelandt na Hanover te doen transporte-</t>
        </is>
      </c>
      <c r="G6554">
        <f>HYPERLINK("https://images.diginfra.net/iiif/NL-HaNA_1.01.02/3780/NL-HaNA_1.01.02_3780_0031.jpg/1302,319,1068,3115/full/0/default.jpg", "iiif_url")</f>
        <v/>
      </c>
    </row>
    <row r="6555">
      <c r="A6555" t="inlineStr">
        <is>
          <t>NL-HaNA_1.01.02_3780_0031-page-60</t>
        </is>
      </c>
      <c r="B6555" t="inlineStr">
        <is>
          <t>NL-HaNA_1.01.02_3780_0031-column-1402-419-868-2915</t>
        </is>
      </c>
      <c r="C6555" t="inlineStr">
        <is>
          <t>lemma</t>
        </is>
      </c>
      <c r="D6555" t="n">
        <v>1439</v>
      </c>
      <c r="E6555" t="n">
        <v>1519</v>
      </c>
      <c r="F6555" t="inlineStr">
        <is>
          <t>ren.</t>
        </is>
      </c>
      <c r="G6555">
        <f>HYPERLINK("https://images.diginfra.net/iiif/NL-HaNA_1.01.02/3780/NL-HaNA_1.01.02_3780_0031.jpg/1302,319,1068,3115/full/0/default.jpg", "iiif_url")</f>
        <v/>
      </c>
    </row>
    <row r="6556">
      <c r="A6556" t="inlineStr">
        <is>
          <t>NL-HaNA_1.01.02_3780_0031-page-60</t>
        </is>
      </c>
      <c r="B6556" t="inlineStr">
        <is>
          <t>NL-HaNA_1.01.02_3780_0031-column-1402-419-868-2915</t>
        </is>
      </c>
      <c r="C6556" t="inlineStr">
        <is>
          <t>repeat_lemma</t>
        </is>
      </c>
      <c r="D6556" t="n">
        <v>1568</v>
      </c>
      <c r="E6556" t="n">
        <v>1524</v>
      </c>
      <c r="F6556" t="inlineStr">
        <is>
          <t xml:space="preserve">        DE</t>
        </is>
      </c>
      <c r="G6556">
        <f>HYPERLINK("https://images.diginfra.net/iiif/NL-HaNA_1.01.02/3780/NL-HaNA_1.01.02_3780_0031.jpg/1302,319,1068,3115/full/0/default.jpg", "iiif_url")</f>
        <v/>
      </c>
    </row>
    <row r="6557">
      <c r="A6557" t="inlineStr">
        <is>
          <t>NL-HaNA_1.01.02_3780_0031-page-60</t>
        </is>
      </c>
      <c r="B6557" t="inlineStr">
        <is>
          <t>NL-HaNA_1.01.02_3780_0031-column-1402-419-868-2915</t>
        </is>
      </c>
      <c r="C6557" t="inlineStr">
        <is>
          <t>continuation</t>
        </is>
      </c>
      <c r="D6557" t="n">
        <v>1565</v>
      </c>
      <c r="E6557" t="n">
        <v>1560</v>
      </c>
      <c r="F6557" t="inlineStr">
        <is>
          <t xml:space="preserve">    woor du Moulin om de Monteeringe</t>
        </is>
      </c>
      <c r="G6557">
        <f>HYPERLINK("https://images.diginfra.net/iiif/NL-HaNA_1.01.02/3780/NL-HaNA_1.01.02_3780_0031.jpg/1302,319,1068,3115/full/0/default.jpg", "iiif_url")</f>
        <v/>
      </c>
    </row>
    <row r="6558">
      <c r="A6558" t="inlineStr">
        <is>
          <t>NL-HaNA_1.01.02_3780_0031-page-60</t>
        </is>
      </c>
      <c r="B6558" t="inlineStr">
        <is>
          <t>NL-HaNA_1.01.02_3780_0031-column-1402-419-868-2915</t>
        </is>
      </c>
      <c r="C6558" t="inlineStr">
        <is>
          <t>lemma</t>
        </is>
      </c>
      <c r="D6558" t="n">
        <v>1441</v>
      </c>
      <c r="E6558" t="n">
        <v>1611</v>
      </c>
      <c r="F6558" t="inlineStr">
        <is>
          <t>voor sijn Regiment naar Namen te mogen</t>
        </is>
      </c>
      <c r="G6558">
        <f>HYPERLINK("https://images.diginfra.net/iiif/NL-HaNA_1.01.02/3780/NL-HaNA_1.01.02_3780_0031.jpg/1302,319,1068,3115/full/0/default.jpg", "iiif_url")</f>
        <v/>
      </c>
    </row>
    <row r="6559">
      <c r="A6559" t="inlineStr">
        <is>
          <t>NL-HaNA_1.01.02_3780_0031-page-60</t>
        </is>
      </c>
      <c r="B6559" t="inlineStr">
        <is>
          <t>NL-HaNA_1.01.02_3780_0031-column-1402-419-868-2915</t>
        </is>
      </c>
      <c r="C6559" t="inlineStr">
        <is>
          <t>lemma</t>
        </is>
      </c>
      <c r="D6559" t="n">
        <v>1439</v>
      </c>
      <c r="E6559" t="n">
        <v>1662</v>
      </c>
      <c r="F6559" t="inlineStr">
        <is>
          <t>uytvoercn. 350.</t>
        </is>
      </c>
      <c r="G6559">
        <f>HYPERLINK("https://images.diginfra.net/iiif/NL-HaNA_1.01.02/3780/NL-HaNA_1.01.02_3780_0031.jpg/1302,319,1068,3115/full/0/default.jpg", "iiif_url")</f>
        <v/>
      </c>
    </row>
    <row r="6560">
      <c r="A6560" t="inlineStr">
        <is>
          <t>NL-HaNA_1.01.02_3780_0031-page-60</t>
        </is>
      </c>
      <c r="B6560" t="inlineStr">
        <is>
          <t>NL-HaNA_1.01.02_3780_0031-column-1402-419-868-2915</t>
        </is>
      </c>
      <c r="C6560" t="inlineStr">
        <is>
          <t>repeat_lemma</t>
        </is>
      </c>
      <c r="D6560" t="n">
        <v>1563</v>
      </c>
      <c r="E6560" t="n">
        <v>1703</v>
      </c>
      <c r="F6560" t="inlineStr">
        <is>
          <t xml:space="preserve">        voor Noey om met sijn Koets en vier</t>
        </is>
      </c>
      <c r="G6560">
        <f>HYPERLINK("https://images.diginfra.net/iiif/NL-HaNA_1.01.02/3780/NL-HaNA_1.01.02_3780_0031.jpg/1302,319,1068,3115/full/0/default.jpg", "iiif_url")</f>
        <v/>
      </c>
    </row>
    <row r="6561">
      <c r="A6561" t="inlineStr">
        <is>
          <t>NL-HaNA_1.01.02_3780_0031-page-60</t>
        </is>
      </c>
      <c r="B6561" t="inlineStr">
        <is>
          <t>NL-HaNA_1.01.02_3780_0031-column-1402-419-868-2915</t>
        </is>
      </c>
      <c r="C6561" t="inlineStr">
        <is>
          <t>lemma</t>
        </is>
      </c>
      <c r="D6561" t="n">
        <v>1439</v>
      </c>
      <c r="E6561" t="n">
        <v>1753</v>
      </c>
      <c r="F6561" t="inlineStr">
        <is>
          <t>Paarden de Rivieren te mogen passeren ets</t>
        </is>
      </c>
      <c r="G6561">
        <f>HYPERLINK("https://images.diginfra.net/iiif/NL-HaNA_1.01.02/3780/NL-HaNA_1.01.02_3780_0031.jpg/1302,319,1068,3115/full/0/default.jpg", "iiif_url")</f>
        <v/>
      </c>
    </row>
    <row r="6562">
      <c r="A6562" t="inlineStr">
        <is>
          <t>NL-HaNA_1.01.02_3780_0031-page-60</t>
        </is>
      </c>
      <c r="B6562" t="inlineStr">
        <is>
          <t>NL-HaNA_1.01.02_3780_0031-column-1402-419-868-2915</t>
        </is>
      </c>
      <c r="C6562" t="inlineStr">
        <is>
          <t>lemma</t>
        </is>
      </c>
      <c r="D6562" t="n">
        <v>1437</v>
      </c>
      <c r="E6562" t="n">
        <v>1803</v>
      </c>
      <c r="F6562" t="inlineStr">
        <is>
          <t>repasseren geduyrende den tijdt van een jaar.</t>
        </is>
      </c>
      <c r="G6562">
        <f>HYPERLINK("https://images.diginfra.net/iiif/NL-HaNA_1.01.02/3780/NL-HaNA_1.01.02_3780_0031.jpg/1302,319,1068,3115/full/0/default.jpg", "iiif_url")</f>
        <v/>
      </c>
    </row>
    <row r="6563">
      <c r="A6563" t="inlineStr">
        <is>
          <t>NL-HaNA_1.01.02_3780_0031-page-60</t>
        </is>
      </c>
      <c r="B6563" t="inlineStr">
        <is>
          <t>NL-HaNA_1.01.02_3780_0031-column-1402-419-868-2915</t>
        </is>
      </c>
      <c r="C6563" t="inlineStr">
        <is>
          <t>continuation</t>
        </is>
      </c>
      <c r="D6563" t="n">
        <v>1441</v>
      </c>
      <c r="E6563" t="n">
        <v>1863</v>
      </c>
      <c r="F6563" t="inlineStr">
        <is>
          <t xml:space="preserve">    351.</t>
        </is>
      </c>
      <c r="G6563">
        <f>HYPERLINK("https://images.diginfra.net/iiif/NL-HaNA_1.01.02/3780/NL-HaNA_1.01.02_3780_0031.jpg/1302,319,1068,3115/full/0/default.jpg", "iiif_url")</f>
        <v/>
      </c>
    </row>
    <row r="6564">
      <c r="A6564" t="inlineStr">
        <is>
          <t>NL-HaNA_1.01.02_3780_0031-page-60</t>
        </is>
      </c>
      <c r="B6564" t="inlineStr">
        <is>
          <t>NL-HaNA_1.01.02_3780_0031-column-1402-419-868-2915</t>
        </is>
      </c>
      <c r="C6564" t="inlineStr">
        <is>
          <t>repeat_lemma</t>
        </is>
      </c>
      <c r="D6564" t="n">
        <v>1563</v>
      </c>
      <c r="E6564" t="n">
        <v>1890</v>
      </c>
      <c r="F6564" t="inlineStr">
        <is>
          <t xml:space="preserve">        woor Hompesch oen de Monteeringe</t>
        </is>
      </c>
      <c r="G6564">
        <f>HYPERLINK("https://images.diginfra.net/iiif/NL-HaNA_1.01.02/3780/NL-HaNA_1.01.02_3780_0031.jpg/1302,319,1068,3115/full/0/default.jpg", "iiif_url")</f>
        <v/>
      </c>
    </row>
    <row r="6565">
      <c r="A6565" t="inlineStr">
        <is>
          <t>NL-HaNA_1.01.02_3780_0031-page-60</t>
        </is>
      </c>
      <c r="B6565" t="inlineStr">
        <is>
          <t>NL-HaNA_1.01.02_3780_0031-column-1402-419-868-2915</t>
        </is>
      </c>
      <c r="C6565" t="inlineStr">
        <is>
          <t>continuation</t>
        </is>
      </c>
      <c r="D6565" t="n">
        <v>1439</v>
      </c>
      <c r="E6565" t="n">
        <v>1945</v>
      </c>
      <c r="F6565" t="inlineStr">
        <is>
          <t xml:space="preserve">    voor sijn Regiment van Maastrigbt berwaarts</t>
        </is>
      </c>
      <c r="G6565">
        <f>HYPERLINK("https://images.diginfra.net/iiif/NL-HaNA_1.01.02/3780/NL-HaNA_1.01.02_3780_0031.jpg/1302,319,1068,3115/full/0/default.jpg", "iiif_url")</f>
        <v/>
      </c>
    </row>
    <row r="6566">
      <c r="A6566" t="inlineStr">
        <is>
          <t>NL-HaNA_1.01.02_3780_0031-page-60</t>
        </is>
      </c>
      <c r="B6566" t="inlineStr">
        <is>
          <t>NL-HaNA_1.01.02_3780_0031-column-1402-419-868-2915</t>
        </is>
      </c>
      <c r="C6566" t="inlineStr">
        <is>
          <t>continuation</t>
        </is>
      </c>
      <c r="D6566" t="n">
        <v>1437</v>
      </c>
      <c r="E6566" t="n">
        <v>1994</v>
      </c>
      <c r="F6566" t="inlineStr">
        <is>
          <t xml:space="preserve">    te transporteren. 356.</t>
        </is>
      </c>
      <c r="G6566">
        <f>HYPERLINK("https://images.diginfra.net/iiif/NL-HaNA_1.01.02/3780/NL-HaNA_1.01.02_3780_0031.jpg/1302,319,1068,3115/full/0/default.jpg", "iiif_url")</f>
        <v/>
      </c>
    </row>
    <row r="6567">
      <c r="A6567" t="inlineStr">
        <is>
          <t>NL-HaNA_1.01.02_3780_0031-page-60</t>
        </is>
      </c>
      <c r="B6567" t="inlineStr">
        <is>
          <t>NL-HaNA_1.01.02_3780_0031-column-1402-419-868-2915</t>
        </is>
      </c>
      <c r="C6567" t="inlineStr">
        <is>
          <t>repeat_lemma</t>
        </is>
      </c>
      <c r="D6567" t="n">
        <v>1552</v>
      </c>
      <c r="E6567" t="n">
        <v>2043</v>
      </c>
      <c r="F6567" t="inlineStr">
        <is>
          <t xml:space="preserve">        woor d' Ayrolles om eenige Goederen</t>
        </is>
      </c>
      <c r="G6567">
        <f>HYPERLINK("https://images.diginfra.net/iiif/NL-HaNA_1.01.02/3780/NL-HaNA_1.01.02_3780_0031.jpg/1302,319,1068,3115/full/0/default.jpg", "iiif_url")</f>
        <v/>
      </c>
    </row>
    <row r="6568">
      <c r="A6568" t="inlineStr">
        <is>
          <t>NL-HaNA_1.01.02_3780_0031-page-60</t>
        </is>
      </c>
      <c r="B6568" t="inlineStr">
        <is>
          <t>NL-HaNA_1.01.02_3780_0031-column-1402-419-868-2915</t>
        </is>
      </c>
      <c r="C6568" t="inlineStr">
        <is>
          <t>continuation</t>
        </is>
      </c>
      <c r="D6568" t="n">
        <v>1437</v>
      </c>
      <c r="E6568" t="n">
        <v>2090</v>
      </c>
      <c r="F6568" t="inlineStr">
        <is>
          <t xml:space="preserve">    van Camerick na Engelandt te transporteren.</t>
        </is>
      </c>
      <c r="G6568">
        <f>HYPERLINK("https://images.diginfra.net/iiif/NL-HaNA_1.01.02/3780/NL-HaNA_1.01.02_3780_0031.jpg/1302,319,1068,3115/full/0/default.jpg", "iiif_url")</f>
        <v/>
      </c>
    </row>
    <row r="6569">
      <c r="A6569" t="inlineStr">
        <is>
          <t>NL-HaNA_1.01.02_3780_0031-page-60</t>
        </is>
      </c>
      <c r="B6569" t="inlineStr">
        <is>
          <t>NL-HaNA_1.01.02_3780_0031-column-1402-419-868-2915</t>
        </is>
      </c>
      <c r="C6569" t="inlineStr">
        <is>
          <t>continuation</t>
        </is>
      </c>
      <c r="D6569" t="n">
        <v>1444</v>
      </c>
      <c r="E6569" t="n">
        <v>2143</v>
      </c>
      <c r="F6569" t="inlineStr">
        <is>
          <t xml:space="preserve">    366.</t>
        </is>
      </c>
      <c r="G6569">
        <f>HYPERLINK("https://images.diginfra.net/iiif/NL-HaNA_1.01.02/3780/NL-HaNA_1.01.02_3780_0031.jpg/1302,319,1068,3115/full/0/default.jpg", "iiif_url")</f>
        <v/>
      </c>
    </row>
    <row r="6570">
      <c r="A6570" t="inlineStr">
        <is>
          <t>NL-HaNA_1.01.02_3780_0031-page-60</t>
        </is>
      </c>
      <c r="B6570" t="inlineStr">
        <is>
          <t>NL-HaNA_1.01.02_3780_0031-column-1402-419-868-2915</t>
        </is>
      </c>
      <c r="C6570" t="inlineStr">
        <is>
          <t>repeat_lemma</t>
        </is>
      </c>
      <c r="D6570" t="n">
        <v>1575</v>
      </c>
      <c r="E6570" t="n">
        <v>2164</v>
      </c>
      <c r="F6570" t="inlineStr">
        <is>
          <t xml:space="preserve">        woor Beyer ad omnes Populos.</t>
        </is>
      </c>
      <c r="G6570">
        <f>HYPERLINK("https://images.diginfra.net/iiif/NL-HaNA_1.01.02/3780/NL-HaNA_1.01.02_3780_0031.jpg/1302,319,1068,3115/full/0/default.jpg", "iiif_url")</f>
        <v/>
      </c>
    </row>
    <row r="6571">
      <c r="A6571" t="inlineStr">
        <is>
          <t>NL-HaNA_1.01.02_3780_0031-page-60</t>
        </is>
      </c>
      <c r="B6571" t="inlineStr">
        <is>
          <t>NL-HaNA_1.01.02_3780_0031-column-1402-419-868-2915</t>
        </is>
      </c>
      <c r="C6571" t="inlineStr">
        <is>
          <t>continuation</t>
        </is>
      </c>
      <c r="D6571" t="n">
        <v>1444</v>
      </c>
      <c r="E6571" t="n">
        <v>2242</v>
      </c>
      <c r="F6571" t="inlineStr">
        <is>
          <t xml:space="preserve">    369.</t>
        </is>
      </c>
      <c r="G6571">
        <f>HYPERLINK("https://images.diginfra.net/iiif/NL-HaNA_1.01.02/3780/NL-HaNA_1.01.02_3780_0031.jpg/1302,319,1068,3115/full/0/default.jpg", "iiif_url")</f>
        <v/>
      </c>
    </row>
    <row r="6572">
      <c r="A6572" t="inlineStr">
        <is>
          <t>NL-HaNA_1.01.02_3780_0031-page-60</t>
        </is>
      </c>
      <c r="B6572" t="inlineStr">
        <is>
          <t>NL-HaNA_1.01.02_3780_0031-column-1402-419-868-2915</t>
        </is>
      </c>
      <c r="C6572" t="inlineStr">
        <is>
          <t>repeat_lemma</t>
        </is>
      </c>
      <c r="D6572" t="n">
        <v>1563</v>
      </c>
      <c r="E6572" t="n">
        <v>2285</v>
      </c>
      <c r="F6572" t="inlineStr">
        <is>
          <t xml:space="preserve">        woor de Geer ad omnes Populos.</t>
        </is>
      </c>
      <c r="G6572">
        <f>HYPERLINK("https://images.diginfra.net/iiif/NL-HaNA_1.01.02/3780/NL-HaNA_1.01.02_3780_0031.jpg/1302,319,1068,3115/full/0/default.jpg", "iiif_url")</f>
        <v/>
      </c>
    </row>
    <row r="6573">
      <c r="A6573" t="inlineStr">
        <is>
          <t>NL-HaNA_1.01.02_3780_0031-page-60</t>
        </is>
      </c>
      <c r="B6573" t="inlineStr">
        <is>
          <t>NL-HaNA_1.01.02_3780_0031-column-1402-419-868-2915</t>
        </is>
      </c>
      <c r="C6573" t="inlineStr">
        <is>
          <t>continuation</t>
        </is>
      </c>
      <c r="D6573" t="n">
        <v>1444</v>
      </c>
      <c r="E6573" t="n">
        <v>2344</v>
      </c>
      <c r="F6573" t="inlineStr">
        <is>
          <t xml:space="preserve">    375.</t>
        </is>
      </c>
      <c r="G6573">
        <f>HYPERLINK("https://images.diginfra.net/iiif/NL-HaNA_1.01.02/3780/NL-HaNA_1.01.02_3780_0031.jpg/1302,319,1068,3115/full/0/default.jpg", "iiif_url")</f>
        <v/>
      </c>
    </row>
    <row r="6574">
      <c r="A6574" t="inlineStr">
        <is>
          <t>NL-HaNA_1.01.02_3780_0031-page-60</t>
        </is>
      </c>
      <c r="B6574" t="inlineStr">
        <is>
          <t>NL-HaNA_1.01.02_3780_0031-column-1402-419-868-2915</t>
        </is>
      </c>
      <c r="C6574" t="inlineStr">
        <is>
          <t>repeat_lemma</t>
        </is>
      </c>
      <c r="D6574" t="n">
        <v>1556</v>
      </c>
      <c r="E6574" t="n">
        <v>2379</v>
      </c>
      <c r="F6574" t="inlineStr">
        <is>
          <t xml:space="preserve">        ad omnes Populos voor den Baron</t>
        </is>
      </c>
      <c r="G6574">
        <f>HYPERLINK("https://images.diginfra.net/iiif/NL-HaNA_1.01.02/3780/NL-HaNA_1.01.02_3780_0031.jpg/1302,319,1068,3115/full/0/default.jpg", "iiif_url")</f>
        <v/>
      </c>
    </row>
    <row r="6575">
      <c r="A6575" t="inlineStr">
        <is>
          <t>NL-HaNA_1.01.02_3780_0031-page-60</t>
        </is>
      </c>
      <c r="B6575" t="inlineStr">
        <is>
          <t>NL-HaNA_1.01.02_3780_0031-column-1402-419-868-2915</t>
        </is>
      </c>
      <c r="C6575" t="inlineStr">
        <is>
          <t>continuation</t>
        </is>
      </c>
      <c r="D6575" t="n">
        <v>1439</v>
      </c>
      <c r="E6575" t="n">
        <v>2425</v>
      </c>
      <c r="F6575" t="inlineStr">
        <is>
          <t xml:space="preserve">    van Wijnbergen tot Sieburgh. 380.</t>
        </is>
      </c>
      <c r="G6575">
        <f>HYPERLINK("https://images.diginfra.net/iiif/NL-HaNA_1.01.02/3780/NL-HaNA_1.01.02_3780_0031.jpg/1302,319,1068,3115/full/0/default.jpg", "iiif_url")</f>
        <v/>
      </c>
    </row>
    <row r="6576">
      <c r="A6576" t="inlineStr">
        <is>
          <t>NL-HaNA_1.01.02_3780_0031-page-60</t>
        </is>
      </c>
      <c r="B6576" t="inlineStr">
        <is>
          <t>NL-HaNA_1.01.02_3780_0031-column-1402-419-868-2915</t>
        </is>
      </c>
      <c r="C6576" t="inlineStr">
        <is>
          <t>repeat_lemma</t>
        </is>
      </c>
      <c r="D6576" t="n">
        <v>1561</v>
      </c>
      <c r="E6576" t="n">
        <v>2475</v>
      </c>
      <c r="F6576" t="inlineStr">
        <is>
          <t xml:space="preserve">        ad omnes Populos voor Versmisse.</t>
        </is>
      </c>
      <c r="G6576">
        <f>HYPERLINK("https://images.diginfra.net/iiif/NL-HaNA_1.01.02/3780/NL-HaNA_1.01.02_3780_0031.jpg/1302,319,1068,3115/full/0/default.jpg", "iiif_url")</f>
        <v/>
      </c>
    </row>
    <row r="6577">
      <c r="A6577" t="inlineStr">
        <is>
          <t>NL-HaNA_1.01.02_3780_0031-page-60</t>
        </is>
      </c>
      <c r="B6577" t="inlineStr">
        <is>
          <t>NL-HaNA_1.01.02_3780_0031-column-1402-419-868-2915</t>
        </is>
      </c>
      <c r="C6577" t="inlineStr">
        <is>
          <t>continuation</t>
        </is>
      </c>
      <c r="D6577" t="n">
        <v>1444</v>
      </c>
      <c r="E6577" t="n">
        <v>2515</v>
      </c>
      <c r="F6577" t="inlineStr">
        <is>
          <t xml:space="preserve">    284.</t>
        </is>
      </c>
      <c r="G6577">
        <f>HYPERLINK("https://images.diginfra.net/iiif/NL-HaNA_1.01.02/3780/NL-HaNA_1.01.02_3780_0031.jpg/1302,319,1068,3115/full/0/default.jpg", "iiif_url")</f>
        <v/>
      </c>
    </row>
    <row r="6578">
      <c r="A6578" t="inlineStr">
        <is>
          <t>NL-HaNA_1.01.02_3780_0031-page-60</t>
        </is>
      </c>
      <c r="B6578" t="inlineStr">
        <is>
          <t>NL-HaNA_1.01.02_3780_0031-column-1402-419-868-2915</t>
        </is>
      </c>
      <c r="C6578" t="inlineStr">
        <is>
          <t>continuation</t>
        </is>
      </c>
      <c r="D6578" t="n">
        <v>1558</v>
      </c>
      <c r="E6578" t="n">
        <v>2573</v>
      </c>
      <c r="F6578" t="inlineStr">
        <is>
          <t xml:space="preserve">    woor de Ofsicieren van Halquet om</t>
        </is>
      </c>
      <c r="G6578">
        <f>HYPERLINK("https://images.diginfra.net/iiif/NL-HaNA_1.01.02/3780/NL-HaNA_1.01.02_3780_0031.jpg/1302,319,1068,3115/full/0/default.jpg", "iiif_url")</f>
        <v/>
      </c>
    </row>
    <row r="6579">
      <c r="A6579" t="inlineStr">
        <is>
          <t>NL-HaNA_1.01.02_3780_0031-page-60</t>
        </is>
      </c>
      <c r="B6579" t="inlineStr">
        <is>
          <t>NL-HaNA_1.01.02_3780_0031-column-1402-419-868-2915</t>
        </is>
      </c>
      <c r="C6579" t="inlineStr">
        <is>
          <t>lemma</t>
        </is>
      </c>
      <c r="D6579" t="n">
        <v>1437</v>
      </c>
      <c r="E6579" t="n">
        <v>2618</v>
      </c>
      <c r="F6579" t="inlineStr">
        <is>
          <t>de Monteeringe voor haar Regiment maar</t>
        </is>
      </c>
      <c r="G6579">
        <f>HYPERLINK("https://images.diginfra.net/iiif/NL-HaNA_1.01.02/3780/NL-HaNA_1.01.02_3780_0031.jpg/1302,319,1068,3115/full/0/default.jpg", "iiif_url")</f>
        <v/>
      </c>
    </row>
    <row r="6580">
      <c r="A6580" t="inlineStr">
        <is>
          <t>NL-HaNA_1.01.02_3780_0031-page-60</t>
        </is>
      </c>
      <c r="B6580" t="inlineStr">
        <is>
          <t>NL-HaNA_1.01.02_3780_0031-column-1402-419-868-2915</t>
        </is>
      </c>
      <c r="C6580" t="inlineStr">
        <is>
          <t>continuation</t>
        </is>
      </c>
      <c r="D6580" t="n">
        <v>1439</v>
      </c>
      <c r="E6580" t="n">
        <v>2670</v>
      </c>
      <c r="F6580" t="inlineStr">
        <is>
          <t xml:space="preserve">    Meenen te moogen uyvoeren. 386.</t>
        </is>
      </c>
      <c r="G6580">
        <f>HYPERLINK("https://images.diginfra.net/iiif/NL-HaNA_1.01.02/3780/NL-HaNA_1.01.02_3780_0031.jpg/1302,319,1068,3115/full/0/default.jpg", "iiif_url")</f>
        <v/>
      </c>
    </row>
    <row r="6581">
      <c r="A6581" t="inlineStr">
        <is>
          <t>NL-HaNA_1.01.02_3780_0031-page-60</t>
        </is>
      </c>
      <c r="B6581" t="inlineStr">
        <is>
          <t>NL-HaNA_1.01.02_3780_0031-column-1402-419-868-2915</t>
        </is>
      </c>
      <c r="C6581" t="inlineStr">
        <is>
          <t>continuation</t>
        </is>
      </c>
      <c r="D6581" t="n">
        <v>1558</v>
      </c>
      <c r="E6581" t="n">
        <v>2718</v>
      </c>
      <c r="F6581" t="inlineStr">
        <is>
          <t xml:space="preserve">    woor Preis om een Cales met fijn toe-</t>
        </is>
      </c>
      <c r="G6581">
        <f>HYPERLINK("https://images.diginfra.net/iiif/NL-HaNA_1.01.02/3780/NL-HaNA_1.01.02_3780_0031.jpg/1302,319,1068,3115/full/0/default.jpg", "iiif_url")</f>
        <v/>
      </c>
    </row>
    <row r="6582">
      <c r="A6582" t="inlineStr">
        <is>
          <t>NL-HaNA_1.01.02_3780_0031-page-60</t>
        </is>
      </c>
      <c r="B6582" t="inlineStr">
        <is>
          <t>NL-HaNA_1.01.02_3780_0031-column-1402-419-868-2915</t>
        </is>
      </c>
      <c r="C6582" t="inlineStr">
        <is>
          <t>continuation</t>
        </is>
      </c>
      <c r="D6582" t="n">
        <v>1439</v>
      </c>
      <c r="E6582" t="n">
        <v>2761</v>
      </c>
      <c r="F6582" t="inlineStr">
        <is>
          <t xml:space="preserve">    bebooren uyt Engelandt na Hanover te doen</t>
        </is>
      </c>
      <c r="G6582">
        <f>HYPERLINK("https://images.diginfra.net/iiif/NL-HaNA_1.01.02/3780/NL-HaNA_1.01.02_3780_0031.jpg/1302,319,1068,3115/full/0/default.jpg", "iiif_url")</f>
        <v/>
      </c>
    </row>
    <row r="6583">
      <c r="A6583" t="inlineStr">
        <is>
          <t>NL-HaNA_1.01.02_3780_0031-page-60</t>
        </is>
      </c>
      <c r="B6583" t="inlineStr">
        <is>
          <t>NL-HaNA_1.01.02_3780_0031-column-1402-419-868-2915</t>
        </is>
      </c>
      <c r="C6583" t="inlineStr">
        <is>
          <t>continuation</t>
        </is>
      </c>
      <c r="D6583" t="n">
        <v>1439</v>
      </c>
      <c r="E6583" t="n">
        <v>2815</v>
      </c>
      <c r="F6583" t="inlineStr">
        <is>
          <t xml:space="preserve">    voeren. 387.</t>
        </is>
      </c>
      <c r="G6583">
        <f>HYPERLINK("https://images.diginfra.net/iiif/NL-HaNA_1.01.02/3780/NL-HaNA_1.01.02_3780_0031.jpg/1302,319,1068,3115/full/0/default.jpg", "iiif_url")</f>
        <v/>
      </c>
    </row>
    <row r="6584">
      <c r="A6584" t="inlineStr">
        <is>
          <t>NL-HaNA_1.01.02_3780_0031-page-60</t>
        </is>
      </c>
      <c r="B6584" t="inlineStr">
        <is>
          <t>NL-HaNA_1.01.02_3780_0031-column-1402-419-868-2915</t>
        </is>
      </c>
      <c r="C6584" t="inlineStr">
        <is>
          <t>repeat_lemma</t>
        </is>
      </c>
      <c r="D6584" t="n">
        <v>1558</v>
      </c>
      <c r="E6584" t="n">
        <v>2859</v>
      </c>
      <c r="F6584" t="inlineStr">
        <is>
          <t xml:space="preserve">        voor Clhastelain tot den uytvoer van</t>
        </is>
      </c>
      <c r="G6584">
        <f>HYPERLINK("https://images.diginfra.net/iiif/NL-HaNA_1.01.02/3780/NL-HaNA_1.01.02_3780_0031.jpg/1302,319,1068,3115/full/0/default.jpg", "iiif_url")</f>
        <v/>
      </c>
    </row>
    <row r="6585">
      <c r="A6585" t="inlineStr">
        <is>
          <t>NL-HaNA_1.01.02_3780_0031-page-60</t>
        </is>
      </c>
      <c r="B6585" t="inlineStr">
        <is>
          <t>NL-HaNA_1.01.02_3780_0031-column-1402-419-868-2915</t>
        </is>
      </c>
      <c r="C6585" t="inlineStr">
        <is>
          <t>continuation</t>
        </is>
      </c>
      <c r="D6585" t="n">
        <v>1439</v>
      </c>
      <c r="E6585" t="n">
        <v>2907</v>
      </c>
      <c r="F6585" t="inlineStr">
        <is>
          <t xml:space="preserve">    Monteeringe voor het Regiment van Schmid</t>
        </is>
      </c>
      <c r="G6585">
        <f>HYPERLINK("https://images.diginfra.net/iiif/NL-HaNA_1.01.02/3780/NL-HaNA_1.01.02_3780_0031.jpg/1302,319,1068,3115/full/0/default.jpg", "iiif_url")</f>
        <v/>
      </c>
    </row>
    <row r="6586">
      <c r="A6586" t="inlineStr">
        <is>
          <t>NL-HaNA_1.01.02_3780_0031-page-60</t>
        </is>
      </c>
      <c r="B6586" t="inlineStr">
        <is>
          <t>NL-HaNA_1.01.02_3780_0031-column-1402-419-868-2915</t>
        </is>
      </c>
      <c r="C6586" t="inlineStr">
        <is>
          <t>continuation</t>
        </is>
      </c>
      <c r="D6586" t="n">
        <v>1439</v>
      </c>
      <c r="E6586" t="n">
        <v>2960</v>
      </c>
      <c r="F6586" t="inlineStr">
        <is>
          <t xml:space="preserve">    na Namen. 388.</t>
        </is>
      </c>
      <c r="G6586">
        <f>HYPERLINK("https://images.diginfra.net/iiif/NL-HaNA_1.01.02/3780/NL-HaNA_1.01.02_3780_0031.jpg/1302,319,1068,3115/full/0/default.jpg", "iiif_url")</f>
        <v/>
      </c>
    </row>
    <row r="6587">
      <c r="A6587" t="inlineStr">
        <is>
          <t>NL-HaNA_1.01.02_3780_0031-page-60</t>
        </is>
      </c>
      <c r="B6587" t="inlineStr">
        <is>
          <t>NL-HaNA_1.01.02_3780_0031-column-1402-419-868-2915</t>
        </is>
      </c>
      <c r="C6587" t="inlineStr">
        <is>
          <t>repeat_lemma</t>
        </is>
      </c>
      <c r="D6587" t="n">
        <v>1560</v>
      </c>
      <c r="E6587" t="n">
        <v>2999</v>
      </c>
      <c r="F6587" t="inlineStr">
        <is>
          <t xml:space="preserve">        woor den selven tot uytvoer van Mou-</t>
        </is>
      </c>
      <c r="G6587">
        <f>HYPERLINK("https://images.diginfra.net/iiif/NL-HaNA_1.01.02/3780/NL-HaNA_1.01.02_3780_0031.jpg/1302,319,1068,3115/full/0/default.jpg", "iiif_url")</f>
        <v/>
      </c>
    </row>
    <row r="6588">
      <c r="A6588" t="inlineStr">
        <is>
          <t>NL-HaNA_1.01.02_3780_0031-page-60</t>
        </is>
      </c>
      <c r="B6588" t="inlineStr">
        <is>
          <t>NL-HaNA_1.01.02_3780_0031-column-1402-419-868-2915</t>
        </is>
      </c>
      <c r="C6588" t="inlineStr">
        <is>
          <t>continuation</t>
        </is>
      </c>
      <c r="D6588" t="n">
        <v>1444</v>
      </c>
      <c r="E6588" t="n">
        <v>3053</v>
      </c>
      <c r="F6588" t="inlineStr">
        <is>
          <t xml:space="preserve">    teeringe voor het Regiment van Chambrier</t>
        </is>
      </c>
      <c r="G6588">
        <f>HYPERLINK("https://images.diginfra.net/iiif/NL-HaNA_1.01.02/3780/NL-HaNA_1.01.02_3780_0031.jpg/1302,319,1068,3115/full/0/default.jpg", "iiif_url")</f>
        <v/>
      </c>
    </row>
    <row r="6589">
      <c r="A6589" t="inlineStr">
        <is>
          <t>NL-HaNA_1.01.02_3780_0031-page-60</t>
        </is>
      </c>
      <c r="B6589" t="inlineStr">
        <is>
          <t>NL-HaNA_1.01.02_3780_0031-column-1402-419-868-2915</t>
        </is>
      </c>
      <c r="C6589" t="inlineStr">
        <is>
          <t>continuation</t>
        </is>
      </c>
      <c r="D6589" t="n">
        <v>1441</v>
      </c>
      <c r="E6589" t="n">
        <v>3101</v>
      </c>
      <c r="F6589" t="inlineStr">
        <is>
          <t xml:space="preserve">    na Maastrigbt. 388.</t>
        </is>
      </c>
      <c r="G6589">
        <f>HYPERLINK("https://images.diginfra.net/iiif/NL-HaNA_1.01.02/3780/NL-HaNA_1.01.02_3780_0031.jpg/1302,319,1068,3115/full/0/default.jpg", "iiif_url")</f>
        <v/>
      </c>
    </row>
    <row r="6590">
      <c r="A6590" t="inlineStr">
        <is>
          <t>NL-HaNA_1.01.02_3780_0031-page-60</t>
        </is>
      </c>
      <c r="B6590" t="inlineStr">
        <is>
          <t>NL-HaNA_1.01.02_3780_0031-column-1402-419-868-2915</t>
        </is>
      </c>
      <c r="C6590" t="inlineStr">
        <is>
          <t>repeat_lemma</t>
        </is>
      </c>
      <c r="D6590" t="n">
        <v>1572</v>
      </c>
      <c r="E6590" t="n">
        <v>3144</v>
      </c>
      <c r="F6590" t="inlineStr">
        <is>
          <t xml:space="preserve">        woor den selven tat den uytvoer van</t>
        </is>
      </c>
      <c r="G6590">
        <f>HYPERLINK("https://images.diginfra.net/iiif/NL-HaNA_1.01.02/3780/NL-HaNA_1.01.02_3780_0031.jpg/1302,319,1068,3115/full/0/default.jpg", "iiif_url")</f>
        <v/>
      </c>
    </row>
    <row r="6591">
      <c r="A6591" t="inlineStr">
        <is>
          <t>NL-HaNA_1.01.02_3780_0031-page-60</t>
        </is>
      </c>
      <c r="B6591" t="inlineStr">
        <is>
          <t>NL-HaNA_1.01.02_3780_0031-column-1402-419-868-2915</t>
        </is>
      </c>
      <c r="C6591" t="inlineStr">
        <is>
          <t>continuation</t>
        </is>
      </c>
      <c r="D6591" t="n">
        <v>1444</v>
      </c>
      <c r="E6591" t="n">
        <v>3198</v>
      </c>
      <c r="F6591" t="inlineStr">
        <is>
          <t xml:space="preserve">    Monteeringe voor het Regiment van Wert-</t>
        </is>
      </c>
      <c r="G6591">
        <f>HYPERLINK("https://images.diginfra.net/iiif/NL-HaNA_1.01.02/3780/NL-HaNA_1.01.02_3780_0031.jpg/1302,319,1068,3115/full/0/default.jpg", "iiif_url")</f>
        <v/>
      </c>
    </row>
    <row r="6592">
      <c r="A6592" t="inlineStr">
        <is>
          <t>NL-HaNA_1.01.02_3780_0031-page-60</t>
        </is>
      </c>
      <c r="B6592" t="inlineStr">
        <is>
          <t>NL-HaNA_1.01.02_3780_0031-column-1402-419-868-2915</t>
        </is>
      </c>
      <c r="C6592" t="inlineStr">
        <is>
          <t>continuation</t>
        </is>
      </c>
      <c r="D6592" t="n">
        <v>1439</v>
      </c>
      <c r="E6592" t="n">
        <v>3246</v>
      </c>
      <c r="F6592" t="inlineStr">
        <is>
          <t xml:space="preserve">    muller na Yperen. 388.</t>
        </is>
      </c>
      <c r="G6592">
        <f>HYPERLINK("https://images.diginfra.net/iiif/NL-HaNA_1.01.02/3780/NL-HaNA_1.01.02_3780_0031.jpg/1302,319,1068,3115/full/0/default.jpg", "iiif_url")</f>
        <v/>
      </c>
    </row>
    <row r="6593">
      <c r="A6593" t="inlineStr">
        <is>
          <t>NL-HaNA_1.01.02_3780_0031-page-60</t>
        </is>
      </c>
      <c r="B6593" t="inlineStr">
        <is>
          <t>NL-HaNA_1.01.02_3780_0031-column-1402-419-868-2915</t>
        </is>
      </c>
      <c r="C6593" t="inlineStr">
        <is>
          <t>repeat_lemma</t>
        </is>
      </c>
      <c r="D6593" t="n">
        <v>1561</v>
      </c>
      <c r="E6593" t="n">
        <v>3293</v>
      </c>
      <c r="F6593" t="inlineStr">
        <is>
          <t xml:space="preserve">        woor Buchwus tot den uytvoer van</t>
        </is>
      </c>
      <c r="G6593">
        <f>HYPERLINK("https://images.diginfra.net/iiif/NL-HaNA_1.01.02/3780/NL-HaNA_1.01.02_3780_0031.jpg/1302,319,1068,3115/full/0/default.jpg", "iiif_url")</f>
        <v/>
      </c>
    </row>
    <row r="6597">
      <c r="A6597" t="inlineStr">
        <is>
          <t>NL-HaNA_1.01.02_3780_0031-page-61</t>
        </is>
      </c>
      <c r="B6597" t="inlineStr">
        <is>
          <t>NL-HaNA_1.01.02_3780_0031-column-2496-459-895-2880</t>
        </is>
      </c>
      <c r="C6597" t="inlineStr">
        <is>
          <t>continuation</t>
        </is>
      </c>
      <c r="D6597" t="n">
        <v>2581</v>
      </c>
      <c r="E6597" t="n">
        <v>443</v>
      </c>
      <c r="F6597" t="inlineStr">
        <is>
          <t xml:space="preserve">    Monteeringe , een maandt geprolongeert.</t>
        </is>
      </c>
      <c r="G6597">
        <f>HYPERLINK("https://images.diginfra.net/iiif/NL-HaNA_1.01.02/3780/NL-HaNA_1.01.02_3780_0031.jpg/2396,359,1095,3080/full/0/default.jpg", "iiif_url")</f>
        <v/>
      </c>
    </row>
    <row r="6598">
      <c r="A6598" t="inlineStr">
        <is>
          <t>NL-HaNA_1.01.02_3780_0031-page-61</t>
        </is>
      </c>
      <c r="B6598" t="inlineStr">
        <is>
          <t>NL-HaNA_1.01.02_3780_0031-column-2496-459-895-2880</t>
        </is>
      </c>
      <c r="C6598" t="inlineStr">
        <is>
          <t>continuation</t>
        </is>
      </c>
      <c r="D6598" t="n">
        <v>2581</v>
      </c>
      <c r="E6598" t="n">
        <v>507</v>
      </c>
      <c r="F6598" t="inlineStr">
        <is>
          <t xml:space="preserve">    394.</t>
        </is>
      </c>
      <c r="G6598">
        <f>HYPERLINK("https://images.diginfra.net/iiif/NL-HaNA_1.01.02/3780/NL-HaNA_1.01.02_3780_0031.jpg/2396,359,1095,3080/full/0/default.jpg", "iiif_url")</f>
        <v/>
      </c>
    </row>
    <row r="6599">
      <c r="A6599" t="inlineStr">
        <is>
          <t>NL-HaNA_1.01.02_3780_0031-page-61</t>
        </is>
      </c>
      <c r="B6599" t="inlineStr">
        <is>
          <t>NL-HaNA_1.01.02_3780_0031-column-2496-459-895-2880</t>
        </is>
      </c>
      <c r="C6599" t="inlineStr">
        <is>
          <t>non_index_line</t>
        </is>
      </c>
      <c r="D6599" t="n">
        <v>2691</v>
      </c>
      <c r="E6599" t="n">
        <v>542</v>
      </c>
      <c r="F6599" t="inlineStr">
        <is>
          <t xml:space="preserve">        woor Druten ende Bothenius om de</t>
        </is>
      </c>
      <c r="G6599">
        <f>HYPERLINK("https://images.diginfra.net/iiif/NL-HaNA_1.01.02/3780/NL-HaNA_1.01.02_3780_0031.jpg/2396,359,1095,3080/full/0/default.jpg", "iiif_url")</f>
        <v/>
      </c>
    </row>
    <row r="6600">
      <c r="A6600" t="inlineStr">
        <is>
          <t>NL-HaNA_1.01.02_3780_0031-page-61</t>
        </is>
      </c>
      <c r="B6600" t="inlineStr">
        <is>
          <t>NL-HaNA_1.01.02_3780_0031-column-2496-459-895-2880</t>
        </is>
      </c>
      <c r="C6600" t="inlineStr">
        <is>
          <t>continuation</t>
        </is>
      </c>
      <c r="D6600" t="n">
        <v>2579</v>
      </c>
      <c r="E6600" t="n">
        <v>596</v>
      </c>
      <c r="F6600" t="inlineStr">
        <is>
          <t xml:space="preserve">    Rivieren te moogen passeeren en repasseeren.</t>
        </is>
      </c>
      <c r="G6600">
        <f>HYPERLINK("https://images.diginfra.net/iiif/NL-HaNA_1.01.02/3780/NL-HaNA_1.01.02_3780_0031.jpg/2396,359,1095,3080/full/0/default.jpg", "iiif_url")</f>
        <v/>
      </c>
    </row>
    <row r="6601">
      <c r="A6601" t="inlineStr">
        <is>
          <t>NL-HaNA_1.01.02_3780_0031-page-61</t>
        </is>
      </c>
      <c r="B6601" t="inlineStr">
        <is>
          <t>NL-HaNA_1.01.02_3780_0031-column-2496-459-895-2880</t>
        </is>
      </c>
      <c r="C6601" t="inlineStr">
        <is>
          <t>continuation</t>
        </is>
      </c>
      <c r="D6601" t="n">
        <v>2574</v>
      </c>
      <c r="E6601" t="n">
        <v>644</v>
      </c>
      <c r="F6601" t="inlineStr">
        <is>
          <t xml:space="preserve">    406.</t>
        </is>
      </c>
      <c r="G6601">
        <f>HYPERLINK("https://images.diginfra.net/iiif/NL-HaNA_1.01.02/3780/NL-HaNA_1.01.02_3780_0031.jpg/2396,359,1095,3080/full/0/default.jpg", "iiif_url")</f>
        <v/>
      </c>
    </row>
    <row r="6602">
      <c r="A6602" t="inlineStr">
        <is>
          <t>NL-HaNA_1.01.02_3780_0031-page-61</t>
        </is>
      </c>
      <c r="B6602" t="inlineStr">
        <is>
          <t>NL-HaNA_1.01.02_3780_0031-column-2496-459-895-2880</t>
        </is>
      </c>
      <c r="C6602" t="inlineStr">
        <is>
          <t>repeat_lemma</t>
        </is>
      </c>
      <c r="D6602" t="n">
        <v>2684</v>
      </c>
      <c r="E6602" t="n">
        <v>689</v>
      </c>
      <c r="F6602" t="inlineStr">
        <is>
          <t xml:space="preserve">        woor Ossorio om eenige Bagagie uyt</t>
        </is>
      </c>
      <c r="G6602">
        <f>HYPERLINK("https://images.diginfra.net/iiif/NL-HaNA_1.01.02/3780/NL-HaNA_1.01.02_3780_0031.jpg/2396,359,1095,3080/full/0/default.jpg", "iiif_url")</f>
        <v/>
      </c>
    </row>
    <row r="6603">
      <c r="A6603" t="inlineStr">
        <is>
          <t>NL-HaNA_1.01.02_3780_0031-page-61</t>
        </is>
      </c>
      <c r="B6603" t="inlineStr">
        <is>
          <t>NL-HaNA_1.01.02_3780_0031-column-2496-459-895-2880</t>
        </is>
      </c>
      <c r="C6603" t="inlineStr">
        <is>
          <t>continuation</t>
        </is>
      </c>
      <c r="D6603" t="n">
        <v>2570</v>
      </c>
      <c r="E6603" t="n">
        <v>741</v>
      </c>
      <c r="F6603" t="inlineStr">
        <is>
          <t xml:space="preserve">    Engelandt na Hanover te transporteeren.</t>
        </is>
      </c>
      <c r="G6603">
        <f>HYPERLINK("https://images.diginfra.net/iiif/NL-HaNA_1.01.02/3780/NL-HaNA_1.01.02_3780_0031.jpg/2396,359,1095,3080/full/0/default.jpg", "iiif_url")</f>
        <v/>
      </c>
    </row>
    <row r="6604">
      <c r="A6604" t="inlineStr">
        <is>
          <t>NL-HaNA_1.01.02_3780_0031-page-61</t>
        </is>
      </c>
      <c r="B6604" t="inlineStr">
        <is>
          <t>NL-HaNA_1.01.02_3780_0031-column-2496-459-895-2880</t>
        </is>
      </c>
      <c r="C6604" t="inlineStr">
        <is>
          <t>continuation</t>
        </is>
      </c>
      <c r="D6604" t="n">
        <v>2570</v>
      </c>
      <c r="E6604" t="n">
        <v>801</v>
      </c>
      <c r="F6604" t="inlineStr">
        <is>
          <t xml:space="preserve">    410.</t>
        </is>
      </c>
      <c r="G6604">
        <f>HYPERLINK("https://images.diginfra.net/iiif/NL-HaNA_1.01.02/3780/NL-HaNA_1.01.02_3780_0031.jpg/2396,359,1095,3080/full/0/default.jpg", "iiif_url")</f>
        <v/>
      </c>
    </row>
    <row r="6605">
      <c r="A6605" t="inlineStr">
        <is>
          <t>NL-HaNA_1.01.02_3780_0031-page-61</t>
        </is>
      </c>
      <c r="B6605" t="inlineStr">
        <is>
          <t>NL-HaNA_1.01.02_3780_0031-column-2496-459-895-2880</t>
        </is>
      </c>
      <c r="C6605" t="inlineStr">
        <is>
          <t>repeat_lemma</t>
        </is>
      </c>
      <c r="D6605" t="n">
        <v>2686</v>
      </c>
      <c r="E6605" t="n">
        <v>831</v>
      </c>
      <c r="F6605" t="inlineStr">
        <is>
          <t xml:space="preserve">        voor d'xqyrolles om dertien Paarden</t>
        </is>
      </c>
      <c r="G6605">
        <f>HYPERLINK("https://images.diginfra.net/iiif/NL-HaNA_1.01.02/3780/NL-HaNA_1.01.02_3780_0031.jpg/2396,359,1095,3080/full/0/default.jpg", "iiif_url")</f>
        <v/>
      </c>
    </row>
    <row r="6606">
      <c r="A6606" t="inlineStr">
        <is>
          <t>NL-HaNA_1.01.02_3780_0031-page-61</t>
        </is>
      </c>
      <c r="B6606" t="inlineStr">
        <is>
          <t>NL-HaNA_1.01.02_3780_0031-column-2496-459-895-2880</t>
        </is>
      </c>
      <c r="C6606" t="inlineStr">
        <is>
          <t>continuation</t>
        </is>
      </c>
      <c r="D6606" t="n">
        <v>2563</v>
      </c>
      <c r="E6606" t="n">
        <v>883</v>
      </c>
      <c r="F6606" t="inlineStr">
        <is>
          <t xml:space="preserve">    na Hanover te mogen voeren. 411.</t>
        </is>
      </c>
      <c r="G6606">
        <f>HYPERLINK("https://images.diginfra.net/iiif/NL-HaNA_1.01.02/3780/NL-HaNA_1.01.02_3780_0031.jpg/2396,359,1095,3080/full/0/default.jpg", "iiif_url")</f>
        <v/>
      </c>
    </row>
    <row r="6607">
      <c r="A6607" t="inlineStr">
        <is>
          <t>NL-HaNA_1.01.02_3780_0031-page-61</t>
        </is>
      </c>
      <c r="B6607" t="inlineStr">
        <is>
          <t>NL-HaNA_1.01.02_3780_0031-column-2496-459-895-2880</t>
        </is>
      </c>
      <c r="C6607" t="inlineStr">
        <is>
          <t>repeat_lemma</t>
        </is>
      </c>
      <c r="D6607" t="n">
        <v>2682</v>
      </c>
      <c r="E6607" t="n">
        <v>932</v>
      </c>
      <c r="F6607" t="inlineStr">
        <is>
          <t xml:space="preserve">        woor Vulteus om eenige Goederen over</t>
        </is>
      </c>
      <c r="G6607">
        <f>HYPERLINK("https://images.diginfra.net/iiif/NL-HaNA_1.01.02/3780/NL-HaNA_1.01.02_3780_0031.jpg/2396,359,1095,3080/full/0/default.jpg", "iiif_url")</f>
        <v/>
      </c>
    </row>
    <row r="6608">
      <c r="A6608" t="inlineStr">
        <is>
          <t>NL-HaNA_1.01.02_3780_0031-page-61</t>
        </is>
      </c>
      <c r="B6608" t="inlineStr">
        <is>
          <t>NL-HaNA_1.01.02_3780_0031-column-2496-459-895-2880</t>
        </is>
      </c>
      <c r="C6608" t="inlineStr">
        <is>
          <t>continuation</t>
        </is>
      </c>
      <c r="D6608" t="n">
        <v>2563</v>
      </c>
      <c r="E6608" t="n">
        <v>983</v>
      </c>
      <c r="F6608" t="inlineStr">
        <is>
          <t xml:space="preserve">    Zwolle na Cassel te voeren. 415.</t>
        </is>
      </c>
      <c r="G6608">
        <f>HYPERLINK("https://images.diginfra.net/iiif/NL-HaNA_1.01.02/3780/NL-HaNA_1.01.02_3780_0031.jpg/2396,359,1095,3080/full/0/default.jpg", "iiif_url")</f>
        <v/>
      </c>
    </row>
    <row r="6609">
      <c r="A6609" t="inlineStr">
        <is>
          <t>NL-HaNA_1.01.02_3780_0031-page-61</t>
        </is>
      </c>
      <c r="B6609" t="inlineStr">
        <is>
          <t>NL-HaNA_1.01.02_3780_0031-column-2496-459-895-2880</t>
        </is>
      </c>
      <c r="C6609" t="inlineStr">
        <is>
          <t>repeat_lemma</t>
        </is>
      </c>
      <c r="D6609" t="n">
        <v>2686</v>
      </c>
      <c r="E6609" t="n">
        <v>1030</v>
      </c>
      <c r="F6609" t="inlineStr">
        <is>
          <t xml:space="preserve">        woor d'Olivier om eenige Goederen</t>
        </is>
      </c>
      <c r="G6609">
        <f>HYPERLINK("https://images.diginfra.net/iiif/NL-HaNA_1.01.02/3780/NL-HaNA_1.01.02_3780_0031.jpg/2396,359,1095,3080/full/0/default.jpg", "iiif_url")</f>
        <v/>
      </c>
    </row>
    <row r="6610">
      <c r="A6610" t="inlineStr">
        <is>
          <t>NL-HaNA_1.01.02_3780_0031-page-61</t>
        </is>
      </c>
      <c r="B6610" t="inlineStr">
        <is>
          <t>NL-HaNA_1.01.02_3780_0031-column-2496-459-895-2880</t>
        </is>
      </c>
      <c r="C6610" t="inlineStr">
        <is>
          <t>continuation</t>
        </is>
      </c>
      <c r="D6610" t="n">
        <v>2561</v>
      </c>
      <c r="E6610" t="n">
        <v>1077</v>
      </c>
      <c r="F6610" t="inlineStr">
        <is>
          <t xml:space="preserve">    van Camerick na Spaigne te transporteren.</t>
        </is>
      </c>
      <c r="G6610">
        <f>HYPERLINK("https://images.diginfra.net/iiif/NL-HaNA_1.01.02/3780/NL-HaNA_1.01.02_3780_0031.jpg/2396,359,1095,3080/full/0/default.jpg", "iiif_url")</f>
        <v/>
      </c>
    </row>
    <row r="6611">
      <c r="A6611" t="inlineStr">
        <is>
          <t>NL-HaNA_1.01.02_3780_0031-page-61</t>
        </is>
      </c>
      <c r="B6611" t="inlineStr">
        <is>
          <t>NL-HaNA_1.01.02_3780_0031-column-2496-459-895-2880</t>
        </is>
      </c>
      <c r="C6611" t="inlineStr">
        <is>
          <t>continuation</t>
        </is>
      </c>
      <c r="D6611" t="n">
        <v>2561</v>
      </c>
      <c r="E6611" t="n">
        <v>1134</v>
      </c>
      <c r="F6611" t="inlineStr">
        <is>
          <t xml:space="preserve">    429.</t>
        </is>
      </c>
      <c r="G6611">
        <f>HYPERLINK("https://images.diginfra.net/iiif/NL-HaNA_1.01.02/3780/NL-HaNA_1.01.02_3780_0031.jpg/2396,359,1095,3080/full/0/default.jpg", "iiif_url")</f>
        <v/>
      </c>
    </row>
    <row r="6612">
      <c r="A6612" t="inlineStr">
        <is>
          <t>NL-HaNA_1.01.02_3780_0031-page-61</t>
        </is>
      </c>
      <c r="B6612" t="inlineStr">
        <is>
          <t>NL-HaNA_1.01.02_3780_0031-column-2496-459-895-2880</t>
        </is>
      </c>
      <c r="C6612" t="inlineStr">
        <is>
          <t>repeat_lemma</t>
        </is>
      </c>
      <c r="D6612" t="n">
        <v>2677</v>
      </c>
      <c r="E6612" t="n">
        <v>1161</v>
      </c>
      <c r="F6612" t="inlineStr">
        <is>
          <t xml:space="preserve">        woor de Bagagie van den Grave van</t>
        </is>
      </c>
      <c r="G6612">
        <f>HYPERLINK("https://images.diginfra.net/iiif/NL-HaNA_1.01.02/3780/NL-HaNA_1.01.02_3780_0031.jpg/2396,359,1095,3080/full/0/default.jpg", "iiif_url")</f>
        <v/>
      </c>
    </row>
    <row r="6613">
      <c r="A6613" t="inlineStr">
        <is>
          <t>NL-HaNA_1.01.02_3780_0031-page-61</t>
        </is>
      </c>
      <c r="B6613" t="inlineStr">
        <is>
          <t>NL-HaNA_1.01.02_3780_0031-column-2496-459-895-2880</t>
        </is>
      </c>
      <c r="C6613" t="inlineStr">
        <is>
          <t>continuation</t>
        </is>
      </c>
      <c r="D6613" t="n">
        <v>2554</v>
      </c>
      <c r="E6613" t="n">
        <v>1220</v>
      </c>
      <c r="F6613" t="inlineStr">
        <is>
          <t xml:space="preserve">    Hindisgratz. 430.</t>
        </is>
      </c>
      <c r="G6613">
        <f>HYPERLINK("https://images.diginfra.net/iiif/NL-HaNA_1.01.02/3780/NL-HaNA_1.01.02_3780_0031.jpg/2396,359,1095,3080/full/0/default.jpg", "iiif_url")</f>
        <v/>
      </c>
    </row>
    <row r="6614">
      <c r="A6614" t="inlineStr">
        <is>
          <t>NL-HaNA_1.01.02_3780_0031-page-61</t>
        </is>
      </c>
      <c r="B6614" t="inlineStr">
        <is>
          <t>NL-HaNA_1.01.02_3780_0031-column-2496-459-895-2880</t>
        </is>
      </c>
      <c r="C6614" t="inlineStr">
        <is>
          <t>repeat_lemma</t>
        </is>
      </c>
      <c r="D6614" t="n">
        <v>2673</v>
      </c>
      <c r="E6614" t="n">
        <v>1270</v>
      </c>
      <c r="F6614" t="inlineStr">
        <is>
          <t xml:space="preserve">        woor d' ayrolles om de Meubilen en</t>
        </is>
      </c>
      <c r="G6614">
        <f>HYPERLINK("https://images.diginfra.net/iiif/NL-HaNA_1.01.02/3780/NL-HaNA_1.01.02_3780_0031.jpg/2396,359,1095,3080/full/0/default.jpg", "iiif_url")</f>
        <v/>
      </c>
    </row>
    <row r="6615">
      <c r="A6615" t="inlineStr">
        <is>
          <t>NL-HaNA_1.01.02_3780_0031-page-61</t>
        </is>
      </c>
      <c r="B6615" t="inlineStr">
        <is>
          <t>NL-HaNA_1.01.02_3780_0031-column-2496-459-895-2880</t>
        </is>
      </c>
      <c r="C6615" t="inlineStr">
        <is>
          <t>continuation</t>
        </is>
      </c>
      <c r="D6615" t="n">
        <v>2554</v>
      </c>
      <c r="E6615" t="n">
        <v>1318</v>
      </c>
      <c r="F6615" t="inlineStr">
        <is>
          <t xml:space="preserve">    Bagagie voor den Heer Finch in te voeren.</t>
        </is>
      </c>
      <c r="G6615">
        <f>HYPERLINK("https://images.diginfra.net/iiif/NL-HaNA_1.01.02/3780/NL-HaNA_1.01.02_3780_0031.jpg/2396,359,1095,3080/full/0/default.jpg", "iiif_url")</f>
        <v/>
      </c>
    </row>
    <row r="6616">
      <c r="A6616" t="inlineStr">
        <is>
          <t>NL-HaNA_1.01.02_3780_0031-page-61</t>
        </is>
      </c>
      <c r="B6616" t="inlineStr">
        <is>
          <t>NL-HaNA_1.01.02_3780_0031-column-2496-459-895-2880</t>
        </is>
      </c>
      <c r="C6616" t="inlineStr">
        <is>
          <t>continuation</t>
        </is>
      </c>
      <c r="D6616" t="n">
        <v>2556</v>
      </c>
      <c r="E6616" t="n">
        <v>1367</v>
      </c>
      <c r="F6616" t="inlineStr">
        <is>
          <t xml:space="preserve">    432.</t>
        </is>
      </c>
      <c r="G6616">
        <f>HYPERLINK("https://images.diginfra.net/iiif/NL-HaNA_1.01.02/3780/NL-HaNA_1.01.02_3780_0031.jpg/2396,359,1095,3080/full/0/default.jpg", "iiif_url")</f>
        <v/>
      </c>
    </row>
    <row r="6617">
      <c r="A6617" t="inlineStr">
        <is>
          <t>NL-HaNA_1.01.02_3780_0031-page-61</t>
        </is>
      </c>
      <c r="B6617" t="inlineStr">
        <is>
          <t>NL-HaNA_1.01.02_3780_0031-column-2496-459-895-2880</t>
        </is>
      </c>
      <c r="C6617" t="inlineStr">
        <is>
          <t>repeat_lemma</t>
        </is>
      </c>
      <c r="D6617" t="n">
        <v>2675</v>
      </c>
      <c r="E6617" t="n">
        <v>1408</v>
      </c>
      <c r="F6617" t="inlineStr">
        <is>
          <t xml:space="preserve">        woor Hompesch om eenigh Geweer uyt</t>
        </is>
      </c>
      <c r="G6617">
        <f>HYPERLINK("https://images.diginfra.net/iiif/NL-HaNA_1.01.02/3780/NL-HaNA_1.01.02_3780_0031.jpg/2396,359,1095,3080/full/0/default.jpg", "iiif_url")</f>
        <v/>
      </c>
    </row>
    <row r="6618">
      <c r="A6618" t="inlineStr">
        <is>
          <t>NL-HaNA_1.01.02_3780_0031-page-61</t>
        </is>
      </c>
      <c r="B6618" t="inlineStr">
        <is>
          <t>NL-HaNA_1.01.02_3780_0031-column-2496-459-895-2880</t>
        </is>
      </c>
      <c r="C6618" t="inlineStr">
        <is>
          <t>continuation</t>
        </is>
      </c>
      <c r="D6618" t="n">
        <v>2549</v>
      </c>
      <c r="E6618" t="n">
        <v>1455</v>
      </c>
      <c r="F6618" t="inlineStr">
        <is>
          <t xml:space="preserve">    en in te mogen voeren. 435.</t>
        </is>
      </c>
      <c r="G6618">
        <f>HYPERLINK("https://images.diginfra.net/iiif/NL-HaNA_1.01.02/3780/NL-HaNA_1.01.02_3780_0031.jpg/2396,359,1095,3080/full/0/default.jpg", "iiif_url")</f>
        <v/>
      </c>
    </row>
    <row r="6619">
      <c r="A6619" t="inlineStr">
        <is>
          <t>NL-HaNA_1.01.02_3780_0031-page-61</t>
        </is>
      </c>
      <c r="B6619" t="inlineStr">
        <is>
          <t>NL-HaNA_1.01.02_3780_0031-column-2496-459-895-2880</t>
        </is>
      </c>
      <c r="C6619" t="inlineStr">
        <is>
          <t>repeat_lemma</t>
        </is>
      </c>
      <c r="D6619" t="n">
        <v>2670</v>
      </c>
      <c r="E6619" t="n">
        <v>1506</v>
      </c>
      <c r="F6619" t="inlineStr">
        <is>
          <t xml:space="preserve">        voor Meynertsbagen om aght en twin-</t>
        </is>
      </c>
      <c r="G6619">
        <f>HYPERLINK("https://images.diginfra.net/iiif/NL-HaNA_1.01.02/3780/NL-HaNA_1.01.02_3780_0031.jpg/2396,359,1095,3080/full/0/default.jpg", "iiif_url")</f>
        <v/>
      </c>
    </row>
    <row r="6620">
      <c r="A6620" t="inlineStr">
        <is>
          <t>NL-HaNA_1.01.02_3780_0031-page-61</t>
        </is>
      </c>
      <c r="B6620" t="inlineStr">
        <is>
          <t>NL-HaNA_1.01.02_3780_0031-column-2496-459-895-2880</t>
        </is>
      </c>
      <c r="C6620" t="inlineStr">
        <is>
          <t>continuation</t>
        </is>
      </c>
      <c r="D6620" t="n">
        <v>2547</v>
      </c>
      <c r="E6620" t="n">
        <v>1554</v>
      </c>
      <c r="F6620" t="inlineStr">
        <is>
          <t xml:space="preserve">    tigh Paarden na Berlijn te mogen voeren.</t>
        </is>
      </c>
      <c r="G6620">
        <f>HYPERLINK("https://images.diginfra.net/iiif/NL-HaNA_1.01.02/3780/NL-HaNA_1.01.02_3780_0031.jpg/2396,359,1095,3080/full/0/default.jpg", "iiif_url")</f>
        <v/>
      </c>
    </row>
    <row r="6621">
      <c r="A6621" t="inlineStr">
        <is>
          <t>NL-HaNA_1.01.02_3780_0031-page-61</t>
        </is>
      </c>
      <c r="B6621" t="inlineStr">
        <is>
          <t>NL-HaNA_1.01.02_3780_0031-column-2496-459-895-2880</t>
        </is>
      </c>
      <c r="C6621" t="inlineStr">
        <is>
          <t>continuation</t>
        </is>
      </c>
      <c r="D6621" t="n">
        <v>2551</v>
      </c>
      <c r="E6621" t="n">
        <v>1611</v>
      </c>
      <c r="F6621" t="inlineStr">
        <is>
          <t xml:space="preserve">    436.</t>
        </is>
      </c>
      <c r="G6621">
        <f>HYPERLINK("https://images.diginfra.net/iiif/NL-HaNA_1.01.02/3780/NL-HaNA_1.01.02_3780_0031.jpg/2396,359,1095,3080/full/0/default.jpg", "iiif_url")</f>
        <v/>
      </c>
    </row>
    <row r="6622">
      <c r="A6622" t="inlineStr">
        <is>
          <t>NL-HaNA_1.01.02_3780_0031-page-61</t>
        </is>
      </c>
      <c r="B6622" t="inlineStr">
        <is>
          <t>NL-HaNA_1.01.02_3780_0031-column-2496-459-895-2880</t>
        </is>
      </c>
      <c r="C6622" t="inlineStr">
        <is>
          <t>repeat_lemma</t>
        </is>
      </c>
      <c r="D6622" t="n">
        <v>2662</v>
      </c>
      <c r="E6622" t="n">
        <v>1650</v>
      </c>
      <c r="F6622" t="inlineStr">
        <is>
          <t xml:space="preserve">        woor d' Ayrolles om aght Paarden na</t>
        </is>
      </c>
      <c r="G6622">
        <f>HYPERLINK("https://images.diginfra.net/iiif/NL-HaNA_1.01.02/3780/NL-HaNA_1.01.02_3780_0031.jpg/2396,359,1095,3080/full/0/default.jpg", "iiif_url")</f>
        <v/>
      </c>
    </row>
    <row r="6623">
      <c r="A6623" t="inlineStr">
        <is>
          <t>NL-HaNA_1.01.02_3780_0031-page-61</t>
        </is>
      </c>
      <c r="B6623" t="inlineStr">
        <is>
          <t>NL-HaNA_1.01.02_3780_0031-column-2496-459-895-2880</t>
        </is>
      </c>
      <c r="C6623" t="inlineStr">
        <is>
          <t>lemma</t>
        </is>
      </c>
      <c r="D6623" t="n">
        <v>2547</v>
      </c>
      <c r="E6623" t="n">
        <v>1702</v>
      </c>
      <c r="F6623" t="inlineStr">
        <is>
          <t>Hanover te transporteren. 448.</t>
        </is>
      </c>
      <c r="G6623">
        <f>HYPERLINK("https://images.diginfra.net/iiif/NL-HaNA_1.01.02/3780/NL-HaNA_1.01.02_3780_0031.jpg/2396,359,1095,3080/full/0/default.jpg", "iiif_url")</f>
        <v/>
      </c>
    </row>
    <row r="6624">
      <c r="A6624" t="inlineStr">
        <is>
          <t>NL-HaNA_1.01.02_3780_0031-page-61</t>
        </is>
      </c>
      <c r="B6624" t="inlineStr">
        <is>
          <t>NL-HaNA_1.01.02_3780_0031-column-2496-459-895-2880</t>
        </is>
      </c>
      <c r="C6624" t="inlineStr">
        <is>
          <t>continuation</t>
        </is>
      </c>
      <c r="D6624" t="n">
        <v>2670</v>
      </c>
      <c r="E6624" t="n">
        <v>1748</v>
      </c>
      <c r="F6624" t="inlineStr">
        <is>
          <t xml:space="preserve">    woor Pesters om een Schip met Ba-</t>
        </is>
      </c>
      <c r="G6624">
        <f>HYPERLINK("https://images.diginfra.net/iiif/NL-HaNA_1.01.02/3780/NL-HaNA_1.01.02_3780_0031.jpg/2396,359,1095,3080/full/0/default.jpg", "iiif_url")</f>
        <v/>
      </c>
    </row>
    <row r="6625">
      <c r="A6625" t="inlineStr">
        <is>
          <t>NL-HaNA_1.01.02_3780_0031-page-61</t>
        </is>
      </c>
      <c r="B6625" t="inlineStr">
        <is>
          <t>NL-HaNA_1.01.02_3780_0031-column-2496-459-895-2880</t>
        </is>
      </c>
      <c r="C6625" t="inlineStr">
        <is>
          <t>lemma</t>
        </is>
      </c>
      <c r="D6625" t="n">
        <v>2545</v>
      </c>
      <c r="E6625" t="n">
        <v>1796</v>
      </c>
      <c r="F6625" t="inlineStr">
        <is>
          <t>gagie uyt Vlaanderen na Venetien te mogen</t>
        </is>
      </c>
      <c r="G6625">
        <f>HYPERLINK("https://images.diginfra.net/iiif/NL-HaNA_1.01.02/3780/NL-HaNA_1.01.02_3780_0031.jpg/2396,359,1095,3080/full/0/default.jpg", "iiif_url")</f>
        <v/>
      </c>
    </row>
    <row r="6626">
      <c r="A6626" t="inlineStr">
        <is>
          <t>NL-HaNA_1.01.02_3780_0031-page-61</t>
        </is>
      </c>
      <c r="B6626" t="inlineStr">
        <is>
          <t>NL-HaNA_1.01.02_3780_0031-column-2496-459-895-2880</t>
        </is>
      </c>
      <c r="C6626" t="inlineStr">
        <is>
          <t>lemma</t>
        </is>
      </c>
      <c r="D6626" t="n">
        <v>2547</v>
      </c>
      <c r="E6626" t="n">
        <v>1852</v>
      </c>
      <c r="F6626" t="inlineStr">
        <is>
          <t>vervoeren. 449-</t>
        </is>
      </c>
      <c r="G6626">
        <f>HYPERLINK("https://images.diginfra.net/iiif/NL-HaNA_1.01.02/3780/NL-HaNA_1.01.02_3780_0031.jpg/2396,359,1095,3080/full/0/default.jpg", "iiif_url")</f>
        <v/>
      </c>
    </row>
    <row r="6627">
      <c r="A6627" t="inlineStr">
        <is>
          <t>NL-HaNA_1.01.02_3780_0031-page-61</t>
        </is>
      </c>
      <c r="B6627" t="inlineStr">
        <is>
          <t>NL-HaNA_1.01.02_3780_0031-column-2496-459-895-2880</t>
        </is>
      </c>
      <c r="C6627" t="inlineStr">
        <is>
          <t>continuation</t>
        </is>
      </c>
      <c r="D6627" t="n">
        <v>2666</v>
      </c>
      <c r="E6627" t="n">
        <v>1888</v>
      </c>
      <c r="F6627" t="inlineStr">
        <is>
          <t xml:space="preserve">    woor Ferondt tot uytvoer van Montee-</t>
        </is>
      </c>
      <c r="G6627">
        <f>HYPERLINK("https://images.diginfra.net/iiif/NL-HaNA_1.01.02/3780/NL-HaNA_1.01.02_3780_0031.jpg/2396,359,1095,3080/full/0/default.jpg", "iiif_url")</f>
        <v/>
      </c>
    </row>
    <row r="6628">
      <c r="A6628" t="inlineStr">
        <is>
          <t>NL-HaNA_1.01.02_3780_0031-page-61</t>
        </is>
      </c>
      <c r="B6628" t="inlineStr">
        <is>
          <t>NL-HaNA_1.01.02_3780_0031-column-2496-459-895-2880</t>
        </is>
      </c>
      <c r="C6628" t="inlineStr">
        <is>
          <t>lemma</t>
        </is>
      </c>
      <c r="D6628" t="n">
        <v>2542</v>
      </c>
      <c r="E6628" t="n">
        <v>1938</v>
      </c>
      <c r="F6628" t="inlineStr">
        <is>
          <t>ringe voor bet Regiment van vander Duyn</t>
        </is>
      </c>
      <c r="G6628">
        <f>HYPERLINK("https://images.diginfra.net/iiif/NL-HaNA_1.01.02/3780/NL-HaNA_1.01.02_3780_0031.jpg/2396,359,1095,3080/full/0/default.jpg", "iiif_url")</f>
        <v/>
      </c>
    </row>
    <row r="6629">
      <c r="A6629" t="inlineStr">
        <is>
          <t>NL-HaNA_1.01.02_3780_0031-page-61</t>
        </is>
      </c>
      <c r="B6629" t="inlineStr">
        <is>
          <t>NL-HaNA_1.01.02_3780_0031-column-2496-459-895-2880</t>
        </is>
      </c>
      <c r="C6629" t="inlineStr">
        <is>
          <t>lemma</t>
        </is>
      </c>
      <c r="D6629" t="n">
        <v>2542</v>
      </c>
      <c r="E6629" t="n">
        <v>1986</v>
      </c>
      <c r="F6629" t="inlineStr">
        <is>
          <t>na Maastright. as51.</t>
        </is>
      </c>
      <c r="G6629">
        <f>HYPERLINK("https://images.diginfra.net/iiif/NL-HaNA_1.01.02/3780/NL-HaNA_1.01.02_3780_0031.jpg/2396,359,1095,3080/full/0/default.jpg", "iiif_url")</f>
        <v/>
      </c>
    </row>
    <row r="6630">
      <c r="A6630" t="inlineStr">
        <is>
          <t>NL-HaNA_1.01.02_3780_0031-page-61</t>
        </is>
      </c>
      <c r="B6630" t="inlineStr">
        <is>
          <t>NL-HaNA_1.01.02_3780_0031-column-2496-459-895-2880</t>
        </is>
      </c>
      <c r="C6630" t="inlineStr">
        <is>
          <t>repeat_lemma</t>
        </is>
      </c>
      <c r="D6630" t="n">
        <v>2671</v>
      </c>
      <c r="E6630" t="n">
        <v>2027</v>
      </c>
      <c r="F6630" t="inlineStr">
        <is>
          <t xml:space="preserve">        item voor Lemmens om de Montee-</t>
        </is>
      </c>
      <c r="G6630">
        <f>HYPERLINK("https://images.diginfra.net/iiif/NL-HaNA_1.01.02/3780/NL-HaNA_1.01.02_3780_0031.jpg/2396,359,1095,3080/full/0/default.jpg", "iiif_url")</f>
        <v/>
      </c>
    </row>
    <row r="6631">
      <c r="A6631" t="inlineStr">
        <is>
          <t>NL-HaNA_1.01.02_3780_0031-page-61</t>
        </is>
      </c>
      <c r="B6631" t="inlineStr">
        <is>
          <t>NL-HaNA_1.01.02_3780_0031-column-2496-459-895-2880</t>
        </is>
      </c>
      <c r="C6631" t="inlineStr">
        <is>
          <t>lemma</t>
        </is>
      </c>
      <c r="D6631" t="n">
        <v>2542</v>
      </c>
      <c r="E6631" t="n">
        <v>2080</v>
      </c>
      <c r="F6631" t="inlineStr">
        <is>
          <t>ringe voor bet Regiment van den Kroon-</t>
        </is>
      </c>
      <c r="G6631">
        <f>HYPERLINK("https://images.diginfra.net/iiif/NL-HaNA_1.01.02/3780/NL-HaNA_1.01.02_3780_0031.jpg/2396,359,1095,3080/full/0/default.jpg", "iiif_url")</f>
        <v/>
      </c>
    </row>
    <row r="6632">
      <c r="A6632" t="inlineStr">
        <is>
          <t>NL-HaNA_1.01.02_3780_0031-page-61</t>
        </is>
      </c>
      <c r="B6632" t="inlineStr">
        <is>
          <t>NL-HaNA_1.01.02_3780_0031-column-2496-459-895-2880</t>
        </is>
      </c>
      <c r="C6632" t="inlineStr">
        <is>
          <t>lemma</t>
        </is>
      </c>
      <c r="D6632" t="n">
        <v>2538</v>
      </c>
      <c r="E6632" t="n">
        <v>2128</v>
      </c>
      <c r="F6632" t="inlineStr">
        <is>
          <t>prins, geprolongeert. 456.</t>
        </is>
      </c>
      <c r="G6632">
        <f>HYPERLINK("https://images.diginfra.net/iiif/NL-HaNA_1.01.02/3780/NL-HaNA_1.01.02_3780_0031.jpg/2396,359,1095,3080/full/0/default.jpg", "iiif_url")</f>
        <v/>
      </c>
    </row>
    <row r="6633">
      <c r="A6633" t="inlineStr">
        <is>
          <t>NL-HaNA_1.01.02_3780_0031-page-61</t>
        </is>
      </c>
      <c r="B6633" t="inlineStr">
        <is>
          <t>NL-HaNA_1.01.02_3780_0031-column-2496-459-895-2880</t>
        </is>
      </c>
      <c r="C6633" t="inlineStr">
        <is>
          <t>repeat_lemma</t>
        </is>
      </c>
      <c r="D6633" t="n">
        <v>2673</v>
      </c>
      <c r="E6633" t="n">
        <v>2171</v>
      </c>
      <c r="F6633" t="inlineStr">
        <is>
          <t xml:space="preserve">        voor Siegman om de Bagagie van</t>
        </is>
      </c>
      <c r="G6633">
        <f>HYPERLINK("https://images.diginfra.net/iiif/NL-HaNA_1.01.02/3780/NL-HaNA_1.01.02_3780_0031.jpg/2396,359,1095,3080/full/0/default.jpg", "iiif_url")</f>
        <v/>
      </c>
    </row>
    <row r="6634">
      <c r="A6634" t="inlineStr">
        <is>
          <t>NL-HaNA_1.01.02_3780_0031-page-61</t>
        </is>
      </c>
      <c r="B6634" t="inlineStr">
        <is>
          <t>NL-HaNA_1.01.02_3780_0031-column-2496-459-895-2880</t>
        </is>
      </c>
      <c r="C6634" t="inlineStr">
        <is>
          <t>lemma</t>
        </is>
      </c>
      <c r="D6634" t="n">
        <v>2538</v>
      </c>
      <c r="E6634" t="n">
        <v>2224</v>
      </c>
      <c r="F6634" t="inlineStr">
        <is>
          <t>den Grave Windisgratz na Weenen te mo-</t>
        </is>
      </c>
      <c r="G6634">
        <f>HYPERLINK("https://images.diginfra.net/iiif/NL-HaNA_1.01.02/3780/NL-HaNA_1.01.02_3780_0031.jpg/2396,359,1095,3080/full/0/default.jpg", "iiif_url")</f>
        <v/>
      </c>
    </row>
    <row r="6635">
      <c r="A6635" t="inlineStr">
        <is>
          <t>NL-HaNA_1.01.02_3780_0031-page-61</t>
        </is>
      </c>
      <c r="B6635" t="inlineStr">
        <is>
          <t>NL-HaNA_1.01.02_3780_0031-column-2496-459-895-2880</t>
        </is>
      </c>
      <c r="C6635" t="inlineStr">
        <is>
          <t>lemma</t>
        </is>
      </c>
      <c r="D6635" t="n">
        <v>2538</v>
      </c>
      <c r="E6635" t="n">
        <v>2272</v>
      </c>
      <c r="F6635" t="inlineStr">
        <is>
          <t>gen voeren. 450.</t>
        </is>
      </c>
      <c r="G6635">
        <f>HYPERLINK("https://images.diginfra.net/iiif/NL-HaNA_1.01.02/3780/NL-HaNA_1.01.02_3780_0031.jpg/2396,359,1095,3080/full/0/default.jpg", "iiif_url")</f>
        <v/>
      </c>
    </row>
    <row r="6636">
      <c r="A6636" t="inlineStr">
        <is>
          <t>NL-HaNA_1.01.02_3780_0031-page-61</t>
        </is>
      </c>
      <c r="B6636" t="inlineStr">
        <is>
          <t>NL-HaNA_1.01.02_3780_0031-column-2496-459-895-2880</t>
        </is>
      </c>
      <c r="C6636" t="inlineStr">
        <is>
          <t>repeat_lemma</t>
        </is>
      </c>
      <c r="D6636" t="n">
        <v>2664</v>
      </c>
      <c r="E6636" t="n">
        <v>2319</v>
      </c>
      <c r="F6636" t="inlineStr">
        <is>
          <t xml:space="preserve">        woor vander Nyenburgh om de Ri-</t>
        </is>
      </c>
      <c r="G6636">
        <f>HYPERLINK("https://images.diginfra.net/iiif/NL-HaNA_1.01.02/3780/NL-HaNA_1.01.02_3780_0031.jpg/2396,359,1095,3080/full/0/default.jpg", "iiif_url")</f>
        <v/>
      </c>
    </row>
    <row r="6637">
      <c r="A6637" t="inlineStr">
        <is>
          <t>NL-HaNA_1.01.02_3780_0031-page-61</t>
        </is>
      </c>
      <c r="B6637" t="inlineStr">
        <is>
          <t>NL-HaNA_1.01.02_3780_0031-column-2496-459-895-2880</t>
        </is>
      </c>
      <c r="C6637" t="inlineStr">
        <is>
          <t>lemma</t>
        </is>
      </c>
      <c r="D6637" t="n">
        <v>2538</v>
      </c>
      <c r="E6637" t="n">
        <v>2368</v>
      </c>
      <c r="F6637" t="inlineStr">
        <is>
          <t>vieren te mogen passeeren en repasseeren.</t>
        </is>
      </c>
      <c r="G6637">
        <f>HYPERLINK("https://images.diginfra.net/iiif/NL-HaNA_1.01.02/3780/NL-HaNA_1.01.02_3780_0031.jpg/2396,359,1095,3080/full/0/default.jpg", "iiif_url")</f>
        <v/>
      </c>
    </row>
    <row r="6638">
      <c r="A6638" t="inlineStr">
        <is>
          <t>NL-HaNA_1.01.02_3780_0031-page-61</t>
        </is>
      </c>
      <c r="B6638" t="inlineStr">
        <is>
          <t>NL-HaNA_1.01.02_3780_0031-column-2496-459-895-2880</t>
        </is>
      </c>
      <c r="C6638" t="inlineStr">
        <is>
          <t>continuation</t>
        </is>
      </c>
      <c r="D6638" t="n">
        <v>2538</v>
      </c>
      <c r="E6638" t="n">
        <v>2424</v>
      </c>
      <c r="F6638" t="inlineStr">
        <is>
          <t xml:space="preserve">    462.</t>
        </is>
      </c>
      <c r="G6638">
        <f>HYPERLINK("https://images.diginfra.net/iiif/NL-HaNA_1.01.02/3780/NL-HaNA_1.01.02_3780_0031.jpg/2396,359,1095,3080/full/0/default.jpg", "iiif_url")</f>
        <v/>
      </c>
    </row>
    <row r="6639">
      <c r="A6639" t="inlineStr">
        <is>
          <t>NL-HaNA_1.01.02_3780_0031-page-61</t>
        </is>
      </c>
      <c r="B6639" t="inlineStr">
        <is>
          <t>NL-HaNA_1.01.02_3780_0031-column-2496-459-895-2880</t>
        </is>
      </c>
      <c r="C6639" t="inlineStr">
        <is>
          <t>repeat_lemma</t>
        </is>
      </c>
      <c r="D6639" t="n">
        <v>2654</v>
      </c>
      <c r="E6639" t="n">
        <v>2453</v>
      </c>
      <c r="F6639" t="inlineStr">
        <is>
          <t xml:space="preserve">        woor d'Olivier om een kist met Sil-</t>
        </is>
      </c>
      <c r="G6639">
        <f>HYPERLINK("https://images.diginfra.net/iiif/NL-HaNA_1.01.02/3780/NL-HaNA_1.01.02_3780_0031.jpg/2396,359,1095,3080/full/0/default.jpg", "iiif_url")</f>
        <v/>
      </c>
    </row>
    <row r="6640">
      <c r="A6640" t="inlineStr">
        <is>
          <t>NL-HaNA_1.01.02_3780_0031-page-61</t>
        </is>
      </c>
      <c r="B6640" t="inlineStr">
        <is>
          <t>NL-HaNA_1.01.02_3780_0031-column-2496-459-895-2880</t>
        </is>
      </c>
      <c r="C6640" t="inlineStr">
        <is>
          <t>lemma</t>
        </is>
      </c>
      <c r="D6640" t="n">
        <v>2540</v>
      </c>
      <c r="E6640" t="n">
        <v>2511</v>
      </c>
      <c r="F6640" t="inlineStr">
        <is>
          <t>ver na Brussel te voeren. 465.</t>
        </is>
      </c>
      <c r="G6640">
        <f>HYPERLINK("https://images.diginfra.net/iiif/NL-HaNA_1.01.02/3780/NL-HaNA_1.01.02_3780_0031.jpg/2396,359,1095,3080/full/0/default.jpg", "iiif_url")</f>
        <v/>
      </c>
    </row>
    <row r="6641">
      <c r="A6641" t="inlineStr">
        <is>
          <t>NL-HaNA_1.01.02_3780_0031-page-61</t>
        </is>
      </c>
      <c r="B6641" t="inlineStr">
        <is>
          <t>NL-HaNA_1.01.02_3780_0031-column-2496-459-895-2880</t>
        </is>
      </c>
      <c r="C6641" t="inlineStr">
        <is>
          <t>continuation</t>
        </is>
      </c>
      <c r="D6641" t="n">
        <v>2659</v>
      </c>
      <c r="E6641" t="n">
        <v>2562</v>
      </c>
      <c r="F6641" t="inlineStr">
        <is>
          <t xml:space="preserve">    woor Sieghman om de Bagagie van</t>
        </is>
      </c>
      <c r="G6641">
        <f>HYPERLINK("https://images.diginfra.net/iiif/NL-HaNA_1.01.02/3780/NL-HaNA_1.01.02_3780_0031.jpg/2396,359,1095,3080/full/0/default.jpg", "iiif_url")</f>
        <v/>
      </c>
    </row>
    <row r="6642">
      <c r="A6642" t="inlineStr">
        <is>
          <t>NL-HaNA_1.01.02_3780_0031-page-61</t>
        </is>
      </c>
      <c r="B6642" t="inlineStr">
        <is>
          <t>NL-HaNA_1.01.02_3780_0031-column-2496-459-895-2880</t>
        </is>
      </c>
      <c r="C6642" t="inlineStr">
        <is>
          <t>lemma</t>
        </is>
      </c>
      <c r="D6642" t="n">
        <v>2533</v>
      </c>
      <c r="E6642" t="n">
        <v>2608</v>
      </c>
      <c r="F6642" t="inlineStr">
        <is>
          <t>den Grave van Starembergh uyt Engelandt</t>
        </is>
      </c>
      <c r="G6642">
        <f>HYPERLINK("https://images.diginfra.net/iiif/NL-HaNA_1.01.02/3780/NL-HaNA_1.01.02_3780_0031.jpg/2396,359,1095,3080/full/0/default.jpg", "iiif_url")</f>
        <v/>
      </c>
    </row>
    <row r="6643">
      <c r="A6643" t="inlineStr">
        <is>
          <t>NL-HaNA_1.01.02_3780_0031-page-61</t>
        </is>
      </c>
      <c r="B6643" t="inlineStr">
        <is>
          <t>NL-HaNA_1.01.02_3780_0031-column-2496-459-895-2880</t>
        </is>
      </c>
      <c r="C6643" t="inlineStr">
        <is>
          <t>continuation</t>
        </is>
      </c>
      <c r="D6643" t="n">
        <v>2533</v>
      </c>
      <c r="E6643" t="n">
        <v>2653</v>
      </c>
      <c r="F6643" t="inlineStr">
        <is>
          <t xml:space="preserve">    na Hanover te transporteren. 475.</t>
        </is>
      </c>
      <c r="G6643">
        <f>HYPERLINK("https://images.diginfra.net/iiif/NL-HaNA_1.01.02/3780/NL-HaNA_1.01.02_3780_0031.jpg/2396,359,1095,3080/full/0/default.jpg", "iiif_url")</f>
        <v/>
      </c>
    </row>
    <row r="6644">
      <c r="A6644" t="inlineStr">
        <is>
          <t>NL-HaNA_1.01.02_3780_0031-page-61</t>
        </is>
      </c>
      <c r="B6644" t="inlineStr">
        <is>
          <t>NL-HaNA_1.01.02_3780_0031-column-2496-459-895-2880</t>
        </is>
      </c>
      <c r="C6644" t="inlineStr">
        <is>
          <t>repeat_lemma</t>
        </is>
      </c>
      <c r="D6644" t="n">
        <v>2652</v>
      </c>
      <c r="E6644" t="n">
        <v>2701</v>
      </c>
      <c r="F6644" t="inlineStr">
        <is>
          <t xml:space="preserve">        woor van Haarsolte van Yerst tot den</t>
        </is>
      </c>
      <c r="G6644">
        <f>HYPERLINK("https://images.diginfra.net/iiif/NL-HaNA_1.01.02/3780/NL-HaNA_1.01.02_3780_0031.jpg/2396,359,1095,3080/full/0/default.jpg", "iiif_url")</f>
        <v/>
      </c>
    </row>
    <row r="6645">
      <c r="A6645" t="inlineStr">
        <is>
          <t>NL-HaNA_1.01.02_3780_0031-page-61</t>
        </is>
      </c>
      <c r="B6645" t="inlineStr">
        <is>
          <t>NL-HaNA_1.01.02_3780_0031-column-2496-459-895-2880</t>
        </is>
      </c>
      <c r="C6645" t="inlineStr">
        <is>
          <t>lemma</t>
        </is>
      </c>
      <c r="D6645" t="n">
        <v>2531</v>
      </c>
      <c r="E6645" t="n">
        <v>2750</v>
      </c>
      <c r="F6645" t="inlineStr">
        <is>
          <t>uytvoer van Monteeringe voor sijn Regiment</t>
        </is>
      </c>
      <c r="G6645">
        <f>HYPERLINK("https://images.diginfra.net/iiif/NL-HaNA_1.01.02/3780/NL-HaNA_1.01.02_3780_0031.jpg/2396,359,1095,3080/full/0/default.jpg", "iiif_url")</f>
        <v/>
      </c>
    </row>
    <row r="6646">
      <c r="A6646" t="inlineStr">
        <is>
          <t>NL-HaNA_1.01.02_3780_0031-page-61</t>
        </is>
      </c>
      <c r="B6646" t="inlineStr">
        <is>
          <t>NL-HaNA_1.01.02_3780_0031-column-2496-459-895-2880</t>
        </is>
      </c>
      <c r="C6646" t="inlineStr">
        <is>
          <t>continuation</t>
        </is>
      </c>
      <c r="D6646" t="n">
        <v>2531</v>
      </c>
      <c r="E6646" t="n">
        <v>2802</v>
      </c>
      <c r="F6646" t="inlineStr">
        <is>
          <t xml:space="preserve">    na Venlo. 485.</t>
        </is>
      </c>
      <c r="G6646">
        <f>HYPERLINK("https://images.diginfra.net/iiif/NL-HaNA_1.01.02/3780/NL-HaNA_1.01.02_3780_0031.jpg/2396,359,1095,3080/full/0/default.jpg", "iiif_url")</f>
        <v/>
      </c>
    </row>
    <row r="6647">
      <c r="A6647" t="inlineStr">
        <is>
          <t>NL-HaNA_1.01.02_3780_0031-page-61</t>
        </is>
      </c>
      <c r="B6647" t="inlineStr">
        <is>
          <t>NL-HaNA_1.01.02_3780_0031-column-2496-459-895-2880</t>
        </is>
      </c>
      <c r="C6647" t="inlineStr">
        <is>
          <t>repeat_lemma</t>
        </is>
      </c>
      <c r="D6647" t="n">
        <v>2648</v>
      </c>
      <c r="E6647" t="n">
        <v>2844</v>
      </c>
      <c r="F6647" t="inlineStr">
        <is>
          <t xml:space="preserve">        woor Ganzenot om aght Paarden uyt</t>
        </is>
      </c>
      <c r="G6647">
        <f>HYPERLINK("https://images.diginfra.net/iiif/NL-HaNA_1.01.02/3780/NL-HaNA_1.01.02_3780_0031.jpg/2396,359,1095,3080/full/0/default.jpg", "iiif_url")</f>
        <v/>
      </c>
    </row>
    <row r="6648">
      <c r="A6648" t="inlineStr">
        <is>
          <t>NL-HaNA_1.01.02_3780_0031-page-61</t>
        </is>
      </c>
      <c r="B6648" t="inlineStr">
        <is>
          <t>NL-HaNA_1.01.02_3780_0031-column-2496-459-895-2880</t>
        </is>
      </c>
      <c r="C6648" t="inlineStr">
        <is>
          <t>continuation</t>
        </is>
      </c>
      <c r="D6648" t="n">
        <v>2531</v>
      </c>
      <c r="E6648" t="n">
        <v>2893</v>
      </c>
      <c r="F6648" t="inlineStr">
        <is>
          <t xml:space="preserve">    Engelandt na Duytscblandt te transporteren.</t>
        </is>
      </c>
      <c r="G6648">
        <f>HYPERLINK("https://images.diginfra.net/iiif/NL-HaNA_1.01.02/3780/NL-HaNA_1.01.02_3780_0031.jpg/2396,359,1095,3080/full/0/default.jpg", "iiif_url")</f>
        <v/>
      </c>
    </row>
    <row r="6649">
      <c r="A6649" t="inlineStr">
        <is>
          <t>NL-HaNA_1.01.02_3780_0031-page-61</t>
        </is>
      </c>
      <c r="B6649" t="inlineStr">
        <is>
          <t>NL-HaNA_1.01.02_3780_0031-column-2496-459-895-2880</t>
        </is>
      </c>
      <c r="C6649" t="inlineStr">
        <is>
          <t>continuation</t>
        </is>
      </c>
      <c r="D6649" t="n">
        <v>2533</v>
      </c>
      <c r="E6649" t="n">
        <v>2945</v>
      </c>
      <c r="F6649" t="inlineStr">
        <is>
          <t xml:space="preserve">    486.</t>
        </is>
      </c>
      <c r="G6649">
        <f>HYPERLINK("https://images.diginfra.net/iiif/NL-HaNA_1.01.02/3780/NL-HaNA_1.01.02_3780_0031.jpg/2396,359,1095,3080/full/0/default.jpg", "iiif_url")</f>
        <v/>
      </c>
    </row>
    <row r="6650">
      <c r="A6650" t="inlineStr">
        <is>
          <t>NL-HaNA_1.01.02_3780_0031-page-61</t>
        </is>
      </c>
      <c r="B6650" t="inlineStr">
        <is>
          <t>NL-HaNA_1.01.02_3780_0031-column-2496-459-895-2880</t>
        </is>
      </c>
      <c r="C6650" t="inlineStr">
        <is>
          <t>repeat_lemma</t>
        </is>
      </c>
      <c r="D6650" t="n">
        <v>2659</v>
      </c>
      <c r="E6650" t="n">
        <v>2988</v>
      </c>
      <c r="F6650" t="inlineStr">
        <is>
          <t xml:space="preserve">        woor Hop om een Kales met drie</t>
        </is>
      </c>
      <c r="G6650">
        <f>HYPERLINK("https://images.diginfra.net/iiif/NL-HaNA_1.01.02/3780/NL-HaNA_1.01.02_3780_0031.jpg/2396,359,1095,3080/full/0/default.jpg", "iiif_url")</f>
        <v/>
      </c>
    </row>
    <row r="6651">
      <c r="A6651" t="inlineStr">
        <is>
          <t>NL-HaNA_1.01.02_3780_0031-page-61</t>
        </is>
      </c>
      <c r="B6651" t="inlineStr">
        <is>
          <t>NL-HaNA_1.01.02_3780_0031-column-2496-459-895-2880</t>
        </is>
      </c>
      <c r="C6651" t="inlineStr">
        <is>
          <t>continuation</t>
        </is>
      </c>
      <c r="D6651" t="n">
        <v>2533</v>
      </c>
      <c r="E6651" t="n">
        <v>3036</v>
      </c>
      <c r="F6651" t="inlineStr">
        <is>
          <t xml:space="preserve">    Paarden te mogen invoeren. 486.</t>
        </is>
      </c>
      <c r="G6651">
        <f>HYPERLINK("https://images.diginfra.net/iiif/NL-HaNA_1.01.02/3780/NL-HaNA_1.01.02_3780_0031.jpg/2396,359,1095,3080/full/0/default.jpg", "iiif_url")</f>
        <v/>
      </c>
    </row>
    <row r="6652">
      <c r="A6652" t="inlineStr">
        <is>
          <t>NL-HaNA_1.01.02_3780_0031-page-61</t>
        </is>
      </c>
      <c r="B6652" t="inlineStr">
        <is>
          <t>NL-HaNA_1.01.02_3780_0031-column-2496-459-895-2880</t>
        </is>
      </c>
      <c r="C6652" t="inlineStr">
        <is>
          <t>repeat_lemma</t>
        </is>
      </c>
      <c r="D6652" t="n">
        <v>2657</v>
      </c>
      <c r="E6652" t="n">
        <v>3087</v>
      </c>
      <c r="F6652" t="inlineStr">
        <is>
          <t xml:space="preserve">        woor Lemmens tot den uytvoer van</t>
        </is>
      </c>
      <c r="G6652">
        <f>HYPERLINK("https://images.diginfra.net/iiif/NL-HaNA_1.01.02/3780/NL-HaNA_1.01.02_3780_0031.jpg/2396,359,1095,3080/full/0/default.jpg", "iiif_url")</f>
        <v/>
      </c>
    </row>
    <row r="6653">
      <c r="A6653" t="inlineStr">
        <is>
          <t>NL-HaNA_1.01.02_3780_0031-page-61</t>
        </is>
      </c>
      <c r="B6653" t="inlineStr">
        <is>
          <t>NL-HaNA_1.01.02_3780_0031-column-2496-459-895-2880</t>
        </is>
      </c>
      <c r="C6653" t="inlineStr">
        <is>
          <t>continuation</t>
        </is>
      </c>
      <c r="D6653" t="n">
        <v>2531</v>
      </c>
      <c r="E6653" t="n">
        <v>3131</v>
      </c>
      <c r="F6653" t="inlineStr">
        <is>
          <t xml:space="preserve">    Monteeringe voor het Regiment van den</t>
        </is>
      </c>
      <c r="G6653">
        <f>HYPERLINK("https://images.diginfra.net/iiif/NL-HaNA_1.01.02/3780/NL-HaNA_1.01.02_3780_0031.jpg/2396,359,1095,3080/full/0/default.jpg", "iiif_url")</f>
        <v/>
      </c>
    </row>
    <row r="6654">
      <c r="A6654" t="inlineStr">
        <is>
          <t>NL-HaNA_1.01.02_3780_0031-page-61</t>
        </is>
      </c>
      <c r="B6654" t="inlineStr">
        <is>
          <t>NL-HaNA_1.01.02_3780_0031-column-2496-459-895-2880</t>
        </is>
      </c>
      <c r="C6654" t="inlineStr">
        <is>
          <t>continuation</t>
        </is>
      </c>
      <c r="D6654" t="n">
        <v>2529</v>
      </c>
      <c r="E6654" t="n">
        <v>3180</v>
      </c>
      <c r="F6654" t="inlineStr">
        <is>
          <t xml:space="preserve">    Marckgrave Prins Albrecht Fredrick van</t>
        </is>
      </c>
      <c r="G6654">
        <f>HYPERLINK("https://images.diginfra.net/iiif/NL-HaNA_1.01.02/3780/NL-HaNA_1.01.02_3780_0031.jpg/2396,359,1095,3080/full/0/default.jpg", "iiif_url")</f>
        <v/>
      </c>
    </row>
    <row r="6655">
      <c r="A6655" t="inlineStr">
        <is>
          <t>NL-HaNA_1.01.02_3780_0031-page-61</t>
        </is>
      </c>
      <c r="B6655" t="inlineStr">
        <is>
          <t>NL-HaNA_1.01.02_3780_0031-column-2496-459-895-2880</t>
        </is>
      </c>
      <c r="C6655" t="inlineStr">
        <is>
          <t>continuation</t>
        </is>
      </c>
      <c r="D6655" t="n">
        <v>2531</v>
      </c>
      <c r="E6655" t="n">
        <v>3227</v>
      </c>
      <c r="F6655" t="inlineStr">
        <is>
          <t xml:space="preserve">    Brandenburgh na Maastright. 486.</t>
        </is>
      </c>
      <c r="G6655">
        <f>HYPERLINK("https://images.diginfra.net/iiif/NL-HaNA_1.01.02/3780/NL-HaNA_1.01.02_3780_0031.jpg/2396,359,1095,3080/full/0/default.jpg", "iiif_url")</f>
        <v/>
      </c>
    </row>
    <row r="6656">
      <c r="A6656" t="inlineStr">
        <is>
          <t>NL-HaNA_1.01.02_3780_0031-page-61</t>
        </is>
      </c>
      <c r="B6656" t="inlineStr">
        <is>
          <t>NL-HaNA_1.01.02_3780_0031-column-2496-459-895-2880</t>
        </is>
      </c>
      <c r="C6656" t="inlineStr">
        <is>
          <t>repeat_lemma</t>
        </is>
      </c>
      <c r="D6656" t="n">
        <v>2643</v>
      </c>
      <c r="E6656" t="n">
        <v>3278</v>
      </c>
      <c r="F6656" t="inlineStr">
        <is>
          <t xml:space="preserve">        voor vander Burgh om eenige Goede-</t>
        </is>
      </c>
      <c r="G6656">
        <f>HYPERLINK("https://images.diginfra.net/iiif/NL-HaNA_1.01.02/3780/NL-HaNA_1.01.02_3780_0031.jpg/2396,359,1095,3080/full/0/default.jpg", "iiif_url")</f>
        <v/>
      </c>
    </row>
    <row r="6658">
      <c r="A6658" t="inlineStr">
        <is>
          <t>NL-HaNA_1.01.02_3780_0031-page-61</t>
        </is>
      </c>
      <c r="B6658" t="inlineStr">
        <is>
          <t>NL-HaNA_1.01.02_3780_0031-column-3453-439-899-2900</t>
        </is>
      </c>
      <c r="C6658" t="inlineStr">
        <is>
          <t>non_index_line</t>
        </is>
      </c>
      <c r="D6658" t="n">
        <v>3689</v>
      </c>
      <c r="E6658" t="n">
        <v>376</v>
      </c>
      <c r="F6658" t="inlineStr">
        <is>
          <t xml:space="preserve">        E</t>
        </is>
      </c>
      <c r="G6658">
        <f>HYPERLINK("https://images.diginfra.net/iiif/NL-HaNA_1.01.02/3780/NL-HaNA_1.01.02_3780_0031.jpg/3353,339,1099,3100/full/0/default.jpg", "iiif_url")</f>
        <v/>
      </c>
    </row>
    <row r="6659">
      <c r="A6659" t="inlineStr">
        <is>
          <t>NL-HaNA_1.01.02_3780_0031-page-61</t>
        </is>
      </c>
      <c r="B6659" t="inlineStr">
        <is>
          <t>NL-HaNA_1.01.02_3780_0031-column-3453-439-899-2900</t>
        </is>
      </c>
      <c r="C6659" t="inlineStr">
        <is>
          <t>non_index_line</t>
        </is>
      </c>
      <c r="D6659" t="n">
        <v>3943</v>
      </c>
      <c r="E6659" t="n">
        <v>398</v>
      </c>
      <c r="F6659" t="inlineStr">
        <is>
          <t xml:space="preserve">        X.</t>
        </is>
      </c>
      <c r="G6659">
        <f>HYPERLINK("https://images.diginfra.net/iiif/NL-HaNA_1.01.02/3780/NL-HaNA_1.01.02_3780_0031.jpg/3353,339,1099,3100/full/0/default.jpg", "iiif_url")</f>
        <v/>
      </c>
    </row>
    <row r="6660">
      <c r="A6660" t="inlineStr">
        <is>
          <t>NL-HaNA_1.01.02_3780_0031-page-61</t>
        </is>
      </c>
      <c r="B6660" t="inlineStr">
        <is>
          <t>NL-HaNA_1.01.02_3780_0031-column-3453-439-899-2900</t>
        </is>
      </c>
      <c r="C6660" t="inlineStr">
        <is>
          <t>continuation</t>
        </is>
      </c>
      <c r="D6660" t="n">
        <v>3536</v>
      </c>
      <c r="E6660" t="n">
        <v>478</v>
      </c>
      <c r="F6660" t="inlineStr">
        <is>
          <t xml:space="preserve">    ren na Vranckrijck te mogen uytvoeren.</t>
        </is>
      </c>
      <c r="G6660">
        <f>HYPERLINK("https://images.diginfra.net/iiif/NL-HaNA_1.01.02/3780/NL-HaNA_1.01.02_3780_0031.jpg/3353,339,1099,3100/full/0/default.jpg", "iiif_url")</f>
        <v/>
      </c>
    </row>
    <row r="6661">
      <c r="A6661" t="inlineStr">
        <is>
          <t>NL-HaNA_1.01.02_3780_0031-page-61</t>
        </is>
      </c>
      <c r="B6661" t="inlineStr">
        <is>
          <t>NL-HaNA_1.01.02_3780_0031-column-3453-439-899-2900</t>
        </is>
      </c>
      <c r="C6661" t="inlineStr">
        <is>
          <t>continuation</t>
        </is>
      </c>
      <c r="D6661" t="n">
        <v>3542</v>
      </c>
      <c r="E6661" t="n">
        <v>517</v>
      </c>
      <c r="F6661" t="inlineStr">
        <is>
          <t xml:space="preserve">    493.</t>
        </is>
      </c>
      <c r="G6661">
        <f>HYPERLINK("https://images.diginfra.net/iiif/NL-HaNA_1.01.02/3780/NL-HaNA_1.01.02_3780_0031.jpg/3353,339,1099,3100/full/0/default.jpg", "iiif_url")</f>
        <v/>
      </c>
    </row>
    <row r="6662">
      <c r="A6662" t="inlineStr">
        <is>
          <t>NL-HaNA_1.01.02_3780_0031-page-61</t>
        </is>
      </c>
      <c r="B6662" t="inlineStr">
        <is>
          <t>NL-HaNA_1.01.02_3780_0031-column-3453-439-899-2900</t>
        </is>
      </c>
      <c r="C6662" t="inlineStr">
        <is>
          <t>non_index_line</t>
        </is>
      </c>
      <c r="D6662" t="n">
        <v>3657</v>
      </c>
      <c r="E6662" t="n">
        <v>560</v>
      </c>
      <c r="F6662" t="inlineStr">
        <is>
          <t xml:space="preserve">        woor Rumpf om eenige Goederen na</t>
        </is>
      </c>
      <c r="G6662">
        <f>HYPERLINK("https://images.diginfra.net/iiif/NL-HaNA_1.01.02/3780/NL-HaNA_1.01.02_3780_0031.jpg/3353,339,1099,3100/full/0/default.jpg", "iiif_url")</f>
        <v/>
      </c>
    </row>
    <row r="6663">
      <c r="A6663" t="inlineStr">
        <is>
          <t>NL-HaNA_1.01.02_3780_0031-page-61</t>
        </is>
      </c>
      <c r="B6663" t="inlineStr">
        <is>
          <t>NL-HaNA_1.01.02_3780_0031-column-3453-439-899-2900</t>
        </is>
      </c>
      <c r="C6663" t="inlineStr">
        <is>
          <t>continuation</t>
        </is>
      </c>
      <c r="D6663" t="n">
        <v>3538</v>
      </c>
      <c r="E6663" t="n">
        <v>618</v>
      </c>
      <c r="F6663" t="inlineStr">
        <is>
          <t xml:space="preserve">    Berlijn te mogen uytvoeren 493.</t>
        </is>
      </c>
      <c r="G6663">
        <f>HYPERLINK("https://images.diginfra.net/iiif/NL-HaNA_1.01.02/3780/NL-HaNA_1.01.02_3780_0031.jpg/3353,339,1099,3100/full/0/default.jpg", "iiif_url")</f>
        <v/>
      </c>
    </row>
    <row r="6664">
      <c r="A6664" t="inlineStr">
        <is>
          <t>NL-HaNA_1.01.02_3780_0031-page-61</t>
        </is>
      </c>
      <c r="B6664" t="inlineStr">
        <is>
          <t>NL-HaNA_1.01.02_3780_0031-column-3453-439-899-2900</t>
        </is>
      </c>
      <c r="C6664" t="inlineStr">
        <is>
          <t>non_index_line</t>
        </is>
      </c>
      <c r="D6664" t="n">
        <v>3655</v>
      </c>
      <c r="E6664" t="n">
        <v>667</v>
      </c>
      <c r="F6664" t="inlineStr">
        <is>
          <t xml:space="preserve">        om de Monteeringe voor het Regiment</t>
        </is>
      </c>
      <c r="G6664">
        <f>HYPERLINK("https://images.diginfra.net/iiif/NL-HaNA_1.01.02/3780/NL-HaNA_1.01.02_3780_0031.jpg/3353,339,1099,3100/full/0/default.jpg", "iiif_url")</f>
        <v/>
      </c>
    </row>
    <row r="6665">
      <c r="A6665" t="inlineStr">
        <is>
          <t>NL-HaNA_1.01.02_3780_0031-page-61</t>
        </is>
      </c>
      <c r="B6665" t="inlineStr">
        <is>
          <t>NL-HaNA_1.01.02_3780_0031-column-3453-439-899-2900</t>
        </is>
      </c>
      <c r="C6665" t="inlineStr">
        <is>
          <t>continuation</t>
        </is>
      </c>
      <c r="D6665" t="n">
        <v>3533</v>
      </c>
      <c r="E6665" t="n">
        <v>717</v>
      </c>
      <c r="F6665" t="inlineStr">
        <is>
          <t xml:space="preserve">    van Saxen-Eyssenach na Namen te mogen</t>
        </is>
      </c>
      <c r="G6665">
        <f>HYPERLINK("https://images.diginfra.net/iiif/NL-HaNA_1.01.02/3780/NL-HaNA_1.01.02_3780_0031.jpg/3353,339,1099,3100/full/0/default.jpg", "iiif_url")</f>
        <v/>
      </c>
    </row>
    <row r="6666">
      <c r="A6666" t="inlineStr">
        <is>
          <t>NL-HaNA_1.01.02_3780_0031-page-61</t>
        </is>
      </c>
      <c r="B6666" t="inlineStr">
        <is>
          <t>NL-HaNA_1.01.02_3780_0031-column-3453-439-899-2900</t>
        </is>
      </c>
      <c r="C6666" t="inlineStr">
        <is>
          <t>continuation</t>
        </is>
      </c>
      <c r="D6666" t="n">
        <v>3531</v>
      </c>
      <c r="E6666" t="n">
        <v>757</v>
      </c>
      <c r="F6666" t="inlineStr">
        <is>
          <t xml:space="preserve">    uytvoeren. 494.</t>
        </is>
      </c>
      <c r="G6666">
        <f>HYPERLINK("https://images.diginfra.net/iiif/NL-HaNA_1.01.02/3780/NL-HaNA_1.01.02_3780_0031.jpg/3353,339,1099,3100/full/0/default.jpg", "iiif_url")</f>
        <v/>
      </c>
    </row>
    <row r="6667">
      <c r="A6667" t="inlineStr">
        <is>
          <t>NL-HaNA_1.01.02_3780_0031-page-61</t>
        </is>
      </c>
      <c r="B6667" t="inlineStr">
        <is>
          <t>NL-HaNA_1.01.02_3780_0031-column-3453-439-899-2900</t>
        </is>
      </c>
      <c r="C6667" t="inlineStr">
        <is>
          <t>non_index_line</t>
        </is>
      </c>
      <c r="D6667" t="n">
        <v>3650</v>
      </c>
      <c r="E6667" t="n">
        <v>812</v>
      </c>
      <c r="F6667" t="inlineStr">
        <is>
          <t xml:space="preserve">        woor d' Ayrolles om drie Paarden na</t>
        </is>
      </c>
      <c r="G6667">
        <f>HYPERLINK("https://images.diginfra.net/iiif/NL-HaNA_1.01.02/3780/NL-HaNA_1.01.02_3780_0031.jpg/3353,339,1099,3100/full/0/default.jpg", "iiif_url")</f>
        <v/>
      </c>
    </row>
    <row r="6668">
      <c r="A6668" t="inlineStr">
        <is>
          <t>NL-HaNA_1.01.02_3780_0031-page-61</t>
        </is>
      </c>
      <c r="B6668" t="inlineStr">
        <is>
          <t>NL-HaNA_1.01.02_3780_0031-column-3453-439-899-2900</t>
        </is>
      </c>
      <c r="C6668" t="inlineStr">
        <is>
          <t>continuation</t>
        </is>
      </c>
      <c r="D6668" t="n">
        <v>3531</v>
      </c>
      <c r="E6668" t="n">
        <v>855</v>
      </c>
      <c r="F6668" t="inlineStr">
        <is>
          <t xml:space="preserve">    Spa te mogen uytvoeren. 505.</t>
        </is>
      </c>
      <c r="G6668">
        <f>HYPERLINK("https://images.diginfra.net/iiif/NL-HaNA_1.01.02/3780/NL-HaNA_1.01.02_3780_0031.jpg/3353,339,1099,3100/full/0/default.jpg", "iiif_url")</f>
        <v/>
      </c>
    </row>
    <row r="6669">
      <c r="A6669" t="inlineStr">
        <is>
          <t>NL-HaNA_1.01.02_3780_0031-page-61</t>
        </is>
      </c>
      <c r="B6669" t="inlineStr">
        <is>
          <t>NL-HaNA_1.01.02_3780_0031-column-3453-439-899-2900</t>
        </is>
      </c>
      <c r="C6669" t="inlineStr">
        <is>
          <t>non_index_line</t>
        </is>
      </c>
      <c r="D6669" t="n">
        <v>3648</v>
      </c>
      <c r="E6669" t="n">
        <v>905</v>
      </c>
      <c r="F6669" t="inlineStr">
        <is>
          <t xml:space="preserve">        voor de Heer Hop om sijn Bagagie</t>
        </is>
      </c>
      <c r="G6669">
        <f>HYPERLINK("https://images.diginfra.net/iiif/NL-HaNA_1.01.02/3780/NL-HaNA_1.01.02_3780_0031.jpg/3353,339,1099,3100/full/0/default.jpg", "iiif_url")</f>
        <v/>
      </c>
    </row>
    <row r="6670">
      <c r="A6670" t="inlineStr">
        <is>
          <t>NL-HaNA_1.01.02_3780_0031-page-61</t>
        </is>
      </c>
      <c r="B6670" t="inlineStr">
        <is>
          <t>NL-HaNA_1.01.02_3780_0031-column-3453-439-899-2900</t>
        </is>
      </c>
      <c r="C6670" t="inlineStr">
        <is>
          <t>continuation</t>
        </is>
      </c>
      <c r="D6670" t="n">
        <v>3522</v>
      </c>
      <c r="E6670" t="n">
        <v>956</v>
      </c>
      <c r="F6670" t="inlineStr">
        <is>
          <t xml:space="preserve">    en vier Rypaarden na Hanover te mogen</t>
        </is>
      </c>
      <c r="G6670">
        <f>HYPERLINK("https://images.diginfra.net/iiif/NL-HaNA_1.01.02/3780/NL-HaNA_1.01.02_3780_0031.jpg/3353,339,1099,3100/full/0/default.jpg", "iiif_url")</f>
        <v/>
      </c>
    </row>
    <row r="6671">
      <c r="A6671" t="inlineStr">
        <is>
          <t>NL-HaNA_1.01.02_3780_0031-page-61</t>
        </is>
      </c>
      <c r="B6671" t="inlineStr">
        <is>
          <t>NL-HaNA_1.01.02_3780_0031-column-3453-439-899-2900</t>
        </is>
      </c>
      <c r="C6671" t="inlineStr">
        <is>
          <t>continuation</t>
        </is>
      </c>
      <c r="D6671" t="n">
        <v>3526</v>
      </c>
      <c r="E6671" t="n">
        <v>997</v>
      </c>
      <c r="F6671" t="inlineStr">
        <is>
          <t xml:space="preserve">    uytvoeren. 507.</t>
        </is>
      </c>
      <c r="G6671">
        <f>HYPERLINK("https://images.diginfra.net/iiif/NL-HaNA_1.01.02/3780/NL-HaNA_1.01.02_3780_0031.jpg/3353,339,1099,3100/full/0/default.jpg", "iiif_url")</f>
        <v/>
      </c>
    </row>
    <row r="6672">
      <c r="A6672" t="inlineStr">
        <is>
          <t>NL-HaNA_1.01.02_3780_0031-page-61</t>
        </is>
      </c>
      <c r="B6672" t="inlineStr">
        <is>
          <t>NL-HaNA_1.01.02_3780_0031-column-3453-439-899-2900</t>
        </is>
      </c>
      <c r="C6672" t="inlineStr">
        <is>
          <t>repeat_lemma</t>
        </is>
      </c>
      <c r="D6672" t="n">
        <v>3641</v>
      </c>
      <c r="E6672" t="n">
        <v>1051</v>
      </c>
      <c r="F6672" t="inlineStr">
        <is>
          <t xml:space="preserve">        woor de Gravinne van Weartembergh</t>
        </is>
      </c>
      <c r="G6672">
        <f>HYPERLINK("https://images.diginfra.net/iiif/NL-HaNA_1.01.02/3780/NL-HaNA_1.01.02_3780_0031.jpg/3353,339,1099,3100/full/0/default.jpg", "iiif_url")</f>
        <v/>
      </c>
    </row>
    <row r="6673">
      <c r="A6673" t="inlineStr">
        <is>
          <t>NL-HaNA_1.01.02_3780_0031-page-61</t>
        </is>
      </c>
      <c r="B6673" t="inlineStr">
        <is>
          <t>NL-HaNA_1.01.02_3780_0031-column-3453-439-899-2900</t>
        </is>
      </c>
      <c r="C6673" t="inlineStr">
        <is>
          <t>continuation</t>
        </is>
      </c>
      <c r="D6673" t="n">
        <v>3524</v>
      </c>
      <c r="E6673" t="n">
        <v>1099</v>
      </c>
      <c r="F6673" t="inlineStr">
        <is>
          <t xml:space="preserve">    om met ern Koets met ses Paarden naar</t>
        </is>
      </c>
      <c r="G6673">
        <f>HYPERLINK("https://images.diginfra.net/iiif/NL-HaNA_1.01.02/3780/NL-HaNA_1.01.02_3780_0031.jpg/3353,339,1099,3100/full/0/default.jpg", "iiif_url")</f>
        <v/>
      </c>
    </row>
    <row r="6674">
      <c r="A6674" t="inlineStr">
        <is>
          <t>NL-HaNA_1.01.02_3780_0031-page-61</t>
        </is>
      </c>
      <c r="B6674" t="inlineStr">
        <is>
          <t>NL-HaNA_1.01.02_3780_0031-column-3453-439-899-2900</t>
        </is>
      </c>
      <c r="C6674" t="inlineStr">
        <is>
          <t>continuation</t>
        </is>
      </c>
      <c r="D6674" t="n">
        <v>3524</v>
      </c>
      <c r="E6674" t="n">
        <v>1150</v>
      </c>
      <c r="F6674" t="inlineStr">
        <is>
          <t xml:space="preserve">    Brussel te moogen passeeren en repasseeren.</t>
        </is>
      </c>
      <c r="G6674">
        <f>HYPERLINK("https://images.diginfra.net/iiif/NL-HaNA_1.01.02/3780/NL-HaNA_1.01.02_3780_0031.jpg/3353,339,1099,3100/full/0/default.jpg", "iiif_url")</f>
        <v/>
      </c>
    </row>
    <row r="6675">
      <c r="A6675" t="inlineStr">
        <is>
          <t>NL-HaNA_1.01.02_3780_0031-page-61</t>
        </is>
      </c>
      <c r="B6675" t="inlineStr">
        <is>
          <t>NL-HaNA_1.01.02_3780_0031-column-3453-439-899-2900</t>
        </is>
      </c>
      <c r="C6675" t="inlineStr">
        <is>
          <t>continuation</t>
        </is>
      </c>
      <c r="D6675" t="n">
        <v>3531</v>
      </c>
      <c r="E6675" t="n">
        <v>1184</v>
      </c>
      <c r="F6675" t="inlineStr">
        <is>
          <t xml:space="preserve">    508.</t>
        </is>
      </c>
      <c r="G6675">
        <f>HYPERLINK("https://images.diginfra.net/iiif/NL-HaNA_1.01.02/3780/NL-HaNA_1.01.02_3780_0031.jpg/3353,339,1099,3100/full/0/default.jpg", "iiif_url")</f>
        <v/>
      </c>
    </row>
    <row r="6676">
      <c r="A6676" t="inlineStr">
        <is>
          <t>NL-HaNA_1.01.02_3780_0031-page-61</t>
        </is>
      </c>
      <c r="B6676" t="inlineStr">
        <is>
          <t>NL-HaNA_1.01.02_3780_0031-column-3453-439-899-2900</t>
        </is>
      </c>
      <c r="C6676" t="inlineStr">
        <is>
          <t>repeat_lemma</t>
        </is>
      </c>
      <c r="D6676" t="n">
        <v>3639</v>
      </c>
      <c r="E6676" t="n">
        <v>1232</v>
      </c>
      <c r="F6676" t="inlineStr">
        <is>
          <t xml:space="preserve">        woor d'Olivier om een kist met Sil-</t>
        </is>
      </c>
      <c r="G6676">
        <f>HYPERLINK("https://images.diginfra.net/iiif/NL-HaNA_1.01.02/3780/NL-HaNA_1.01.02_3780_0031.jpg/3353,339,1099,3100/full/0/default.jpg", "iiif_url")</f>
        <v/>
      </c>
    </row>
    <row r="6677">
      <c r="A6677" t="inlineStr">
        <is>
          <t>NL-HaNA_1.01.02_3780_0031-page-61</t>
        </is>
      </c>
      <c r="B6677" t="inlineStr">
        <is>
          <t>NL-HaNA_1.01.02_3780_0031-column-3453-439-899-2900</t>
        </is>
      </c>
      <c r="C6677" t="inlineStr">
        <is>
          <t>continuation</t>
        </is>
      </c>
      <c r="D6677" t="n">
        <v>3522</v>
      </c>
      <c r="E6677" t="n">
        <v>1288</v>
      </c>
      <c r="F6677" t="inlineStr">
        <is>
          <t xml:space="preserve">    verwerck te mogen invoeren. 512.</t>
        </is>
      </c>
      <c r="G6677">
        <f>HYPERLINK("https://images.diginfra.net/iiif/NL-HaNA_1.01.02/3780/NL-HaNA_1.01.02_3780_0031.jpg/3353,339,1099,3100/full/0/default.jpg", "iiif_url")</f>
        <v/>
      </c>
    </row>
    <row r="6678">
      <c r="A6678" t="inlineStr">
        <is>
          <t>NL-HaNA_1.01.02_3780_0031-page-61</t>
        </is>
      </c>
      <c r="B6678" t="inlineStr">
        <is>
          <t>NL-HaNA_1.01.02_3780_0031-column-3453-439-899-2900</t>
        </is>
      </c>
      <c r="C6678" t="inlineStr">
        <is>
          <t>repeat_lemma</t>
        </is>
      </c>
      <c r="D6678" t="n">
        <v>3641</v>
      </c>
      <c r="E6678" t="n">
        <v>1340</v>
      </c>
      <c r="F6678" t="inlineStr">
        <is>
          <t xml:space="preserve">        ad omnes Populos voor Sprengel en</t>
        </is>
      </c>
      <c r="G6678">
        <f>HYPERLINK("https://images.diginfra.net/iiif/NL-HaNA_1.01.02/3780/NL-HaNA_1.01.02_3780_0031.jpg/3353,339,1099,3100/full/0/default.jpg", "iiif_url")</f>
        <v/>
      </c>
    </row>
    <row r="6679">
      <c r="A6679" t="inlineStr">
        <is>
          <t>NL-HaNA_1.01.02_3780_0031-page-61</t>
        </is>
      </c>
      <c r="B6679" t="inlineStr">
        <is>
          <t>NL-HaNA_1.01.02_3780_0031-column-3453-439-899-2900</t>
        </is>
      </c>
      <c r="C6679" t="inlineStr">
        <is>
          <t>continuation</t>
        </is>
      </c>
      <c r="D6679" t="n">
        <v>3519</v>
      </c>
      <c r="E6679" t="n">
        <v>1373</v>
      </c>
      <c r="F6679" t="inlineStr">
        <is>
          <t xml:space="preserve">    Pot. 535. 726.</t>
        </is>
      </c>
      <c r="G6679">
        <f>HYPERLINK("https://images.diginfra.net/iiif/NL-HaNA_1.01.02/3780/NL-HaNA_1.01.02_3780_0031.jpg/3353,339,1099,3100/full/0/default.jpg", "iiif_url")</f>
        <v/>
      </c>
    </row>
    <row r="6680">
      <c r="A6680" t="inlineStr">
        <is>
          <t>NL-HaNA_1.01.02_3780_0031-page-61</t>
        </is>
      </c>
      <c r="B6680" t="inlineStr">
        <is>
          <t>NL-HaNA_1.01.02_3780_0031-column-3453-439-899-2900</t>
        </is>
      </c>
      <c r="C6680" t="inlineStr">
        <is>
          <t>repeat_lemma</t>
        </is>
      </c>
      <c r="D6680" t="n">
        <v>3639</v>
      </c>
      <c r="E6680" t="n">
        <v>1438</v>
      </c>
      <c r="F6680" t="inlineStr">
        <is>
          <t xml:space="preserve">        ad omnes Populos voor Mauritius.</t>
        </is>
      </c>
      <c r="G6680">
        <f>HYPERLINK("https://images.diginfra.net/iiif/NL-HaNA_1.01.02/3780/NL-HaNA_1.01.02_3780_0031.jpg/3353,339,1099,3100/full/0/default.jpg", "iiif_url")</f>
        <v/>
      </c>
    </row>
    <row r="6681">
      <c r="A6681" t="inlineStr">
        <is>
          <t>NL-HaNA_1.01.02_3780_0031-page-61</t>
        </is>
      </c>
      <c r="B6681" t="inlineStr">
        <is>
          <t>NL-HaNA_1.01.02_3780_0031-column-3453-439-899-2900</t>
        </is>
      </c>
      <c r="C6681" t="inlineStr">
        <is>
          <t>continuation</t>
        </is>
      </c>
      <c r="D6681" t="n">
        <v>3524</v>
      </c>
      <c r="E6681" t="n">
        <v>1476</v>
      </c>
      <c r="F6681" t="inlineStr">
        <is>
          <t xml:space="preserve">    584.</t>
        </is>
      </c>
      <c r="G6681">
        <f>HYPERLINK("https://images.diginfra.net/iiif/NL-HaNA_1.01.02/3780/NL-HaNA_1.01.02_3780_0031.jpg/3353,339,1099,3100/full/0/default.jpg", "iiif_url")</f>
        <v/>
      </c>
    </row>
    <row r="6682">
      <c r="A6682" t="inlineStr">
        <is>
          <t>NL-HaNA_1.01.02_3780_0031-page-61</t>
        </is>
      </c>
      <c r="B6682" t="inlineStr">
        <is>
          <t>NL-HaNA_1.01.02_3780_0031-column-3453-439-899-2900</t>
        </is>
      </c>
      <c r="C6682" t="inlineStr">
        <is>
          <t>repeat_lemma</t>
        </is>
      </c>
      <c r="D6682" t="n">
        <v>3634</v>
      </c>
      <c r="E6682" t="n">
        <v>1518</v>
      </c>
      <c r="F6682" t="inlineStr">
        <is>
          <t xml:space="preserve">        om eenige Goederen na Duytschlandt</t>
        </is>
      </c>
      <c r="G6682">
        <f>HYPERLINK("https://images.diginfra.net/iiif/NL-HaNA_1.01.02/3780/NL-HaNA_1.01.02_3780_0031.jpg/3353,339,1099,3100/full/0/default.jpg", "iiif_url")</f>
        <v/>
      </c>
    </row>
    <row r="6683">
      <c r="A6683" t="inlineStr">
        <is>
          <t>NL-HaNA_1.01.02_3780_0031-page-61</t>
        </is>
      </c>
      <c r="B6683" t="inlineStr">
        <is>
          <t>NL-HaNA_1.01.02_3780_0031-column-3453-439-899-2900</t>
        </is>
      </c>
      <c r="C6683" t="inlineStr">
        <is>
          <t>continuation</t>
        </is>
      </c>
      <c r="D6683" t="n">
        <v>3513</v>
      </c>
      <c r="E6683" t="n">
        <v>1584</v>
      </c>
      <c r="F6683" t="inlineStr">
        <is>
          <t xml:space="preserve">    te versenden voor den Prins van Sultsbach:</t>
        </is>
      </c>
      <c r="G6683">
        <f>HYPERLINK("https://images.diginfra.net/iiif/NL-HaNA_1.01.02/3780/NL-HaNA_1.01.02_3780_0031.jpg/3353,339,1099,3100/full/0/default.jpg", "iiif_url")</f>
        <v/>
      </c>
    </row>
    <row r="6684">
      <c r="A6684" t="inlineStr">
        <is>
          <t>NL-HaNA_1.01.02_3780_0031-page-61</t>
        </is>
      </c>
      <c r="B6684" t="inlineStr">
        <is>
          <t>NL-HaNA_1.01.02_3780_0031-column-3453-439-899-2900</t>
        </is>
      </c>
      <c r="C6684" t="inlineStr">
        <is>
          <t>continuation</t>
        </is>
      </c>
      <c r="D6684" t="n">
        <v>3515</v>
      </c>
      <c r="E6684" t="n">
        <v>1617</v>
      </c>
      <c r="F6684" t="inlineStr">
        <is>
          <t xml:space="preserve">    589.</t>
        </is>
      </c>
      <c r="G6684">
        <f>HYPERLINK("https://images.diginfra.net/iiif/NL-HaNA_1.01.02/3780/NL-HaNA_1.01.02_3780_0031.jpg/3353,339,1099,3100/full/0/default.jpg", "iiif_url")</f>
        <v/>
      </c>
    </row>
    <row r="6685">
      <c r="A6685" t="inlineStr">
        <is>
          <t>NL-HaNA_1.01.02_3780_0031-page-61</t>
        </is>
      </c>
      <c r="B6685" t="inlineStr">
        <is>
          <t>NL-HaNA_1.01.02_3780_0031-column-3453-439-899-2900</t>
        </is>
      </c>
      <c r="C6685" t="inlineStr">
        <is>
          <t>repeat_lemma</t>
        </is>
      </c>
      <c r="D6685" t="n">
        <v>3632</v>
      </c>
      <c r="E6685" t="n">
        <v>1664</v>
      </c>
      <c r="F6685" t="inlineStr">
        <is>
          <t xml:space="preserve">        woor Meynertshagen om een kist met</t>
        </is>
      </c>
      <c r="G6685">
        <f>HYPERLINK("https://images.diginfra.net/iiif/NL-HaNA_1.01.02/3780/NL-HaNA_1.01.02_3780_0031.jpg/3353,339,1099,3100/full/0/default.jpg", "iiif_url")</f>
        <v/>
      </c>
    </row>
    <row r="6686">
      <c r="A6686" t="inlineStr">
        <is>
          <t>NL-HaNA_1.01.02_3780_0031-page-61</t>
        </is>
      </c>
      <c r="B6686" t="inlineStr">
        <is>
          <t>NL-HaNA_1.01.02_3780_0031-column-3453-439-899-2900</t>
        </is>
      </c>
      <c r="C6686" t="inlineStr">
        <is>
          <t>continuation</t>
        </is>
      </c>
      <c r="D6686" t="n">
        <v>3506</v>
      </c>
      <c r="E6686" t="n">
        <v>1728</v>
      </c>
      <c r="F6686" t="inlineStr">
        <is>
          <t xml:space="preserve">    provisie van Hanover te moogen invoeren.</t>
        </is>
      </c>
      <c r="G6686">
        <f>HYPERLINK("https://images.diginfra.net/iiif/NL-HaNA_1.01.02/3780/NL-HaNA_1.01.02_3780_0031.jpg/3353,339,1099,3100/full/0/default.jpg", "iiif_url")</f>
        <v/>
      </c>
    </row>
    <row r="6687">
      <c r="A6687" t="inlineStr">
        <is>
          <t>NL-HaNA_1.01.02_3780_0031-page-61</t>
        </is>
      </c>
      <c r="B6687" t="inlineStr">
        <is>
          <t>NL-HaNA_1.01.02_3780_0031-column-3453-439-899-2900</t>
        </is>
      </c>
      <c r="C6687" t="inlineStr">
        <is>
          <t>continuation</t>
        </is>
      </c>
      <c r="D6687" t="n">
        <v>3510</v>
      </c>
      <c r="E6687" t="n">
        <v>1763</v>
      </c>
      <c r="F6687" t="inlineStr">
        <is>
          <t xml:space="preserve">    6oi.</t>
        </is>
      </c>
      <c r="G6687">
        <f>HYPERLINK("https://images.diginfra.net/iiif/NL-HaNA_1.01.02/3780/NL-HaNA_1.01.02_3780_0031.jpg/3353,339,1099,3100/full/0/default.jpg", "iiif_url")</f>
        <v/>
      </c>
    </row>
    <row r="6688">
      <c r="A6688" t="inlineStr">
        <is>
          <t>NL-HaNA_1.01.02_3780_0031-page-61</t>
        </is>
      </c>
      <c r="B6688" t="inlineStr">
        <is>
          <t>NL-HaNA_1.01.02_3780_0031-column-3453-439-899-2900</t>
        </is>
      </c>
      <c r="C6688" t="inlineStr">
        <is>
          <t>repeat_lemma</t>
        </is>
      </c>
      <c r="D6688" t="n">
        <v>3630</v>
      </c>
      <c r="E6688" t="n">
        <v>1809</v>
      </c>
      <c r="F6688" t="inlineStr">
        <is>
          <t xml:space="preserve">        voor vander Burgh om eenige kisten</t>
        </is>
      </c>
      <c r="G6688">
        <f>HYPERLINK("https://images.diginfra.net/iiif/NL-HaNA_1.01.02/3780/NL-HaNA_1.01.02_3780_0031.jpg/3353,339,1099,3100/full/0/default.jpg", "iiif_url")</f>
        <v/>
      </c>
    </row>
    <row r="6689">
      <c r="A6689" t="inlineStr">
        <is>
          <t>NL-HaNA_1.01.02_3780_0031-page-61</t>
        </is>
      </c>
      <c r="B6689" t="inlineStr">
        <is>
          <t>NL-HaNA_1.01.02_3780_0031-column-3453-439-899-2900</t>
        </is>
      </c>
      <c r="C6689" t="inlineStr">
        <is>
          <t>continuation</t>
        </is>
      </c>
      <c r="D6689" t="n">
        <v>3506</v>
      </c>
      <c r="E6689" t="n">
        <v>1867</v>
      </c>
      <c r="F6689" t="inlineStr">
        <is>
          <t xml:space="preserve">    met Silverwerck na Parijs te mogen uyt-</t>
        </is>
      </c>
      <c r="G6689">
        <f>HYPERLINK("https://images.diginfra.net/iiif/NL-HaNA_1.01.02/3780/NL-HaNA_1.01.02_3780_0031.jpg/3353,339,1099,3100/full/0/default.jpg", "iiif_url")</f>
        <v/>
      </c>
    </row>
    <row r="6690">
      <c r="A6690" t="inlineStr">
        <is>
          <t>NL-HaNA_1.01.02_3780_0031-page-61</t>
        </is>
      </c>
      <c r="B6690" t="inlineStr">
        <is>
          <t>NL-HaNA_1.01.02_3780_0031-column-3453-439-899-2900</t>
        </is>
      </c>
      <c r="C6690" t="inlineStr">
        <is>
          <t>continuation</t>
        </is>
      </c>
      <c r="D6690" t="n">
        <v>3506</v>
      </c>
      <c r="E6690" t="n">
        <v>1906</v>
      </c>
      <c r="F6690" t="inlineStr">
        <is>
          <t xml:space="preserve">    woeren. 605.</t>
        </is>
      </c>
      <c r="G6690">
        <f>HYPERLINK("https://images.diginfra.net/iiif/NL-HaNA_1.01.02/3780/NL-HaNA_1.01.02_3780_0031.jpg/3353,339,1099,3100/full/0/default.jpg", "iiif_url")</f>
        <v/>
      </c>
    </row>
    <row r="6691">
      <c r="A6691" t="inlineStr">
        <is>
          <t>NL-HaNA_1.01.02_3780_0031-page-61</t>
        </is>
      </c>
      <c r="B6691" t="inlineStr">
        <is>
          <t>NL-HaNA_1.01.02_3780_0031-column-3453-439-899-2900</t>
        </is>
      </c>
      <c r="C6691" t="inlineStr">
        <is>
          <t>repeat_lemma</t>
        </is>
      </c>
      <c r="D6691" t="n">
        <v>3625</v>
      </c>
      <c r="E6691" t="n">
        <v>1962</v>
      </c>
      <c r="F6691" t="inlineStr">
        <is>
          <t xml:space="preserve">        woor Pesters om de Goederen van den</t>
        </is>
      </c>
      <c r="G6691">
        <f>HYPERLINK("https://images.diginfra.net/iiif/NL-HaNA_1.01.02/3780/NL-HaNA_1.01.02_3780_0031.jpg/3353,339,1099,3100/full/0/default.jpg", "iiif_url")</f>
        <v/>
      </c>
    </row>
    <row r="6692">
      <c r="A6692" t="inlineStr">
        <is>
          <t>NL-HaNA_1.01.02_3780_0031-page-61</t>
        </is>
      </c>
      <c r="B6692" t="inlineStr">
        <is>
          <t>NL-HaNA_1.01.02_3780_0031-column-3453-439-899-2900</t>
        </is>
      </c>
      <c r="C6692" t="inlineStr">
        <is>
          <t>continuation</t>
        </is>
      </c>
      <c r="D6692" t="n">
        <v>3506</v>
      </c>
      <c r="E6692" t="n">
        <v>2011</v>
      </c>
      <c r="F6692" t="inlineStr">
        <is>
          <t xml:space="preserve">    Marquis de Prié van Brussel na Y'eenen te</t>
        </is>
      </c>
      <c r="G6692">
        <f>HYPERLINK("https://images.diginfra.net/iiif/NL-HaNA_1.01.02/3780/NL-HaNA_1.01.02_3780_0031.jpg/3353,339,1099,3100/full/0/default.jpg", "iiif_url")</f>
        <v/>
      </c>
    </row>
    <row r="6693">
      <c r="A6693" t="inlineStr">
        <is>
          <t>NL-HaNA_1.01.02_3780_0031-page-61</t>
        </is>
      </c>
      <c r="B6693" t="inlineStr">
        <is>
          <t>NL-HaNA_1.01.02_3780_0031-column-3453-439-899-2900</t>
        </is>
      </c>
      <c r="C6693" t="inlineStr">
        <is>
          <t>continuation</t>
        </is>
      </c>
      <c r="D6693" t="n">
        <v>3503</v>
      </c>
      <c r="E6693" t="n">
        <v>2049</v>
      </c>
      <c r="F6693" t="inlineStr">
        <is>
          <t xml:space="preserve">    iransporteeren. 606.</t>
        </is>
      </c>
      <c r="G6693">
        <f>HYPERLINK("https://images.diginfra.net/iiif/NL-HaNA_1.01.02/3780/NL-HaNA_1.01.02_3780_0031.jpg/3353,339,1099,3100/full/0/default.jpg", "iiif_url")</f>
        <v/>
      </c>
    </row>
    <row r="6694">
      <c r="A6694" t="inlineStr">
        <is>
          <t>NL-HaNA_1.01.02_3780_0031-page-61</t>
        </is>
      </c>
      <c r="B6694" t="inlineStr">
        <is>
          <t>NL-HaNA_1.01.02_3780_0031-column-3453-439-899-2900</t>
        </is>
      </c>
      <c r="C6694" t="inlineStr">
        <is>
          <t>repeat_lemma</t>
        </is>
      </c>
      <c r="D6694" t="n">
        <v>3625</v>
      </c>
      <c r="E6694" t="n">
        <v>2105</v>
      </c>
      <c r="F6694" t="inlineStr">
        <is>
          <t xml:space="preserve">        woor Siegman om twaalf kisten met</t>
        </is>
      </c>
      <c r="G6694">
        <f>HYPERLINK("https://images.diginfra.net/iiif/NL-HaNA_1.01.02/3780/NL-HaNA_1.01.02_3780_0031.jpg/3353,339,1099,3100/full/0/default.jpg", "iiif_url")</f>
        <v/>
      </c>
    </row>
    <row r="6695">
      <c r="A6695" t="inlineStr">
        <is>
          <t>NL-HaNA_1.01.02_3780_0031-page-61</t>
        </is>
      </c>
      <c r="B6695" t="inlineStr">
        <is>
          <t>NL-HaNA_1.01.02_3780_0031-column-3453-439-899-2900</t>
        </is>
      </c>
      <c r="C6695" t="inlineStr">
        <is>
          <t>continuation</t>
        </is>
      </c>
      <c r="D6695" t="n">
        <v>3503</v>
      </c>
      <c r="E6695" t="n">
        <v>2159</v>
      </c>
      <c r="F6695" t="inlineStr">
        <is>
          <t xml:space="preserve">    Galanteryen na Portugaal te transporteeren.</t>
        </is>
      </c>
      <c r="G6695">
        <f>HYPERLINK("https://images.diginfra.net/iiif/NL-HaNA_1.01.02/3780/NL-HaNA_1.01.02_3780_0031.jpg/3353,339,1099,3100/full/0/default.jpg", "iiif_url")</f>
        <v/>
      </c>
    </row>
    <row r="6696">
      <c r="A6696" t="inlineStr">
        <is>
          <t>NL-HaNA_1.01.02_3780_0031-page-61</t>
        </is>
      </c>
      <c r="B6696" t="inlineStr">
        <is>
          <t>NL-HaNA_1.01.02_3780_0031-column-3453-439-899-2900</t>
        </is>
      </c>
      <c r="C6696" t="inlineStr">
        <is>
          <t>continuation</t>
        </is>
      </c>
      <c r="D6696" t="n">
        <v>3506</v>
      </c>
      <c r="E6696" t="n">
        <v>2196</v>
      </c>
      <c r="F6696" t="inlineStr">
        <is>
          <t xml:space="preserve">    610.</t>
        </is>
      </c>
      <c r="G6696">
        <f>HYPERLINK("https://images.diginfra.net/iiif/NL-HaNA_1.01.02/3780/NL-HaNA_1.01.02_3780_0031.jpg/3353,339,1099,3100/full/0/default.jpg", "iiif_url")</f>
        <v/>
      </c>
    </row>
    <row r="6697">
      <c r="A6697" t="inlineStr">
        <is>
          <t>NL-HaNA_1.01.02_3780_0031-page-61</t>
        </is>
      </c>
      <c r="B6697" t="inlineStr">
        <is>
          <t>NL-HaNA_1.01.02_3780_0031-column-3453-439-899-2900</t>
        </is>
      </c>
      <c r="C6697" t="inlineStr">
        <is>
          <t>repeat_lemma</t>
        </is>
      </c>
      <c r="D6697" t="n">
        <v>3632</v>
      </c>
      <c r="E6697" t="n">
        <v>2240</v>
      </c>
      <c r="F6697" t="inlineStr">
        <is>
          <t xml:space="preserve">        woor de Bruse om drie Ballots met</t>
        </is>
      </c>
      <c r="G6697">
        <f>HYPERLINK("https://images.diginfra.net/iiif/NL-HaNA_1.01.02/3780/NL-HaNA_1.01.02_3780_0031.jpg/3353,339,1099,3100/full/0/default.jpg", "iiif_url")</f>
        <v/>
      </c>
    </row>
    <row r="6698">
      <c r="A6698" t="inlineStr">
        <is>
          <t>NL-HaNA_1.01.02_3780_0031-page-61</t>
        </is>
      </c>
      <c r="B6698" t="inlineStr">
        <is>
          <t>NL-HaNA_1.01.02_3780_0031-column-3453-439-899-2900</t>
        </is>
      </c>
      <c r="C6698" t="inlineStr">
        <is>
          <t>continuation</t>
        </is>
      </c>
      <c r="D6698" t="n">
        <v>3506</v>
      </c>
      <c r="E6698" t="n">
        <v>2301</v>
      </c>
      <c r="F6698" t="inlineStr">
        <is>
          <t xml:space="preserve">    Goederen naar Saxen te mogen uytvoeren-</t>
        </is>
      </c>
      <c r="G6698">
        <f>HYPERLINK("https://images.diginfra.net/iiif/NL-HaNA_1.01.02/3780/NL-HaNA_1.01.02_3780_0031.jpg/3353,339,1099,3100/full/0/default.jpg", "iiif_url")</f>
        <v/>
      </c>
    </row>
    <row r="6699">
      <c r="A6699" t="inlineStr">
        <is>
          <t>NL-HaNA_1.01.02_3780_0031-page-61</t>
        </is>
      </c>
      <c r="B6699" t="inlineStr">
        <is>
          <t>NL-HaNA_1.01.02_3780_0031-column-3453-439-899-2900</t>
        </is>
      </c>
      <c r="C6699" t="inlineStr">
        <is>
          <t>continuation</t>
        </is>
      </c>
      <c r="D6699" t="n">
        <v>3503</v>
      </c>
      <c r="E6699" t="n">
        <v>2341</v>
      </c>
      <c r="F6699" t="inlineStr">
        <is>
          <t xml:space="preserve">    610.</t>
        </is>
      </c>
      <c r="G6699">
        <f>HYPERLINK("https://images.diginfra.net/iiif/NL-HaNA_1.01.02/3780/NL-HaNA_1.01.02_3780_0031.jpg/3353,339,1099,3100/full/0/default.jpg", "iiif_url")</f>
        <v/>
      </c>
    </row>
    <row r="6700">
      <c r="A6700" t="inlineStr">
        <is>
          <t>NL-HaNA_1.01.02_3780_0031-page-61</t>
        </is>
      </c>
      <c r="B6700" t="inlineStr">
        <is>
          <t>NL-HaNA_1.01.02_3780_0031-column-3453-439-899-2900</t>
        </is>
      </c>
      <c r="C6700" t="inlineStr">
        <is>
          <t>repeat_lemma</t>
        </is>
      </c>
      <c r="D6700" t="n">
        <v>3618</v>
      </c>
      <c r="E6700" t="n">
        <v>2383</v>
      </c>
      <c r="F6700" t="inlineStr">
        <is>
          <t xml:space="preserve">        woor Finch om eenige Schilderyen en</t>
        </is>
      </c>
      <c r="G6700">
        <f>HYPERLINK("https://images.diginfra.net/iiif/NL-HaNA_1.01.02/3780/NL-HaNA_1.01.02_3780_0031.jpg/3353,339,1099,3100/full/0/default.jpg", "iiif_url")</f>
        <v/>
      </c>
    </row>
    <row r="6701">
      <c r="A6701" t="inlineStr">
        <is>
          <t>NL-HaNA_1.01.02_3780_0031-page-61</t>
        </is>
      </c>
      <c r="B6701" t="inlineStr">
        <is>
          <t>NL-HaNA_1.01.02_3780_0031-column-3453-439-899-2900</t>
        </is>
      </c>
      <c r="C6701" t="inlineStr">
        <is>
          <t>continuation</t>
        </is>
      </c>
      <c r="D6701" t="n">
        <v>3506</v>
      </c>
      <c r="E6701" t="n">
        <v>2431</v>
      </c>
      <c r="F6701" t="inlineStr">
        <is>
          <t xml:space="preserve">    Tapijten in te voeren. ci.</t>
        </is>
      </c>
      <c r="G6701">
        <f>HYPERLINK("https://images.diginfra.net/iiif/NL-HaNA_1.01.02/3780/NL-HaNA_1.01.02_3780_0031.jpg/3353,339,1099,3100/full/0/default.jpg", "iiif_url")</f>
        <v/>
      </c>
    </row>
    <row r="6702">
      <c r="A6702" t="inlineStr">
        <is>
          <t>NL-HaNA_1.01.02_3780_0031-page-61</t>
        </is>
      </c>
      <c r="B6702" t="inlineStr">
        <is>
          <t>NL-HaNA_1.01.02_3780_0031-column-3453-439-899-2900</t>
        </is>
      </c>
      <c r="C6702" t="inlineStr">
        <is>
          <t>repeat_lemma</t>
        </is>
      </c>
      <c r="D6702" t="n">
        <v>3616</v>
      </c>
      <c r="E6702" t="n">
        <v>2490</v>
      </c>
      <c r="F6702" t="inlineStr">
        <is>
          <t xml:space="preserve">        woor Fenelon om eenige Goederen van</t>
        </is>
      </c>
      <c r="G6702">
        <f>HYPERLINK("https://images.diginfra.net/iiif/NL-HaNA_1.01.02/3780/NL-HaNA_1.01.02_3780_0031.jpg/3353,339,1099,3100/full/0/default.jpg", "iiif_url")</f>
        <v/>
      </c>
    </row>
    <row r="6703">
      <c r="A6703" t="inlineStr">
        <is>
          <t>NL-HaNA_1.01.02_3780_0031-page-61</t>
        </is>
      </c>
      <c r="B6703" t="inlineStr">
        <is>
          <t>NL-HaNA_1.01.02_3780_0031-column-3453-439-899-2900</t>
        </is>
      </c>
      <c r="C6703" t="inlineStr">
        <is>
          <t>continuation</t>
        </is>
      </c>
      <c r="D6703" t="n">
        <v>3501</v>
      </c>
      <c r="E6703" t="n">
        <v>2541</v>
      </c>
      <c r="F6703" t="inlineStr">
        <is>
          <t xml:space="preserve">    Hanover naar Parijs te transporteeren.</t>
        </is>
      </c>
      <c r="G6703">
        <f>HYPERLINK("https://images.diginfra.net/iiif/NL-HaNA_1.01.02/3780/NL-HaNA_1.01.02_3780_0031.jpg/3353,339,1099,3100/full/0/default.jpg", "iiif_url")</f>
        <v/>
      </c>
    </row>
    <row r="6704">
      <c r="A6704" t="inlineStr">
        <is>
          <t>NL-HaNA_1.01.02_3780_0031-page-61</t>
        </is>
      </c>
      <c r="B6704" t="inlineStr">
        <is>
          <t>NL-HaNA_1.01.02_3780_0031-column-3453-439-899-2900</t>
        </is>
      </c>
      <c r="C6704" t="inlineStr">
        <is>
          <t>continuation</t>
        </is>
      </c>
      <c r="D6704" t="n">
        <v>3499</v>
      </c>
      <c r="E6704" t="n">
        <v>2572</v>
      </c>
      <c r="F6704" t="inlineStr">
        <is>
          <t xml:space="preserve">    618.</t>
        </is>
      </c>
      <c r="G6704">
        <f>HYPERLINK("https://images.diginfra.net/iiif/NL-HaNA_1.01.02/3780/NL-HaNA_1.01.02_3780_0031.jpg/3353,339,1099,3100/full/0/default.jpg", "iiif_url")</f>
        <v/>
      </c>
    </row>
    <row r="6705">
      <c r="A6705" t="inlineStr">
        <is>
          <t>NL-HaNA_1.01.02_3780_0031-page-61</t>
        </is>
      </c>
      <c r="B6705" t="inlineStr">
        <is>
          <t>NL-HaNA_1.01.02_3780_0031-column-3453-439-899-2900</t>
        </is>
      </c>
      <c r="C6705" t="inlineStr">
        <is>
          <t>repeat_lemma</t>
        </is>
      </c>
      <c r="D6705" t="n">
        <v>3620</v>
      </c>
      <c r="E6705" t="n">
        <v>2628</v>
      </c>
      <c r="F6705" t="inlineStr">
        <is>
          <t xml:space="preserve">        woor vander Burgh om de Meubilen</t>
        </is>
      </c>
      <c r="G6705">
        <f>HYPERLINK("https://images.diginfra.net/iiif/NL-HaNA_1.01.02/3780/NL-HaNA_1.01.02_3780_0031.jpg/3353,339,1099,3100/full/0/default.jpg", "iiif_url")</f>
        <v/>
      </c>
    </row>
    <row r="6706">
      <c r="A6706" t="inlineStr">
        <is>
          <t>NL-HaNA_1.01.02_3780_0031-page-61</t>
        </is>
      </c>
      <c r="B6706" t="inlineStr">
        <is>
          <t>NL-HaNA_1.01.02_3780_0031-column-3453-439-899-2900</t>
        </is>
      </c>
      <c r="C6706" t="inlineStr">
        <is>
          <t>continuation</t>
        </is>
      </c>
      <c r="D6706" t="n">
        <v>3499</v>
      </c>
      <c r="E6706" t="n">
        <v>2682</v>
      </c>
      <c r="F6706" t="inlineStr">
        <is>
          <t xml:space="preserve">    en Bagagie voor Prins Kourakin na Rouan</t>
        </is>
      </c>
      <c r="G6706">
        <f>HYPERLINK("https://images.diginfra.net/iiif/NL-HaNA_1.01.02/3780/NL-HaNA_1.01.02_3780_0031.jpg/3353,339,1099,3100/full/0/default.jpg", "iiif_url")</f>
        <v/>
      </c>
    </row>
    <row r="6707">
      <c r="A6707" t="inlineStr">
        <is>
          <t>NL-HaNA_1.01.02_3780_0031-page-61</t>
        </is>
      </c>
      <c r="B6707" t="inlineStr">
        <is>
          <t>NL-HaNA_1.01.02_3780_0031-column-3453-439-899-2900</t>
        </is>
      </c>
      <c r="C6707" t="inlineStr">
        <is>
          <t>continuation</t>
        </is>
      </c>
      <c r="D6707" t="n">
        <v>3497</v>
      </c>
      <c r="E6707" t="n">
        <v>2718</v>
      </c>
      <c r="F6707" t="inlineStr">
        <is>
          <t xml:space="preserve">    uyt te voeren. 634.</t>
        </is>
      </c>
      <c r="G6707">
        <f>HYPERLINK("https://images.diginfra.net/iiif/NL-HaNA_1.01.02/3780/NL-HaNA_1.01.02_3780_0031.jpg/3353,339,1099,3100/full/0/default.jpg", "iiif_url")</f>
        <v/>
      </c>
    </row>
    <row r="6708">
      <c r="A6708" t="inlineStr">
        <is>
          <t>NL-HaNA_1.01.02_3780_0031-page-61</t>
        </is>
      </c>
      <c r="B6708" t="inlineStr">
        <is>
          <t>NL-HaNA_1.01.02_3780_0031-column-3453-439-899-2900</t>
        </is>
      </c>
      <c r="C6708" t="inlineStr">
        <is>
          <t>repeat_lemma</t>
        </is>
      </c>
      <c r="D6708" t="n">
        <v>3616</v>
      </c>
      <c r="E6708" t="n">
        <v>2777</v>
      </c>
      <c r="F6708" t="inlineStr">
        <is>
          <t xml:space="preserve">        woor Paats en Burmania om de Ri-</t>
        </is>
      </c>
      <c r="G6708">
        <f>HYPERLINK("https://images.diginfra.net/iiif/NL-HaNA_1.01.02/3780/NL-HaNA_1.01.02_3780_0031.jpg/3353,339,1099,3100/full/0/default.jpg", "iiif_url")</f>
        <v/>
      </c>
    </row>
    <row r="6709">
      <c r="A6709" t="inlineStr">
        <is>
          <t>NL-HaNA_1.01.02_3780_0031-page-61</t>
        </is>
      </c>
      <c r="B6709" t="inlineStr">
        <is>
          <t>NL-HaNA_1.01.02_3780_0031-column-3453-439-899-2900</t>
        </is>
      </c>
      <c r="C6709" t="inlineStr">
        <is>
          <t>continuation</t>
        </is>
      </c>
      <c r="D6709" t="n">
        <v>3497</v>
      </c>
      <c r="E6709" t="n">
        <v>2829</v>
      </c>
      <c r="F6709" t="inlineStr">
        <is>
          <t xml:space="preserve">    vieren te mogen passeeren ende repasseeren-</t>
        </is>
      </c>
      <c r="G6709">
        <f>HYPERLINK("https://images.diginfra.net/iiif/NL-HaNA_1.01.02/3780/NL-HaNA_1.01.02_3780_0031.jpg/3353,339,1099,3100/full/0/default.jpg", "iiif_url")</f>
        <v/>
      </c>
    </row>
    <row r="6710">
      <c r="A6710" t="inlineStr">
        <is>
          <t>NL-HaNA_1.01.02_3780_0031-page-61</t>
        </is>
      </c>
      <c r="B6710" t="inlineStr">
        <is>
          <t>NL-HaNA_1.01.02_3780_0031-column-3453-439-899-2900</t>
        </is>
      </c>
      <c r="C6710" t="inlineStr">
        <is>
          <t>continuation</t>
        </is>
      </c>
      <c r="D6710" t="n">
        <v>3497</v>
      </c>
      <c r="E6710" t="n">
        <v>2859</v>
      </c>
      <c r="F6710" t="inlineStr">
        <is>
          <t xml:space="preserve">    642.</t>
        </is>
      </c>
      <c r="G6710">
        <f>HYPERLINK("https://images.diginfra.net/iiif/NL-HaNA_1.01.02/3780/NL-HaNA_1.01.02_3780_0031.jpg/3353,339,1099,3100/full/0/default.jpg", "iiif_url")</f>
        <v/>
      </c>
    </row>
    <row r="6711">
      <c r="A6711" t="inlineStr">
        <is>
          <t>NL-HaNA_1.01.02_3780_0031-page-61</t>
        </is>
      </c>
      <c r="B6711" t="inlineStr">
        <is>
          <t>NL-HaNA_1.01.02_3780_0031-column-3453-439-899-2900</t>
        </is>
      </c>
      <c r="C6711" t="inlineStr">
        <is>
          <t>repeat_lemma</t>
        </is>
      </c>
      <c r="D6711" t="n">
        <v>3630</v>
      </c>
      <c r="E6711" t="n">
        <v>2915</v>
      </c>
      <c r="F6711" t="inlineStr">
        <is>
          <t xml:space="preserve">        ad omnes Populos voor Kohl.</t>
        </is>
      </c>
      <c r="G6711">
        <f>HYPERLINK("https://images.diginfra.net/iiif/NL-HaNA_1.01.02/3780/NL-HaNA_1.01.02_3780_0031.jpg/3353,339,1099,3100/full/0/default.jpg", "iiif_url")</f>
        <v/>
      </c>
    </row>
    <row r="6712">
      <c r="A6712" t="inlineStr">
        <is>
          <t>NL-HaNA_1.01.02_3780_0031-page-61</t>
        </is>
      </c>
      <c r="B6712" t="inlineStr">
        <is>
          <t>NL-HaNA_1.01.02_3780_0031-column-3453-439-899-2900</t>
        </is>
      </c>
      <c r="C6712" t="inlineStr">
        <is>
          <t>continuation</t>
        </is>
      </c>
      <c r="D6712" t="n">
        <v>3499</v>
      </c>
      <c r="E6712" t="n">
        <v>2960</v>
      </c>
      <c r="F6712" t="inlineStr">
        <is>
          <t xml:space="preserve">    643.</t>
        </is>
      </c>
      <c r="G6712">
        <f>HYPERLINK("https://images.diginfra.net/iiif/NL-HaNA_1.01.02/3780/NL-HaNA_1.01.02_3780_0031.jpg/3353,339,1099,3100/full/0/default.jpg", "iiif_url")</f>
        <v/>
      </c>
    </row>
    <row r="6713">
      <c r="A6713" t="inlineStr">
        <is>
          <t>NL-HaNA_1.01.02_3780_0031-page-61</t>
        </is>
      </c>
      <c r="B6713" t="inlineStr">
        <is>
          <t>NL-HaNA_1.01.02_3780_0031-column-3453-439-899-2900</t>
        </is>
      </c>
      <c r="C6713" t="inlineStr">
        <is>
          <t>continuation</t>
        </is>
      </c>
      <c r="D6713" t="n">
        <v>3613</v>
      </c>
      <c r="E6713" t="n">
        <v>3012</v>
      </c>
      <c r="F6713" t="inlineStr">
        <is>
          <t xml:space="preserve">    woor Lemmens tot den uytvoer van</t>
        </is>
      </c>
      <c r="G6713">
        <f>HYPERLINK("https://images.diginfra.net/iiif/NL-HaNA_1.01.02/3780/NL-HaNA_1.01.02_3780_0031.jpg/3353,339,1099,3100/full/0/default.jpg", "iiif_url")</f>
        <v/>
      </c>
    </row>
    <row r="6714">
      <c r="A6714" t="inlineStr">
        <is>
          <t>NL-HaNA_1.01.02_3780_0031-page-61</t>
        </is>
      </c>
      <c r="B6714" t="inlineStr">
        <is>
          <t>NL-HaNA_1.01.02_3780_0031-column-3453-439-899-2900</t>
        </is>
      </c>
      <c r="C6714" t="inlineStr">
        <is>
          <t>continuation</t>
        </is>
      </c>
      <c r="D6714" t="n">
        <v>3497</v>
      </c>
      <c r="E6714" t="n">
        <v>3068</v>
      </c>
      <c r="F6714" t="inlineStr">
        <is>
          <t xml:space="preserve">    Monteeringe voor het Regiment van den</t>
        </is>
      </c>
      <c r="G6714">
        <f>HYPERLINK("https://images.diginfra.net/iiif/NL-HaNA_1.01.02/3780/NL-HaNA_1.01.02_3780_0031.jpg/3353,339,1099,3100/full/0/default.jpg", "iiif_url")</f>
        <v/>
      </c>
    </row>
    <row r="6715">
      <c r="A6715" t="inlineStr">
        <is>
          <t>NL-HaNA_1.01.02_3780_0031-page-61</t>
        </is>
      </c>
      <c r="B6715" t="inlineStr">
        <is>
          <t>NL-HaNA_1.01.02_3780_0031-column-3453-439-899-2900</t>
        </is>
      </c>
      <c r="C6715" t="inlineStr">
        <is>
          <t>continuation</t>
        </is>
      </c>
      <c r="D6715" t="n">
        <v>3494</v>
      </c>
      <c r="E6715" t="n">
        <v>3115</v>
      </c>
      <c r="F6715" t="inlineStr">
        <is>
          <t xml:space="preserve">    Prince van Nassauw-Dillenburgh na Na-</t>
        </is>
      </c>
      <c r="G6715">
        <f>HYPERLINK("https://images.diginfra.net/iiif/NL-HaNA_1.01.02/3780/NL-HaNA_1.01.02_3780_0031.jpg/3353,339,1099,3100/full/0/default.jpg", "iiif_url")</f>
        <v/>
      </c>
    </row>
    <row r="6716">
      <c r="A6716" t="inlineStr">
        <is>
          <t>NL-HaNA_1.01.02_3780_0031-page-61</t>
        </is>
      </c>
      <c r="B6716" t="inlineStr">
        <is>
          <t>NL-HaNA_1.01.02_3780_0031-column-3453-439-899-2900</t>
        </is>
      </c>
      <c r="C6716" t="inlineStr">
        <is>
          <t>continuation</t>
        </is>
      </c>
      <c r="D6716" t="n">
        <v>3492</v>
      </c>
      <c r="E6716" t="n">
        <v>3150</v>
      </c>
      <c r="F6716" t="inlineStr">
        <is>
          <t xml:space="preserve">    men. 667.</t>
        </is>
      </c>
      <c r="G6716">
        <f>HYPERLINK("https://images.diginfra.net/iiif/NL-HaNA_1.01.02/3780/NL-HaNA_1.01.02_3780_0031.jpg/3353,339,1099,3100/full/0/default.jpg", "iiif_url")</f>
        <v/>
      </c>
    </row>
    <row r="6717">
      <c r="A6717" t="inlineStr">
        <is>
          <t>NL-HaNA_1.01.02_3780_0031-page-61</t>
        </is>
      </c>
      <c r="B6717" t="inlineStr">
        <is>
          <t>NL-HaNA_1.01.02_3780_0031-column-3453-439-899-2900</t>
        </is>
      </c>
      <c r="C6717" t="inlineStr">
        <is>
          <t>repeat_lemma</t>
        </is>
      </c>
      <c r="D6717" t="n">
        <v>3613</v>
      </c>
      <c r="E6717" t="n">
        <v>3208</v>
      </c>
      <c r="F6717" t="inlineStr">
        <is>
          <t xml:space="preserve">        woor d'Olivier om de Bagagie van</t>
        </is>
      </c>
      <c r="G6717">
        <f>HYPERLINK("https://images.diginfra.net/iiif/NL-HaNA_1.01.02/3780/NL-HaNA_1.01.02_3780_0031.jpg/3353,339,1099,3100/full/0/default.jpg", "iiif_url")</f>
        <v/>
      </c>
    </row>
    <row r="6718">
      <c r="A6718" t="inlineStr">
        <is>
          <t>NL-HaNA_1.01.02_3780_0031-page-61</t>
        </is>
      </c>
      <c r="B6718" t="inlineStr">
        <is>
          <t>NL-HaNA_1.01.02_3780_0031-column-3453-439-899-2900</t>
        </is>
      </c>
      <c r="C6718" t="inlineStr">
        <is>
          <t>continuation</t>
        </is>
      </c>
      <c r="D6718" t="n">
        <v>3492</v>
      </c>
      <c r="E6718" t="n">
        <v>3256</v>
      </c>
      <c r="F6718" t="inlineStr">
        <is>
          <t xml:space="preserve">    den Marquis de Beretti Landi na Brussel</t>
        </is>
      </c>
      <c r="G6718">
        <f>HYPERLINK("https://images.diginfra.net/iiif/NL-HaNA_1.01.02/3780/NL-HaNA_1.01.02_3780_0031.jpg/3353,339,1099,3100/full/0/default.jpg", "iiif_url")</f>
        <v/>
      </c>
    </row>
    <row r="6719">
      <c r="A6719" t="inlineStr">
        <is>
          <t>NL-HaNA_1.01.02_3780_0031-page-61</t>
        </is>
      </c>
      <c r="B6719" t="inlineStr">
        <is>
          <t>NL-HaNA_1.01.02_3780_0031-column-3453-439-899-2900</t>
        </is>
      </c>
      <c r="C6719" t="inlineStr">
        <is>
          <t>continuation</t>
        </is>
      </c>
      <c r="D6719" t="n">
        <v>3490</v>
      </c>
      <c r="E6719" t="n">
        <v>3297</v>
      </c>
      <c r="F6719" t="inlineStr">
        <is>
          <t xml:space="preserve">    te transporteeren. 669.</t>
        </is>
      </c>
      <c r="G6719">
        <f>HYPERLINK("https://images.diginfra.net/iiif/NL-HaNA_1.01.02/3780/NL-HaNA_1.01.02_3780_0031.jpg/3353,339,1099,3100/full/0/default.jpg", "iiif_url")</f>
        <v/>
      </c>
    </row>
    <row r="6723">
      <c r="A6723" t="inlineStr">
        <is>
          <t>NL-HaNA_1.01.02_3780_0032-page-62</t>
        </is>
      </c>
      <c r="B6723" t="inlineStr">
        <is>
          <t>NL-HaNA_1.01.02_3780_0032-column-368-428-870-2930</t>
        </is>
      </c>
      <c r="C6723" t="inlineStr">
        <is>
          <t>continuation</t>
        </is>
      </c>
      <c r="D6723" t="n">
        <v>532</v>
      </c>
      <c r="E6723" t="n">
        <v>432</v>
      </c>
      <c r="F6723" t="inlineStr">
        <is>
          <t xml:space="preserve">    voor Vultejus om de Bagagie van de</t>
        </is>
      </c>
      <c r="G6723">
        <f>HYPERLINK("https://images.diginfra.net/iiif/NL-HaNA_1.01.02/3780/NL-HaNA_1.01.02_3780_0032.jpg/268,328,1070,3130/full/0/default.jpg", "iiif_url")</f>
        <v/>
      </c>
    </row>
    <row r="6724">
      <c r="A6724" t="inlineStr">
        <is>
          <t>NL-HaNA_1.01.02_3780_0032-page-62</t>
        </is>
      </c>
      <c r="B6724" t="inlineStr">
        <is>
          <t>NL-HaNA_1.01.02_3780_0032-column-368-428-870-2930</t>
        </is>
      </c>
      <c r="C6724" t="inlineStr">
        <is>
          <t>repeat_lemma</t>
        </is>
      </c>
      <c r="D6724" t="n">
        <v>406</v>
      </c>
      <c r="E6724" t="n">
        <v>481</v>
      </c>
      <c r="F6724" t="inlineStr">
        <is>
          <t xml:space="preserve">        Furstinne van Nassanw van Cassel naar</t>
        </is>
      </c>
      <c r="G6724">
        <f>HYPERLINK("https://images.diginfra.net/iiif/NL-HaNA_1.01.02/3780/NL-HaNA_1.01.02_3780_0032.jpg/268,328,1070,3130/full/0/default.jpg", "iiif_url")</f>
        <v/>
      </c>
    </row>
    <row r="6725">
      <c r="A6725" t="inlineStr">
        <is>
          <t>NL-HaNA_1.01.02_3780_0032-page-62</t>
        </is>
      </c>
      <c r="B6725" t="inlineStr">
        <is>
          <t>NL-HaNA_1.01.02_3780_0032-column-368-428-870-2930</t>
        </is>
      </c>
      <c r="C6725" t="inlineStr">
        <is>
          <t>repeat_lemma</t>
        </is>
      </c>
      <c r="D6725" t="n">
        <v>410</v>
      </c>
      <c r="E6725" t="n">
        <v>531</v>
      </c>
      <c r="F6725" t="inlineStr">
        <is>
          <t xml:space="preserve">        Doesburgh te transportecren. 678.</t>
        </is>
      </c>
      <c r="G6725">
        <f>HYPERLINK("https://images.diginfra.net/iiif/NL-HaNA_1.01.02/3780/NL-HaNA_1.01.02_3780_0032.jpg/268,328,1070,3130/full/0/default.jpg", "iiif_url")</f>
        <v/>
      </c>
    </row>
    <row r="6726">
      <c r="A6726" t="inlineStr">
        <is>
          <t>NL-HaNA_1.01.02_3780_0032-page-62</t>
        </is>
      </c>
      <c r="B6726" t="inlineStr">
        <is>
          <t>NL-HaNA_1.01.02_3780_0032-column-368-428-870-2930</t>
        </is>
      </c>
      <c r="C6726" t="inlineStr">
        <is>
          <t>continuation</t>
        </is>
      </c>
      <c r="D6726" t="n">
        <v>530</v>
      </c>
      <c r="E6726" t="n">
        <v>571</v>
      </c>
      <c r="F6726" t="inlineStr">
        <is>
          <t xml:space="preserve">    voor Pyll om de Monteeringe van fijn</t>
        </is>
      </c>
      <c r="G6726">
        <f>HYPERLINK("https://images.diginfra.net/iiif/NL-HaNA_1.01.02/3780/NL-HaNA_1.01.02_3780_0032.jpg/268,328,1070,3130/full/0/default.jpg", "iiif_url")</f>
        <v/>
      </c>
    </row>
    <row r="6727">
      <c r="A6727" t="inlineStr">
        <is>
          <t>NL-HaNA_1.01.02_3780_0032-page-62</t>
        </is>
      </c>
      <c r="B6727" t="inlineStr">
        <is>
          <t>NL-HaNA_1.01.02_3780_0032-column-368-428-870-2930</t>
        </is>
      </c>
      <c r="C6727" t="inlineStr">
        <is>
          <t>repeat_lemma</t>
        </is>
      </c>
      <c r="D6727" t="n">
        <v>408</v>
      </c>
      <c r="E6727" t="n">
        <v>625</v>
      </c>
      <c r="F6727" t="inlineStr">
        <is>
          <t xml:space="preserve">        Regiment van Maastright na Gent te mogen</t>
        </is>
      </c>
      <c r="G6727">
        <f>HYPERLINK("https://images.diginfra.net/iiif/NL-HaNA_1.01.02/3780/NL-HaNA_1.01.02_3780_0032.jpg/268,328,1070,3130/full/0/default.jpg", "iiif_url")</f>
        <v/>
      </c>
    </row>
    <row r="6728">
      <c r="A6728" t="inlineStr">
        <is>
          <t>NL-HaNA_1.01.02_3780_0032-page-62</t>
        </is>
      </c>
      <c r="B6728" t="inlineStr">
        <is>
          <t>NL-HaNA_1.01.02_3780_0032-column-368-428-870-2930</t>
        </is>
      </c>
      <c r="C6728" t="inlineStr">
        <is>
          <t>repeat_lemma</t>
        </is>
      </c>
      <c r="D6728" t="n">
        <v>403</v>
      </c>
      <c r="E6728" t="n">
        <v>678</v>
      </c>
      <c r="F6728" t="inlineStr">
        <is>
          <t xml:space="preserve">        uytvoeren. 680.</t>
        </is>
      </c>
      <c r="G6728">
        <f>HYPERLINK("https://images.diginfra.net/iiif/NL-HaNA_1.01.02/3780/NL-HaNA_1.01.02_3780_0032.jpg/268,328,1070,3130/full/0/default.jpg", "iiif_url")</f>
        <v/>
      </c>
    </row>
    <row r="6729">
      <c r="A6729" t="inlineStr">
        <is>
          <t>NL-HaNA_1.01.02_3780_0032-page-62</t>
        </is>
      </c>
      <c r="B6729" t="inlineStr">
        <is>
          <t>NL-HaNA_1.01.02_3780_0032-column-368-428-870-2930</t>
        </is>
      </c>
      <c r="C6729" t="inlineStr">
        <is>
          <t>repeat_lemma</t>
        </is>
      </c>
      <c r="D6729" t="n">
        <v>530</v>
      </c>
      <c r="E6729" t="n">
        <v>718</v>
      </c>
      <c r="F6729" t="inlineStr">
        <is>
          <t xml:space="preserve">        woor de Bagagie van de Aartshertogin-</t>
        </is>
      </c>
      <c r="G6729">
        <f>HYPERLINK("https://images.diginfra.net/iiif/NL-HaNA_1.01.02/3780/NL-HaNA_1.01.02_3780_0032.jpg/268,328,1070,3130/full/0/default.jpg", "iiif_url")</f>
        <v/>
      </c>
    </row>
    <row r="6730">
      <c r="A6730" t="inlineStr">
        <is>
          <t>NL-HaNA_1.01.02_3780_0032-page-62</t>
        </is>
      </c>
      <c r="B6730" t="inlineStr">
        <is>
          <t>NL-HaNA_1.01.02_3780_0032-column-368-428-870-2930</t>
        </is>
      </c>
      <c r="C6730" t="inlineStr">
        <is>
          <t>repeat_lemma</t>
        </is>
      </c>
      <c r="D6730" t="n">
        <v>403</v>
      </c>
      <c r="E6730" t="n">
        <v>775</v>
      </c>
      <c r="F6730" t="inlineStr">
        <is>
          <t xml:space="preserve">        ne. 685.</t>
        </is>
      </c>
      <c r="G6730">
        <f>HYPERLINK("https://images.diginfra.net/iiif/NL-HaNA_1.01.02/3780/NL-HaNA_1.01.02_3780_0032.jpg/268,328,1070,3130/full/0/default.jpg", "iiif_url")</f>
        <v/>
      </c>
    </row>
    <row r="6731">
      <c r="A6731" t="inlineStr">
        <is>
          <t>NL-HaNA_1.01.02_3780_0032-page-62</t>
        </is>
      </c>
      <c r="B6731" t="inlineStr">
        <is>
          <t>NL-HaNA_1.01.02_3780_0032-column-368-428-870-2930</t>
        </is>
      </c>
      <c r="C6731" t="inlineStr">
        <is>
          <t>continuation</t>
        </is>
      </c>
      <c r="D6731" t="n">
        <v>530</v>
      </c>
      <c r="E6731" t="n">
        <v>817</v>
      </c>
      <c r="F6731" t="inlineStr">
        <is>
          <t xml:space="preserve">    woor Rumpf om eenige Goederen na</t>
        </is>
      </c>
      <c r="G6731">
        <f>HYPERLINK("https://images.diginfra.net/iiif/NL-HaNA_1.01.02/3780/NL-HaNA_1.01.02_3780_0032.jpg/268,328,1070,3130/full/0/default.jpg", "iiif_url")</f>
        <v/>
      </c>
    </row>
    <row r="6732">
      <c r="A6732" t="inlineStr">
        <is>
          <t>NL-HaNA_1.01.02_3780_0032-page-62</t>
        </is>
      </c>
      <c r="B6732" t="inlineStr">
        <is>
          <t>NL-HaNA_1.01.02_3780_0032-column-368-428-870-2930</t>
        </is>
      </c>
      <c r="C6732" t="inlineStr">
        <is>
          <t>repeat_lemma</t>
        </is>
      </c>
      <c r="D6732" t="n">
        <v>406</v>
      </c>
      <c r="E6732" t="n">
        <v>866</v>
      </c>
      <c r="F6732" t="inlineStr">
        <is>
          <t xml:space="preserve">        Sweeden te voeren. 690.</t>
        </is>
      </c>
      <c r="G6732">
        <f>HYPERLINK("https://images.diginfra.net/iiif/NL-HaNA_1.01.02/3780/NL-HaNA_1.01.02_3780_0032.jpg/268,328,1070,3130/full/0/default.jpg", "iiif_url")</f>
        <v/>
      </c>
    </row>
    <row r="6733">
      <c r="A6733" t="inlineStr">
        <is>
          <t>NL-HaNA_1.01.02_3780_0032-page-62</t>
        </is>
      </c>
      <c r="B6733" t="inlineStr">
        <is>
          <t>NL-HaNA_1.01.02_3780_0032-column-368-428-870-2930</t>
        </is>
      </c>
      <c r="C6733" t="inlineStr">
        <is>
          <t>non_index_line</t>
        </is>
      </c>
      <c r="D6733" t="n">
        <v>540</v>
      </c>
      <c r="E6733" t="n">
        <v>911</v>
      </c>
      <c r="F6733" t="inlineStr">
        <is>
          <t xml:space="preserve">        voor Finch om eenige Boecken na</t>
        </is>
      </c>
      <c r="G6733">
        <f>HYPERLINK("https://images.diginfra.net/iiif/NL-HaNA_1.01.02/3780/NL-HaNA_1.01.02_3780_0032.jpg/268,328,1070,3130/full/0/default.jpg", "iiif_url")</f>
        <v/>
      </c>
    </row>
    <row r="6734">
      <c r="A6734" t="inlineStr">
        <is>
          <t>NL-HaNA_1.01.02_3780_0032-page-62</t>
        </is>
      </c>
      <c r="B6734" t="inlineStr">
        <is>
          <t>NL-HaNA_1.01.02_3780_0032-column-368-428-870-2930</t>
        </is>
      </c>
      <c r="C6734" t="inlineStr">
        <is>
          <t>repeat_lemma</t>
        </is>
      </c>
      <c r="D6734" t="n">
        <v>406</v>
      </c>
      <c r="E6734" t="n">
        <v>967</v>
      </c>
      <c r="F6734" t="inlineStr">
        <is>
          <t xml:space="preserve">        Parijs uyt te voeren. 702.</t>
        </is>
      </c>
      <c r="G6734">
        <f>HYPERLINK("https://images.diginfra.net/iiif/NL-HaNA_1.01.02/3780/NL-HaNA_1.01.02_3780_0032.jpg/268,328,1070,3130/full/0/default.jpg", "iiif_url")</f>
        <v/>
      </c>
    </row>
    <row r="6735">
      <c r="A6735" t="inlineStr">
        <is>
          <t>NL-HaNA_1.01.02_3780_0032-page-62</t>
        </is>
      </c>
      <c r="B6735" t="inlineStr">
        <is>
          <t>NL-HaNA_1.01.02_3780_0032-column-368-428-870-2930</t>
        </is>
      </c>
      <c r="C6735" t="inlineStr">
        <is>
          <t>non_index_line</t>
        </is>
      </c>
      <c r="D6735" t="n">
        <v>532</v>
      </c>
      <c r="E6735" t="n">
        <v>1006</v>
      </c>
      <c r="F6735" t="inlineStr">
        <is>
          <t xml:space="preserve">        voor den selven om negentien kiften</t>
        </is>
      </c>
      <c r="G6735">
        <f>HYPERLINK("https://images.diginfra.net/iiif/NL-HaNA_1.01.02/3780/NL-HaNA_1.01.02_3780_0032.jpg/268,328,1070,3130/full/0/default.jpg", "iiif_url")</f>
        <v/>
      </c>
    </row>
    <row r="6736">
      <c r="A6736" t="inlineStr">
        <is>
          <t>NL-HaNA_1.01.02_3780_0032-page-62</t>
        </is>
      </c>
      <c r="B6736" t="inlineStr">
        <is>
          <t>NL-HaNA_1.01.02_3780_0032-column-368-428-870-2930</t>
        </is>
      </c>
      <c r="C6736" t="inlineStr">
        <is>
          <t>repeat_lemma</t>
        </is>
      </c>
      <c r="D6736" t="n">
        <v>408</v>
      </c>
      <c r="E6736" t="n">
        <v>1056</v>
      </c>
      <c r="F6736" t="inlineStr">
        <is>
          <t xml:space="preserve">        met Meubilen te mogen invoeren. 702.</t>
        </is>
      </c>
      <c r="G6736">
        <f>HYPERLINK("https://images.diginfra.net/iiif/NL-HaNA_1.01.02/3780/NL-HaNA_1.01.02_3780_0032.jpg/268,328,1070,3130/full/0/default.jpg", "iiif_url")</f>
        <v/>
      </c>
    </row>
    <row r="6737">
      <c r="A6737" t="inlineStr">
        <is>
          <t>NL-HaNA_1.01.02_3780_0032-page-62</t>
        </is>
      </c>
      <c r="B6737" t="inlineStr">
        <is>
          <t>NL-HaNA_1.01.02_3780_0032-column-368-428-870-2930</t>
        </is>
      </c>
      <c r="C6737" t="inlineStr">
        <is>
          <t>non_index_line</t>
        </is>
      </c>
      <c r="D6737" t="n">
        <v>537</v>
      </c>
      <c r="E6737" t="n">
        <v>1105</v>
      </c>
      <c r="F6737" t="inlineStr">
        <is>
          <t xml:space="preserve">        woor Vincent om fijn Cabinet met</t>
        </is>
      </c>
      <c r="G6737">
        <f>HYPERLINK("https://images.diginfra.net/iiif/NL-HaNA_1.01.02/3780/NL-HaNA_1.01.02_3780_0032.jpg/268,328,1070,3130/full/0/default.jpg", "iiif_url")</f>
        <v/>
      </c>
    </row>
    <row r="6738">
      <c r="A6738" t="inlineStr">
        <is>
          <t>NL-HaNA_1.01.02_3780_0032-page-62</t>
        </is>
      </c>
      <c r="B6738" t="inlineStr">
        <is>
          <t>NL-HaNA_1.01.02_3780_0032-column-368-428-870-2930</t>
        </is>
      </c>
      <c r="C6738" t="inlineStr">
        <is>
          <t>lemma</t>
        </is>
      </c>
      <c r="D6738" t="n">
        <v>408</v>
      </c>
      <c r="E6738" t="n">
        <v>1151</v>
      </c>
      <c r="F6738" t="inlineStr">
        <is>
          <t>Lieshebberye na Brussel te mogen uyt ende</t>
        </is>
      </c>
      <c r="G6738">
        <f>HYPERLINK("https://images.diginfra.net/iiif/NL-HaNA_1.01.02/3780/NL-HaNA_1.01.02_3780_0032.jpg/268,328,1070,3130/full/0/default.jpg", "iiif_url")</f>
        <v/>
      </c>
    </row>
    <row r="6739">
      <c r="A6739" t="inlineStr">
        <is>
          <t>NL-HaNA_1.01.02_3780_0032-page-62</t>
        </is>
      </c>
      <c r="B6739" t="inlineStr">
        <is>
          <t>NL-HaNA_1.01.02_3780_0032-column-368-428-870-2930</t>
        </is>
      </c>
      <c r="C6739" t="inlineStr">
        <is>
          <t>lemma</t>
        </is>
      </c>
      <c r="D6739" t="n">
        <v>410</v>
      </c>
      <c r="E6739" t="n">
        <v>1204</v>
      </c>
      <c r="F6739" t="inlineStr">
        <is>
          <t>van daar weder te mogen invoeren. 713.</t>
        </is>
      </c>
      <c r="G6739">
        <f>HYPERLINK("https://images.diginfra.net/iiif/NL-HaNA_1.01.02/3780/NL-HaNA_1.01.02_3780_0032.jpg/268,328,1070,3130/full/0/default.jpg", "iiif_url")</f>
        <v/>
      </c>
    </row>
    <row r="6740">
      <c r="A6740" t="inlineStr">
        <is>
          <t>NL-HaNA_1.01.02_3780_0032-page-62</t>
        </is>
      </c>
      <c r="B6740" t="inlineStr">
        <is>
          <t>NL-HaNA_1.01.02_3780_0032-column-368-428-870-2930</t>
        </is>
      </c>
      <c r="C6740" t="inlineStr">
        <is>
          <t>non_index_line</t>
        </is>
      </c>
      <c r="D6740" t="n">
        <v>532</v>
      </c>
      <c r="E6740" t="n">
        <v>1245</v>
      </c>
      <c r="F6740" t="inlineStr">
        <is>
          <t xml:space="preserve">        woor Meyburgh om sijn Goederen na</t>
        </is>
      </c>
      <c r="G6740">
        <f>HYPERLINK("https://images.diginfra.net/iiif/NL-HaNA_1.01.02/3780/NL-HaNA_1.01.02_3780_0032.jpg/268,328,1070,3130/full/0/default.jpg", "iiif_url")</f>
        <v/>
      </c>
    </row>
    <row r="6741">
      <c r="A6741" t="inlineStr">
        <is>
          <t>NL-HaNA_1.01.02_3780_0032-page-62</t>
        </is>
      </c>
      <c r="B6741" t="inlineStr">
        <is>
          <t>NL-HaNA_1.01.02_3780_0032-column-368-428-870-2930</t>
        </is>
      </c>
      <c r="C6741" t="inlineStr">
        <is>
          <t>lemma</t>
        </is>
      </c>
      <c r="D6741" t="n">
        <v>410</v>
      </c>
      <c r="E6741" t="n">
        <v>1295</v>
      </c>
      <c r="F6741" t="inlineStr">
        <is>
          <t>Philippine te transporteren. 724.</t>
        </is>
      </c>
      <c r="G6741">
        <f>HYPERLINK("https://images.diginfra.net/iiif/NL-HaNA_1.01.02/3780/NL-HaNA_1.01.02_3780_0032.jpg/268,328,1070,3130/full/0/default.jpg", "iiif_url")</f>
        <v/>
      </c>
    </row>
    <row r="6742">
      <c r="A6742" t="inlineStr">
        <is>
          <t>NL-HaNA_1.01.02_3780_0032-page-62</t>
        </is>
      </c>
      <c r="B6742" t="inlineStr">
        <is>
          <t>NL-HaNA_1.01.02_3780_0032-column-368-428-870-2930</t>
        </is>
      </c>
      <c r="C6742" t="inlineStr">
        <is>
          <t>repeat_lemma</t>
        </is>
      </c>
      <c r="D6742" t="n">
        <v>532</v>
      </c>
      <c r="E6742" t="n">
        <v>1344</v>
      </c>
      <c r="F6742" t="inlineStr">
        <is>
          <t xml:space="preserve">        voor Dorhout tot den uytvoer van</t>
        </is>
      </c>
      <c r="G6742">
        <f>HYPERLINK("https://images.diginfra.net/iiif/NL-HaNA_1.01.02/3780/NL-HaNA_1.01.02_3780_0032.jpg/268,328,1070,3130/full/0/default.jpg", "iiif_url")</f>
        <v/>
      </c>
    </row>
    <row r="6743">
      <c r="A6743" t="inlineStr">
        <is>
          <t>NL-HaNA_1.01.02_3780_0032-page-62</t>
        </is>
      </c>
      <c r="B6743" t="inlineStr">
        <is>
          <t>NL-HaNA_1.01.02_3780_0032-column-368-428-870-2930</t>
        </is>
      </c>
      <c r="C6743" t="inlineStr">
        <is>
          <t>lemma</t>
        </is>
      </c>
      <c r="D6743" t="n">
        <v>410</v>
      </c>
      <c r="E6743" t="n">
        <v>1390</v>
      </c>
      <c r="F6743" t="inlineStr">
        <is>
          <t>Monteeringe woor het Regiment van lasin-</t>
        </is>
      </c>
      <c r="G6743">
        <f>HYPERLINK("https://images.diginfra.net/iiif/NL-HaNA_1.01.02/3780/NL-HaNA_1.01.02_3780_0032.jpg/268,328,1070,3130/full/0/default.jpg", "iiif_url")</f>
        <v/>
      </c>
    </row>
    <row r="6744">
      <c r="A6744" t="inlineStr">
        <is>
          <t>NL-HaNA_1.01.02_3780_0032-page-62</t>
        </is>
      </c>
      <c r="B6744" t="inlineStr">
        <is>
          <t>NL-HaNA_1.01.02_3780_0032-column-368-428-870-2930</t>
        </is>
      </c>
      <c r="C6744" t="inlineStr">
        <is>
          <t>lemma</t>
        </is>
      </c>
      <c r="D6744" t="n">
        <v>406</v>
      </c>
      <c r="E6744" t="n">
        <v>1438</v>
      </c>
      <c r="F6744" t="inlineStr">
        <is>
          <t>ga na Doornick. 730.</t>
        </is>
      </c>
      <c r="G6744">
        <f>HYPERLINK("https://images.diginfra.net/iiif/NL-HaNA_1.01.02/3780/NL-HaNA_1.01.02_3780_0032.jpg/268,328,1070,3130/full/0/default.jpg", "iiif_url")</f>
        <v/>
      </c>
    </row>
    <row r="6745">
      <c r="A6745" t="inlineStr">
        <is>
          <t>NL-HaNA_1.01.02_3780_0032-page-62</t>
        </is>
      </c>
      <c r="B6745" t="inlineStr">
        <is>
          <t>NL-HaNA_1.01.02_3780_0032-column-368-428-870-2930</t>
        </is>
      </c>
      <c r="C6745" t="inlineStr">
        <is>
          <t>repeat_lemma</t>
        </is>
      </c>
      <c r="D6745" t="n">
        <v>532</v>
      </c>
      <c r="E6745" t="n">
        <v>1488</v>
      </c>
      <c r="F6745" t="inlineStr">
        <is>
          <t xml:space="preserve">        woor van Dessel en Vermeulen om</t>
        </is>
      </c>
      <c r="G6745">
        <f>HYPERLINK("https://images.diginfra.net/iiif/NL-HaNA_1.01.02/3780/NL-HaNA_1.01.02_3780_0032.jpg/268,328,1070,3130/full/0/default.jpg", "iiif_url")</f>
        <v/>
      </c>
    </row>
    <row r="6746">
      <c r="A6746" t="inlineStr">
        <is>
          <t>NL-HaNA_1.01.02_3780_0032-page-62</t>
        </is>
      </c>
      <c r="B6746" t="inlineStr">
        <is>
          <t>NL-HaNA_1.01.02_3780_0032-column-368-428-870-2930</t>
        </is>
      </c>
      <c r="C6746" t="inlineStr">
        <is>
          <t>lemma</t>
        </is>
      </c>
      <c r="D6746" t="n">
        <v>410</v>
      </c>
      <c r="E6746" t="n">
        <v>1535</v>
      </c>
      <c r="F6746" t="inlineStr">
        <is>
          <t>ua Breemen te vertrecken. 751.</t>
        </is>
      </c>
      <c r="G6746">
        <f>HYPERLINK("https://images.diginfra.net/iiif/NL-HaNA_1.01.02/3780/NL-HaNA_1.01.02_3780_0032.jpg/268,328,1070,3130/full/0/default.jpg", "iiif_url")</f>
        <v/>
      </c>
    </row>
    <row r="6747">
      <c r="A6747" t="inlineStr">
        <is>
          <t>NL-HaNA_1.01.02_3780_0032-page-62</t>
        </is>
      </c>
      <c r="B6747" t="inlineStr">
        <is>
          <t>NL-HaNA_1.01.02_3780_0032-column-368-428-870-2930</t>
        </is>
      </c>
      <c r="C6747" t="inlineStr">
        <is>
          <t>repeat_lemma</t>
        </is>
      </c>
      <c r="D6747" t="n">
        <v>530</v>
      </c>
      <c r="E6747" t="n">
        <v>1582</v>
      </c>
      <c r="F6747" t="inlineStr">
        <is>
          <t xml:space="preserve">        woor Golof kin om eenige Goederen van</t>
        </is>
      </c>
      <c r="G6747">
        <f>HYPERLINK("https://images.diginfra.net/iiif/NL-HaNA_1.01.02/3780/NL-HaNA_1.01.02_3780_0032.jpg/268,328,1070,3130/full/0/default.jpg", "iiif_url")</f>
        <v/>
      </c>
    </row>
    <row r="6748">
      <c r="A6748" t="inlineStr">
        <is>
          <t>NL-HaNA_1.01.02_3780_0032-page-62</t>
        </is>
      </c>
      <c r="B6748" t="inlineStr">
        <is>
          <t>NL-HaNA_1.01.02_3780_0032-column-368-428-870-2930</t>
        </is>
      </c>
      <c r="C6748" t="inlineStr">
        <is>
          <t>lemma</t>
        </is>
      </c>
      <c r="D6748" t="n">
        <v>410</v>
      </c>
      <c r="E6748" t="n">
        <v>1632</v>
      </c>
      <c r="F6748" t="inlineStr">
        <is>
          <t>Rotterdam naar Rouaan uyt te voeren.</t>
        </is>
      </c>
      <c r="G6748">
        <f>HYPERLINK("https://images.diginfra.net/iiif/NL-HaNA_1.01.02/3780/NL-HaNA_1.01.02_3780_0032.jpg/268,328,1070,3130/full/0/default.jpg", "iiif_url")</f>
        <v/>
      </c>
    </row>
    <row r="6749">
      <c r="A6749" t="inlineStr">
        <is>
          <t>NL-HaNA_1.01.02_3780_0032-page-62</t>
        </is>
      </c>
      <c r="B6749" t="inlineStr">
        <is>
          <t>NL-HaNA_1.01.02_3780_0032-column-368-428-870-2930</t>
        </is>
      </c>
      <c r="C6749" t="inlineStr">
        <is>
          <t>continuation</t>
        </is>
      </c>
      <c r="D6749" t="n">
        <v>410</v>
      </c>
      <c r="E6749" t="n">
        <v>1688</v>
      </c>
      <c r="F6749" t="inlineStr">
        <is>
          <t xml:space="preserve">    765.</t>
        </is>
      </c>
      <c r="G6749">
        <f>HYPERLINK("https://images.diginfra.net/iiif/NL-HaNA_1.01.02/3780/NL-HaNA_1.01.02_3780_0032.jpg/268,328,1070,3130/full/0/default.jpg", "iiif_url")</f>
        <v/>
      </c>
    </row>
    <row r="6750">
      <c r="A6750" t="inlineStr">
        <is>
          <t>NL-HaNA_1.01.02_3780_0032-page-62</t>
        </is>
      </c>
      <c r="B6750" t="inlineStr">
        <is>
          <t>NL-HaNA_1.01.02_3780_0032-column-368-428-870-2930</t>
        </is>
      </c>
      <c r="C6750" t="inlineStr">
        <is>
          <t>repeat_lemma</t>
        </is>
      </c>
      <c r="D6750" t="n">
        <v>530</v>
      </c>
      <c r="E6750" t="n">
        <v>1719</v>
      </c>
      <c r="F6750" t="inlineStr">
        <is>
          <t xml:space="preserve">        woor van Diemen om drie hondert</t>
        </is>
      </c>
      <c r="G6750">
        <f>HYPERLINK("https://images.diginfra.net/iiif/NL-HaNA_1.01.02/3780/NL-HaNA_1.01.02_3780_0032.jpg/268,328,1070,3130/full/0/default.jpg", "iiif_url")</f>
        <v/>
      </c>
    </row>
    <row r="6751">
      <c r="A6751" t="inlineStr">
        <is>
          <t>NL-HaNA_1.01.02_3780_0032-page-62</t>
        </is>
      </c>
      <c r="B6751" t="inlineStr">
        <is>
          <t>NL-HaNA_1.01.02_3780_0032-column-368-428-870-2930</t>
        </is>
      </c>
      <c r="C6751" t="inlineStr">
        <is>
          <t>lemma</t>
        </is>
      </c>
      <c r="D6751" t="n">
        <v>406</v>
      </c>
      <c r="E6751" t="n">
        <v>1770</v>
      </c>
      <c r="F6751" t="inlineStr">
        <is>
          <t>ses en vijftig Snapbanen met haar Bajo-</t>
        </is>
      </c>
      <c r="G6751">
        <f>HYPERLINK("https://images.diginfra.net/iiif/NL-HaNA_1.01.02/3780/NL-HaNA_1.01.02_3780_0032.jpg/268,328,1070,3130/full/0/default.jpg", "iiif_url")</f>
        <v/>
      </c>
    </row>
    <row r="6752">
      <c r="A6752" t="inlineStr">
        <is>
          <t>NL-HaNA_1.01.02_3780_0032-page-62</t>
        </is>
      </c>
      <c r="B6752" t="inlineStr">
        <is>
          <t>NL-HaNA_1.01.02_3780_0032-column-368-428-870-2930</t>
        </is>
      </c>
      <c r="C6752" t="inlineStr">
        <is>
          <t>lemma</t>
        </is>
      </c>
      <c r="D6752" t="n">
        <v>406</v>
      </c>
      <c r="E6752" t="n">
        <v>1820</v>
      </c>
      <c r="F6752" t="inlineStr">
        <is>
          <t>zetten te mogen uytvoerei. 8os.</t>
        </is>
      </c>
      <c r="G6752">
        <f>HYPERLINK("https://images.diginfra.net/iiif/NL-HaNA_1.01.02/3780/NL-HaNA_1.01.02_3780_0032.jpg/268,328,1070,3130/full/0/default.jpg", "iiif_url")</f>
        <v/>
      </c>
    </row>
    <row r="6753">
      <c r="A6753" t="inlineStr">
        <is>
          <t>NL-HaNA_1.01.02_3780_0032-page-62</t>
        </is>
      </c>
      <c r="B6753" t="inlineStr">
        <is>
          <t>NL-HaNA_1.01.02_3780_0032-column-368-428-870-2930</t>
        </is>
      </c>
      <c r="C6753" t="inlineStr">
        <is>
          <t>repeat_lemma</t>
        </is>
      </c>
      <c r="D6753" t="n">
        <v>532</v>
      </c>
      <c r="E6753" t="n">
        <v>1870</v>
      </c>
      <c r="F6753" t="inlineStr">
        <is>
          <t xml:space="preserve">        woor Tarouca om een stuck Wijn te</t>
        </is>
      </c>
      <c r="G6753">
        <f>HYPERLINK("https://images.diginfra.net/iiif/NL-HaNA_1.01.02/3780/NL-HaNA_1.01.02_3780_0032.jpg/268,328,1070,3130/full/0/default.jpg", "iiif_url")</f>
        <v/>
      </c>
    </row>
    <row r="6754">
      <c r="A6754" t="inlineStr">
        <is>
          <t>NL-HaNA_1.01.02_3780_0032-page-62</t>
        </is>
      </c>
      <c r="B6754" t="inlineStr">
        <is>
          <t>NL-HaNA_1.01.02_3780_0032-column-368-428-870-2930</t>
        </is>
      </c>
      <c r="C6754" t="inlineStr">
        <is>
          <t>continuation</t>
        </is>
      </c>
      <c r="D6754" t="n">
        <v>408</v>
      </c>
      <c r="E6754" t="n">
        <v>1923</v>
      </c>
      <c r="F6754" t="inlineStr">
        <is>
          <t xml:space="preserve">    mogen invoeren. 819.</t>
        </is>
      </c>
      <c r="G6754">
        <f>HYPERLINK("https://images.diginfra.net/iiif/NL-HaNA_1.01.02/3780/NL-HaNA_1.01.02_3780_0032.jpg/268,328,1070,3130/full/0/default.jpg", "iiif_url")</f>
        <v/>
      </c>
    </row>
    <row r="6755">
      <c r="A6755" t="inlineStr">
        <is>
          <t>NL-HaNA_1.01.02_3780_0032-page-62</t>
        </is>
      </c>
      <c r="B6755" t="inlineStr">
        <is>
          <t>NL-HaNA_1.01.02_3780_0032-column-368-428-870-2930</t>
        </is>
      </c>
      <c r="C6755" t="inlineStr">
        <is>
          <t>repeat_lemma</t>
        </is>
      </c>
      <c r="D6755" t="n">
        <v>542</v>
      </c>
      <c r="E6755" t="n">
        <v>1966</v>
      </c>
      <c r="F6755" t="inlineStr">
        <is>
          <t xml:space="preserve">        woor Fenelon om een Berlijn met</t>
        </is>
      </c>
      <c r="G6755">
        <f>HYPERLINK("https://images.diginfra.net/iiif/NL-HaNA_1.01.02/3780/NL-HaNA_1.01.02_3780_0032.jpg/268,328,1070,3130/full/0/default.jpg", "iiif_url")</f>
        <v/>
      </c>
    </row>
    <row r="6756">
      <c r="A6756" t="inlineStr">
        <is>
          <t>NL-HaNA_1.01.02_3780_0032-page-62</t>
        </is>
      </c>
      <c r="B6756" t="inlineStr">
        <is>
          <t>NL-HaNA_1.01.02_3780_0032-column-368-428-870-2930</t>
        </is>
      </c>
      <c r="C6756" t="inlineStr">
        <is>
          <t>lemma</t>
        </is>
      </c>
      <c r="D6756" t="n">
        <v>401</v>
      </c>
      <c r="E6756" t="n">
        <v>2013</v>
      </c>
      <c r="F6756" t="inlineStr">
        <is>
          <t>sestien Ballots te mogen invoeren. 819.</t>
        </is>
      </c>
      <c r="G6756">
        <f>HYPERLINK("https://images.diginfra.net/iiif/NL-HaNA_1.01.02/3780/NL-HaNA_1.01.02_3780_0032.jpg/268,328,1070,3130/full/0/default.jpg", "iiif_url")</f>
        <v/>
      </c>
    </row>
    <row r="6757">
      <c r="A6757" t="inlineStr">
        <is>
          <t>NL-HaNA_1.01.02_3780_0032-page-62</t>
        </is>
      </c>
      <c r="B6757" t="inlineStr">
        <is>
          <t>NL-HaNA_1.01.02_3780_0032-column-368-428-870-2930</t>
        </is>
      </c>
      <c r="C6757" t="inlineStr">
        <is>
          <t>repeat_lemma</t>
        </is>
      </c>
      <c r="D6757" t="n">
        <v>528</v>
      </c>
      <c r="E6757" t="n">
        <v>2062</v>
      </c>
      <c r="F6757" t="inlineStr">
        <is>
          <t xml:space="preserve">        woor Meynertshagen om drie hondert</t>
        </is>
      </c>
      <c r="G6757">
        <f>HYPERLINK("https://images.diginfra.net/iiif/NL-HaNA_1.01.02/3780/NL-HaNA_1.01.02_3780_0032.jpg/268,328,1070,3130/full/0/default.jpg", "iiif_url")</f>
        <v/>
      </c>
    </row>
    <row r="6758">
      <c r="A6758" t="inlineStr">
        <is>
          <t>NL-HaNA_1.01.02_3780_0032-page-62</t>
        </is>
      </c>
      <c r="B6758" t="inlineStr">
        <is>
          <t>NL-HaNA_1.01.02_3780_0032-column-368-428-870-2930</t>
        </is>
      </c>
      <c r="C6758" t="inlineStr">
        <is>
          <t>lemma</t>
        </is>
      </c>
      <c r="D6758" t="n">
        <v>406</v>
      </c>
      <c r="E6758" t="n">
        <v>2106</v>
      </c>
      <c r="F6758" t="inlineStr">
        <is>
          <t>tachtigh lasten Rogge te mogen doorvoeren.</t>
        </is>
      </c>
      <c r="G6758">
        <f>HYPERLINK("https://images.diginfra.net/iiif/NL-HaNA_1.01.02/3780/NL-HaNA_1.01.02_3780_0032.jpg/268,328,1070,3130/full/0/default.jpg", "iiif_url")</f>
        <v/>
      </c>
    </row>
    <row r="6759">
      <c r="A6759" t="inlineStr">
        <is>
          <t>NL-HaNA_1.01.02_3780_0032-page-62</t>
        </is>
      </c>
      <c r="B6759" t="inlineStr">
        <is>
          <t>NL-HaNA_1.01.02_3780_0032-column-368-428-870-2930</t>
        </is>
      </c>
      <c r="C6759" t="inlineStr">
        <is>
          <t>continuation</t>
        </is>
      </c>
      <c r="D6759" t="n">
        <v>408</v>
      </c>
      <c r="E6759" t="n">
        <v>2166</v>
      </c>
      <c r="F6759" t="inlineStr">
        <is>
          <t xml:space="preserve">    844.</t>
        </is>
      </c>
      <c r="G6759">
        <f>HYPERLINK("https://images.diginfra.net/iiif/NL-HaNA_1.01.02/3780/NL-HaNA_1.01.02_3780_0032.jpg/268,328,1070,3130/full/0/default.jpg", "iiif_url")</f>
        <v/>
      </c>
    </row>
    <row r="6760">
      <c r="A6760" t="inlineStr">
        <is>
          <t>NL-HaNA_1.01.02_3780_0032-page-62</t>
        </is>
      </c>
      <c r="B6760" t="inlineStr">
        <is>
          <t>NL-HaNA_1.01.02_3780_0032-column-368-428-870-2930</t>
        </is>
      </c>
      <c r="C6760" t="inlineStr">
        <is>
          <t>continuation</t>
        </is>
      </c>
      <c r="D6760" t="n">
        <v>537</v>
      </c>
      <c r="E6760" t="n">
        <v>2198</v>
      </c>
      <c r="F6760" t="inlineStr">
        <is>
          <t xml:space="preserve">    woor Chastelain tot den uytvoer van</t>
        </is>
      </c>
      <c r="G6760">
        <f>HYPERLINK("https://images.diginfra.net/iiif/NL-HaNA_1.01.02/3780/NL-HaNA_1.01.02_3780_0032.jpg/268,328,1070,3130/full/0/default.jpg", "iiif_url")</f>
        <v/>
      </c>
    </row>
    <row r="6761">
      <c r="A6761" t="inlineStr">
        <is>
          <t>NL-HaNA_1.01.02_3780_0032-page-62</t>
        </is>
      </c>
      <c r="B6761" t="inlineStr">
        <is>
          <t>NL-HaNA_1.01.02_3780_0032-column-368-428-870-2930</t>
        </is>
      </c>
      <c r="C6761" t="inlineStr">
        <is>
          <t>lemma</t>
        </is>
      </c>
      <c r="D6761" t="n">
        <v>406</v>
      </c>
      <c r="E6761" t="n">
        <v>2254</v>
      </c>
      <c r="F6761" t="inlineStr">
        <is>
          <t>Monteeringe voor het Regiment van de Gu-</t>
        </is>
      </c>
      <c r="G6761">
        <f>HYPERLINK("https://images.diginfra.net/iiif/NL-HaNA_1.01.02/3780/NL-HaNA_1.01.02_3780_0032.jpg/268,328,1070,3130/full/0/default.jpg", "iiif_url")</f>
        <v/>
      </c>
    </row>
    <row r="6762">
      <c r="A6762" t="inlineStr">
        <is>
          <t>NL-HaNA_1.01.02_3780_0032-page-62</t>
        </is>
      </c>
      <c r="B6762" t="inlineStr">
        <is>
          <t>NL-HaNA_1.01.02_3780_0032-column-368-428-870-2930</t>
        </is>
      </c>
      <c r="C6762" t="inlineStr">
        <is>
          <t>continuation</t>
        </is>
      </c>
      <c r="D6762" t="n">
        <v>401</v>
      </c>
      <c r="E6762" t="n">
        <v>2300</v>
      </c>
      <c r="F6762" t="inlineStr">
        <is>
          <t xml:space="preserve">    moins de Corcelles na Doornick. 850.</t>
        </is>
      </c>
      <c r="G6762">
        <f>HYPERLINK("https://images.diginfra.net/iiif/NL-HaNA_1.01.02/3780/NL-HaNA_1.01.02_3780_0032.jpg/268,328,1070,3130/full/0/default.jpg", "iiif_url")</f>
        <v/>
      </c>
    </row>
    <row r="6763">
      <c r="A6763" t="inlineStr">
        <is>
          <t>NL-HaNA_1.01.02_3780_0032-page-62</t>
        </is>
      </c>
      <c r="B6763" t="inlineStr">
        <is>
          <t>NL-HaNA_1.01.02_3780_0032-column-368-428-870-2930</t>
        </is>
      </c>
      <c r="C6763" t="inlineStr">
        <is>
          <t>repeat_lemma</t>
        </is>
      </c>
      <c r="D6763" t="n">
        <v>530</v>
      </c>
      <c r="E6763" t="n">
        <v>2354</v>
      </c>
      <c r="F6763" t="inlineStr">
        <is>
          <t xml:space="preserve">        woor Dorhout tot den uytvoer van</t>
        </is>
      </c>
      <c r="G6763">
        <f>HYPERLINK("https://images.diginfra.net/iiif/NL-HaNA_1.01.02/3780/NL-HaNA_1.01.02_3780_0032.jpg/268,328,1070,3130/full/0/default.jpg", "iiif_url")</f>
        <v/>
      </c>
    </row>
    <row r="6764">
      <c r="A6764" t="inlineStr">
        <is>
          <t>NL-HaNA_1.01.02_3780_0032-page-62</t>
        </is>
      </c>
      <c r="B6764" t="inlineStr">
        <is>
          <t>NL-HaNA_1.01.02_3780_0032-column-368-428-870-2930</t>
        </is>
      </c>
      <c r="C6764" t="inlineStr">
        <is>
          <t>continuation</t>
        </is>
      </c>
      <c r="D6764" t="n">
        <v>406</v>
      </c>
      <c r="E6764" t="n">
        <v>2397</v>
      </c>
      <c r="F6764" t="inlineStr">
        <is>
          <t xml:space="preserve">    Monteeringe voor bet Regiment van Idsinga,</t>
        </is>
      </c>
      <c r="G6764">
        <f>HYPERLINK("https://images.diginfra.net/iiif/NL-HaNA_1.01.02/3780/NL-HaNA_1.01.02_3780_0032.jpg/268,328,1070,3130/full/0/default.jpg", "iiif_url")</f>
        <v/>
      </c>
    </row>
    <row r="6765">
      <c r="A6765" t="inlineStr">
        <is>
          <t>NL-HaNA_1.01.02_3780_0032-page-62</t>
        </is>
      </c>
      <c r="B6765" t="inlineStr">
        <is>
          <t>NL-HaNA_1.01.02_3780_0032-column-368-428-870-2930</t>
        </is>
      </c>
      <c r="C6765" t="inlineStr">
        <is>
          <t>continuation</t>
        </is>
      </c>
      <c r="D6765" t="n">
        <v>406</v>
      </c>
      <c r="E6765" t="n">
        <v>2445</v>
      </c>
      <c r="F6765" t="inlineStr">
        <is>
          <t xml:space="preserve">    drie weecken geprolongeert. 850. 898.</t>
        </is>
      </c>
      <c r="G6765">
        <f>HYPERLINK("https://images.diginfra.net/iiif/NL-HaNA_1.01.02/3780/NL-HaNA_1.01.02_3780_0032.jpg/268,328,1070,3130/full/0/default.jpg", "iiif_url")</f>
        <v/>
      </c>
    </row>
    <row r="6766">
      <c r="A6766" t="inlineStr">
        <is>
          <t>NL-HaNA_1.01.02_3780_0032-page-62</t>
        </is>
      </c>
      <c r="B6766" t="inlineStr">
        <is>
          <t>NL-HaNA_1.01.02_3780_0032-column-368-428-870-2930</t>
        </is>
      </c>
      <c r="C6766" t="inlineStr">
        <is>
          <t>repeat_lemma</t>
        </is>
      </c>
      <c r="D6766" t="n">
        <v>530</v>
      </c>
      <c r="E6766" t="n">
        <v>2494</v>
      </c>
      <c r="F6766" t="inlineStr">
        <is>
          <t xml:space="preserve">        woor Rees om hondert vystigb lasten</t>
        </is>
      </c>
      <c r="G6766">
        <f>HYPERLINK("https://images.diginfra.net/iiif/NL-HaNA_1.01.02/3780/NL-HaNA_1.01.02_3780_0032.jpg/268,328,1070,3130/full/0/default.jpg", "iiif_url")</f>
        <v/>
      </c>
    </row>
    <row r="6767">
      <c r="A6767" t="inlineStr">
        <is>
          <t>NL-HaNA_1.01.02_3780_0032-page-62</t>
        </is>
      </c>
      <c r="B6767" t="inlineStr">
        <is>
          <t>NL-HaNA_1.01.02_3780_0032-column-368-428-870-2930</t>
        </is>
      </c>
      <c r="C6767" t="inlineStr">
        <is>
          <t>continuation</t>
        </is>
      </c>
      <c r="D6767" t="n">
        <v>408</v>
      </c>
      <c r="E6767" t="n">
        <v>2542</v>
      </c>
      <c r="F6767" t="inlineStr">
        <is>
          <t xml:space="preserve">    Doornicksche Ballots te moogen inbrengen.</t>
        </is>
      </c>
      <c r="G6767">
        <f>HYPERLINK("https://images.diginfra.net/iiif/NL-HaNA_1.01.02/3780/NL-HaNA_1.01.02_3780_0032.jpg/268,328,1070,3130/full/0/default.jpg", "iiif_url")</f>
        <v/>
      </c>
    </row>
    <row r="6768">
      <c r="A6768" t="inlineStr">
        <is>
          <t>NL-HaNA_1.01.02_3780_0032-page-62</t>
        </is>
      </c>
      <c r="B6768" t="inlineStr">
        <is>
          <t>NL-HaNA_1.01.02_3780_0032-column-368-428-870-2930</t>
        </is>
      </c>
      <c r="C6768" t="inlineStr">
        <is>
          <t>continuation</t>
        </is>
      </c>
      <c r="D6768" t="n">
        <v>408</v>
      </c>
      <c r="E6768" t="n">
        <v>2595</v>
      </c>
      <c r="F6768" t="inlineStr">
        <is>
          <t xml:space="preserve">    856.</t>
        </is>
      </c>
      <c r="G6768">
        <f>HYPERLINK("https://images.diginfra.net/iiif/NL-HaNA_1.01.02/3780/NL-HaNA_1.01.02_3780_0032.jpg/268,328,1070,3130/full/0/default.jpg", "iiif_url")</f>
        <v/>
      </c>
    </row>
    <row r="6769">
      <c r="A6769" t="inlineStr">
        <is>
          <t>NL-HaNA_1.01.02_3780_0032-page-62</t>
        </is>
      </c>
      <c r="B6769" t="inlineStr">
        <is>
          <t>NL-HaNA_1.01.02_3780_0032-column-368-428-870-2930</t>
        </is>
      </c>
      <c r="C6769" t="inlineStr">
        <is>
          <t>repeat_lemma</t>
        </is>
      </c>
      <c r="D6769" t="n">
        <v>528</v>
      </c>
      <c r="E6769" t="n">
        <v>2637</v>
      </c>
      <c r="F6769" t="inlineStr">
        <is>
          <t xml:space="preserve">        woor d'Olivier om drie en taghtigh</t>
        </is>
      </c>
      <c r="G6769">
        <f>HYPERLINK("https://images.diginfra.net/iiif/NL-HaNA_1.01.02/3780/NL-HaNA_1.01.02_3780_0032.jpg/268,328,1070,3130/full/0/default.jpg", "iiif_url")</f>
        <v/>
      </c>
    </row>
    <row r="6770">
      <c r="A6770" t="inlineStr">
        <is>
          <t>NL-HaNA_1.01.02_3780_0032-page-62</t>
        </is>
      </c>
      <c r="B6770" t="inlineStr">
        <is>
          <t>NL-HaNA_1.01.02_3780_0032-column-368-428-870-2930</t>
        </is>
      </c>
      <c r="C6770" t="inlineStr">
        <is>
          <t>continuation</t>
        </is>
      </c>
      <c r="D6770" t="n">
        <v>408</v>
      </c>
      <c r="E6770" t="n">
        <v>2686</v>
      </c>
      <c r="F6770" t="inlineStr">
        <is>
          <t xml:space="preserve">    Ballots te mogen invoeren. 862.</t>
        </is>
      </c>
      <c r="G6770">
        <f>HYPERLINK("https://images.diginfra.net/iiif/NL-HaNA_1.01.02/3780/NL-HaNA_1.01.02_3780_0032.jpg/268,328,1070,3130/full/0/default.jpg", "iiif_url")</f>
        <v/>
      </c>
    </row>
    <row r="6771">
      <c r="A6771" t="inlineStr">
        <is>
          <t>NL-HaNA_1.01.02_3780_0032-page-62</t>
        </is>
      </c>
      <c r="B6771" t="inlineStr">
        <is>
          <t>NL-HaNA_1.01.02_3780_0032-column-368-428-870-2930</t>
        </is>
      </c>
      <c r="C6771" t="inlineStr">
        <is>
          <t>repeat_lemma</t>
        </is>
      </c>
      <c r="D6771" t="n">
        <v>540</v>
      </c>
      <c r="E6771" t="n">
        <v>2731</v>
      </c>
      <c r="F6771" t="inlineStr">
        <is>
          <t xml:space="preserve">        ad omnes Populos voor Neveu</t>
        </is>
      </c>
      <c r="G6771">
        <f>HYPERLINK("https://images.diginfra.net/iiif/NL-HaNA_1.01.02/3780/NL-HaNA_1.01.02_3780_0032.jpg/268,328,1070,3130/full/0/default.jpg", "iiif_url")</f>
        <v/>
      </c>
    </row>
    <row r="6772">
      <c r="A6772" t="inlineStr">
        <is>
          <t>NL-HaNA_1.01.02_3780_0032-page-62</t>
        </is>
      </c>
      <c r="B6772" t="inlineStr">
        <is>
          <t>NL-HaNA_1.01.02_3780_0032-column-368-428-870-2930</t>
        </is>
      </c>
      <c r="C6772" t="inlineStr">
        <is>
          <t>continuation</t>
        </is>
      </c>
      <c r="D6772" t="n">
        <v>408</v>
      </c>
      <c r="E6772" t="n">
        <v>2784</v>
      </c>
      <c r="F6772" t="inlineStr">
        <is>
          <t xml:space="preserve">    Janssoons. 863.</t>
        </is>
      </c>
      <c r="G6772">
        <f>HYPERLINK("https://images.diginfra.net/iiif/NL-HaNA_1.01.02/3780/NL-HaNA_1.01.02_3780_0032.jpg/268,328,1070,3130/full/0/default.jpg", "iiif_url")</f>
        <v/>
      </c>
    </row>
    <row r="6773">
      <c r="A6773" t="inlineStr">
        <is>
          <t>NL-HaNA_1.01.02_3780_0032-page-62</t>
        </is>
      </c>
      <c r="B6773" t="inlineStr">
        <is>
          <t>NL-HaNA_1.01.02_3780_0032-column-368-428-870-2930</t>
        </is>
      </c>
      <c r="C6773" t="inlineStr">
        <is>
          <t>repeat_lemma</t>
        </is>
      </c>
      <c r="D6773" t="n">
        <v>507</v>
      </c>
      <c r="E6773" t="n">
        <v>2831</v>
      </c>
      <c r="F6773" t="inlineStr">
        <is>
          <t xml:space="preserve">        - ad omnes Populos voor Godesroy.</t>
        </is>
      </c>
      <c r="G6773">
        <f>HYPERLINK("https://images.diginfra.net/iiif/NL-HaNA_1.01.02/3780/NL-HaNA_1.01.02_3780_0032.jpg/268,328,1070,3130/full/0/default.jpg", "iiif_url")</f>
        <v/>
      </c>
    </row>
    <row r="6774">
      <c r="A6774" t="inlineStr">
        <is>
          <t>NL-HaNA_1.01.02_3780_0032-page-62</t>
        </is>
      </c>
      <c r="B6774" t="inlineStr">
        <is>
          <t>NL-HaNA_1.01.02_3780_0032-column-368-428-870-2930</t>
        </is>
      </c>
      <c r="C6774" t="inlineStr">
        <is>
          <t>continuation</t>
        </is>
      </c>
      <c r="D6774" t="n">
        <v>410</v>
      </c>
      <c r="E6774" t="n">
        <v>2880</v>
      </c>
      <c r="F6774" t="inlineStr">
        <is>
          <t xml:space="preserve">    865.</t>
        </is>
      </c>
      <c r="G6774">
        <f>HYPERLINK("https://images.diginfra.net/iiif/NL-HaNA_1.01.02/3780/NL-HaNA_1.01.02_3780_0032.jpg/268,328,1070,3130/full/0/default.jpg", "iiif_url")</f>
        <v/>
      </c>
    </row>
    <row r="6775">
      <c r="A6775" t="inlineStr">
        <is>
          <t>NL-HaNA_1.01.02_3780_0032-page-62</t>
        </is>
      </c>
      <c r="B6775" t="inlineStr">
        <is>
          <t>NL-HaNA_1.01.02_3780_0032-column-368-428-870-2930</t>
        </is>
      </c>
      <c r="C6775" t="inlineStr">
        <is>
          <t>repeat_lemma</t>
        </is>
      </c>
      <c r="D6775" t="n">
        <v>530</v>
      </c>
      <c r="E6775" t="n">
        <v>2915</v>
      </c>
      <c r="F6775" t="inlineStr">
        <is>
          <t xml:space="preserve">        woor den Grave Golof kin om eenige</t>
        </is>
      </c>
      <c r="G6775">
        <f>HYPERLINK("https://images.diginfra.net/iiif/NL-HaNA_1.01.02/3780/NL-HaNA_1.01.02_3780_0032.jpg/268,328,1070,3130/full/0/default.jpg", "iiif_url")</f>
        <v/>
      </c>
    </row>
    <row r="6776">
      <c r="A6776" t="inlineStr">
        <is>
          <t>NL-HaNA_1.01.02_3780_0032-page-62</t>
        </is>
      </c>
      <c r="B6776" t="inlineStr">
        <is>
          <t>NL-HaNA_1.01.02_3780_0032-column-368-428-870-2930</t>
        </is>
      </c>
      <c r="C6776" t="inlineStr">
        <is>
          <t>continuation</t>
        </is>
      </c>
      <c r="D6776" t="n">
        <v>406</v>
      </c>
      <c r="E6776" t="n">
        <v>2977</v>
      </c>
      <c r="F6776" t="inlineStr">
        <is>
          <t xml:space="preserve">    provisie te mogen invoeren. 871.</t>
        </is>
      </c>
      <c r="G6776">
        <f>HYPERLINK("https://images.diginfra.net/iiif/NL-HaNA_1.01.02/3780/NL-HaNA_1.01.02_3780_0032.jpg/268,328,1070,3130/full/0/default.jpg", "iiif_url")</f>
        <v/>
      </c>
    </row>
    <row r="6777">
      <c r="A6777" t="inlineStr">
        <is>
          <t>NL-HaNA_1.01.02_3780_0032-page-62</t>
        </is>
      </c>
      <c r="B6777" t="inlineStr">
        <is>
          <t>NL-HaNA_1.01.02_3780_0032-column-368-428-870-2930</t>
        </is>
      </c>
      <c r="C6777" t="inlineStr">
        <is>
          <t>repeat_lemma</t>
        </is>
      </c>
      <c r="D6777" t="n">
        <v>530</v>
      </c>
      <c r="E6777" t="n">
        <v>3019</v>
      </c>
      <c r="F6777" t="inlineStr">
        <is>
          <t xml:space="preserve">        voor Finch om drie Paarden na En-</t>
        </is>
      </c>
      <c r="G6777">
        <f>HYPERLINK("https://images.diginfra.net/iiif/NL-HaNA_1.01.02/3780/NL-HaNA_1.01.02_3780_0032.jpg/268,328,1070,3130/full/0/default.jpg", "iiif_url")</f>
        <v/>
      </c>
    </row>
    <row r="6778">
      <c r="A6778" t="inlineStr">
        <is>
          <t>NL-HaNA_1.01.02_3780_0032-page-62</t>
        </is>
      </c>
      <c r="B6778" t="inlineStr">
        <is>
          <t>NL-HaNA_1.01.02_3780_0032-column-368-428-870-2930</t>
        </is>
      </c>
      <c r="C6778" t="inlineStr">
        <is>
          <t>continuation</t>
        </is>
      </c>
      <c r="D6778" t="n">
        <v>408</v>
      </c>
      <c r="E6778" t="n">
        <v>3072</v>
      </c>
      <c r="F6778" t="inlineStr">
        <is>
          <t xml:space="preserve">    gelandt te mogen uytvoeren. 879.</t>
        </is>
      </c>
      <c r="G6778">
        <f>HYPERLINK("https://images.diginfra.net/iiif/NL-HaNA_1.01.02/3780/NL-HaNA_1.01.02_3780_0032.jpg/268,328,1070,3130/full/0/default.jpg", "iiif_url")</f>
        <v/>
      </c>
    </row>
    <row r="6779">
      <c r="A6779" t="inlineStr">
        <is>
          <t>NL-HaNA_1.01.02_3780_0032-page-62</t>
        </is>
      </c>
      <c r="B6779" t="inlineStr">
        <is>
          <t>NL-HaNA_1.01.02_3780_0032-column-368-428-870-2930</t>
        </is>
      </c>
      <c r="C6779" t="inlineStr">
        <is>
          <t>repeat_lemma</t>
        </is>
      </c>
      <c r="D6779" t="n">
        <v>528</v>
      </c>
      <c r="E6779" t="n">
        <v>3119</v>
      </c>
      <c r="F6779" t="inlineStr">
        <is>
          <t xml:space="preserve">        woor Preis tot den uytvoer van Goe-</t>
        </is>
      </c>
      <c r="G6779">
        <f>HYPERLINK("https://images.diginfra.net/iiif/NL-HaNA_1.01.02/3780/NL-HaNA_1.01.02_3780_0032.jpg/268,328,1070,3130/full/0/default.jpg", "iiif_url")</f>
        <v/>
      </c>
    </row>
    <row r="6780">
      <c r="A6780" t="inlineStr">
        <is>
          <t>NL-HaNA_1.01.02_3780_0032-page-62</t>
        </is>
      </c>
      <c r="B6780" t="inlineStr">
        <is>
          <t>NL-HaNA_1.01.02_3780_0032-column-368-428-870-2930</t>
        </is>
      </c>
      <c r="C6780" t="inlineStr">
        <is>
          <t>lemma</t>
        </is>
      </c>
      <c r="D6780" t="n">
        <v>410</v>
      </c>
      <c r="E6780" t="n">
        <v>3167</v>
      </c>
      <c r="F6780" t="inlineStr">
        <is>
          <t>deren na Engelandt. 913.</t>
        </is>
      </c>
      <c r="G6780">
        <f>HYPERLINK("https://images.diginfra.net/iiif/NL-HaNA_1.01.02/3780/NL-HaNA_1.01.02_3780_0032.jpg/268,328,1070,3130/full/0/default.jpg", "iiif_url")</f>
        <v/>
      </c>
    </row>
    <row r="6781">
      <c r="A6781" t="inlineStr">
        <is>
          <t>NL-HaNA_1.01.02_3780_0032-page-62</t>
        </is>
      </c>
      <c r="B6781" t="inlineStr">
        <is>
          <t>NL-HaNA_1.01.02_3780_0032-column-368-428-870-2930</t>
        </is>
      </c>
      <c r="C6781" t="inlineStr">
        <is>
          <t>repeat_lemma</t>
        </is>
      </c>
      <c r="D6781" t="n">
        <v>532</v>
      </c>
      <c r="E6781" t="n">
        <v>3216</v>
      </c>
      <c r="F6781" t="inlineStr">
        <is>
          <t xml:space="preserve">        voor Meynertsbagen om negen Paar-</t>
        </is>
      </c>
      <c r="G6781">
        <f>HYPERLINK("https://images.diginfra.net/iiif/NL-HaNA_1.01.02/3780/NL-HaNA_1.01.02_3780_0032.jpg/268,328,1070,3130/full/0/default.jpg", "iiif_url")</f>
        <v/>
      </c>
    </row>
    <row r="6782">
      <c r="A6782" t="inlineStr">
        <is>
          <t>NL-HaNA_1.01.02_3780_0032-page-62</t>
        </is>
      </c>
      <c r="B6782" t="inlineStr">
        <is>
          <t>NL-HaNA_1.01.02_3780_0032-column-368-428-870-2930</t>
        </is>
      </c>
      <c r="C6782" t="inlineStr">
        <is>
          <t>lemma</t>
        </is>
      </c>
      <c r="D6782" t="n">
        <v>410</v>
      </c>
      <c r="E6782" t="n">
        <v>3260</v>
      </c>
      <c r="F6782" t="inlineStr">
        <is>
          <t>den uyt Engelandt na Berlijn te transpor-</t>
        </is>
      </c>
      <c r="G6782">
        <f>HYPERLINK("https://images.diginfra.net/iiif/NL-HaNA_1.01.02/3780/NL-HaNA_1.01.02_3780_0032.jpg/268,328,1070,3130/full/0/default.jpg", "iiif_url")</f>
        <v/>
      </c>
    </row>
    <row r="6783">
      <c r="A6783" t="inlineStr">
        <is>
          <t>NL-HaNA_1.01.02_3780_0032-page-62</t>
        </is>
      </c>
      <c r="B6783" t="inlineStr">
        <is>
          <t>NL-HaNA_1.01.02_3780_0032-column-368-428-870-2930</t>
        </is>
      </c>
      <c r="C6783" t="inlineStr">
        <is>
          <t>lemma</t>
        </is>
      </c>
      <c r="D6783" t="n">
        <v>408</v>
      </c>
      <c r="E6783" t="n">
        <v>3316</v>
      </c>
      <c r="F6783" t="inlineStr">
        <is>
          <t>tecren. 916.</t>
        </is>
      </c>
      <c r="G6783">
        <f>HYPERLINK("https://images.diginfra.net/iiif/NL-HaNA_1.01.02/3780/NL-HaNA_1.01.02_3780_0032.jpg/268,328,1070,3130/full/0/default.jpg", "iiif_url")</f>
        <v/>
      </c>
    </row>
    <row r="6785">
      <c r="A6785" t="inlineStr">
        <is>
          <t>NL-HaNA_1.01.02_3780_0032-page-62</t>
        </is>
      </c>
      <c r="B6785" t="inlineStr">
        <is>
          <t>NL-HaNA_1.01.02_3780_0032-column-1325-378-879-2933</t>
        </is>
      </c>
      <c r="C6785" t="inlineStr">
        <is>
          <t>non_index_line</t>
        </is>
      </c>
      <c r="D6785" t="n">
        <v>1755</v>
      </c>
      <c r="E6785" t="n">
        <v>364</v>
      </c>
      <c r="F6785" t="inlineStr">
        <is>
          <t xml:space="preserve">        X.</t>
        </is>
      </c>
      <c r="G6785">
        <f>HYPERLINK("https://images.diginfra.net/iiif/NL-HaNA_1.01.02/3780/NL-HaNA_1.01.02_3780_0032.jpg/1225,278,1079,3133/full/0/default.jpg", "iiif_url")</f>
        <v/>
      </c>
    </row>
    <row r="6786">
      <c r="A6786" t="inlineStr">
        <is>
          <t>NL-HaNA_1.01.02_3780_0032-page-62</t>
        </is>
      </c>
      <c r="B6786" t="inlineStr">
        <is>
          <t>NL-HaNA_1.01.02_3780_0032-column-1325-378-879-2933</t>
        </is>
      </c>
      <c r="C6786" t="inlineStr">
        <is>
          <t>continuation</t>
        </is>
      </c>
      <c r="D6786" t="n">
        <v>1490</v>
      </c>
      <c r="E6786" t="n">
        <v>419</v>
      </c>
      <c r="F6786" t="inlineStr">
        <is>
          <t xml:space="preserve">    woor Finch om een Koffer met Schil-</t>
        </is>
      </c>
      <c r="G6786">
        <f>HYPERLINK("https://images.diginfra.net/iiif/NL-HaNA_1.01.02/3780/NL-HaNA_1.01.02_3780_0032.jpg/1225,278,1079,3133/full/0/default.jpg", "iiif_url")</f>
        <v/>
      </c>
    </row>
    <row r="6787">
      <c r="A6787" t="inlineStr">
        <is>
          <t>NL-HaNA_1.01.02_3780_0032-page-62</t>
        </is>
      </c>
      <c r="B6787" t="inlineStr">
        <is>
          <t>NL-HaNA_1.01.02_3780_0032-column-1325-378-879-2933</t>
        </is>
      </c>
      <c r="C6787" t="inlineStr">
        <is>
          <t>repeat_lemma</t>
        </is>
      </c>
      <c r="D6787" t="n">
        <v>1374</v>
      </c>
      <c r="E6787" t="n">
        <v>482</v>
      </c>
      <c r="F6787" t="inlineStr">
        <is>
          <t xml:space="preserve">        deryen te mogen invoeren. 918.</t>
        </is>
      </c>
      <c r="G6787">
        <f>HYPERLINK("https://images.diginfra.net/iiif/NL-HaNA_1.01.02/3780/NL-HaNA_1.01.02_3780_0032.jpg/1225,278,1079,3133/full/0/default.jpg", "iiif_url")</f>
        <v/>
      </c>
    </row>
    <row r="6788">
      <c r="A6788" t="inlineStr">
        <is>
          <t>NL-HaNA_1.01.02_3780_0032-page-62</t>
        </is>
      </c>
      <c r="B6788" t="inlineStr">
        <is>
          <t>NL-HaNA_1.01.02_3780_0032-column-1325-378-879-2933</t>
        </is>
      </c>
      <c r="C6788" t="inlineStr">
        <is>
          <t>continuation</t>
        </is>
      </c>
      <c r="D6788" t="n">
        <v>1494</v>
      </c>
      <c r="E6788" t="n">
        <v>521</v>
      </c>
      <c r="F6788" t="inlineStr">
        <is>
          <t xml:space="preserve">    woor Osorio om drieen dertigh Koffers</t>
        </is>
      </c>
      <c r="G6788">
        <f>HYPERLINK("https://images.diginfra.net/iiif/NL-HaNA_1.01.02/3780/NL-HaNA_1.01.02_3780_0032.jpg/1225,278,1079,3133/full/0/default.jpg", "iiif_url")</f>
        <v/>
      </c>
    </row>
    <row r="6789">
      <c r="A6789" t="inlineStr">
        <is>
          <t>NL-HaNA_1.01.02_3780_0032-page-62</t>
        </is>
      </c>
      <c r="B6789" t="inlineStr">
        <is>
          <t>NL-HaNA_1.01.02_3780_0032-column-1325-378-879-2933</t>
        </is>
      </c>
      <c r="C6789" t="inlineStr">
        <is>
          <t>repeat_lemma</t>
        </is>
      </c>
      <c r="D6789" t="n">
        <v>1372</v>
      </c>
      <c r="E6789" t="n">
        <v>573</v>
      </c>
      <c r="F6789" t="inlineStr">
        <is>
          <t xml:space="preserve">        uyt Duytschlandt na Engelandt te transpor-</t>
        </is>
      </c>
      <c r="G6789">
        <f>HYPERLINK("https://images.diginfra.net/iiif/NL-HaNA_1.01.02/3780/NL-HaNA_1.01.02_3780_0032.jpg/1225,278,1079,3133/full/0/default.jpg", "iiif_url")</f>
        <v/>
      </c>
    </row>
    <row r="6790">
      <c r="A6790" t="inlineStr">
        <is>
          <t>NL-HaNA_1.01.02_3780_0032-page-62</t>
        </is>
      </c>
      <c r="B6790" t="inlineStr">
        <is>
          <t>NL-HaNA_1.01.02_3780_0032-column-1325-378-879-2933</t>
        </is>
      </c>
      <c r="C6790" t="inlineStr">
        <is>
          <t>repeat_lemma</t>
        </is>
      </c>
      <c r="D6790" t="n">
        <v>1374</v>
      </c>
      <c r="E6790" t="n">
        <v>626</v>
      </c>
      <c r="F6790" t="inlineStr">
        <is>
          <t xml:space="preserve">        teeren. 928.</t>
        </is>
      </c>
      <c r="G6790">
        <f>HYPERLINK("https://images.diginfra.net/iiif/NL-HaNA_1.01.02/3780/NL-HaNA_1.01.02_3780_0032.jpg/1225,278,1079,3133/full/0/default.jpg", "iiif_url")</f>
        <v/>
      </c>
    </row>
    <row r="6791">
      <c r="A6791" t="inlineStr">
        <is>
          <t>NL-HaNA_1.01.02_3780_0032-page-62</t>
        </is>
      </c>
      <c r="B6791" t="inlineStr">
        <is>
          <t>NL-HaNA_1.01.02_3780_0032-column-1325-378-879-2933</t>
        </is>
      </c>
      <c r="C6791" t="inlineStr">
        <is>
          <t>repeat_lemma</t>
        </is>
      </c>
      <c r="D6791" t="n">
        <v>1501</v>
      </c>
      <c r="E6791" t="n">
        <v>663</v>
      </c>
      <c r="F6791" t="inlineStr">
        <is>
          <t xml:space="preserve">        woor Finch om de kleynue Bagagie</t>
        </is>
      </c>
      <c r="G6791">
        <f>HYPERLINK("https://images.diginfra.net/iiif/NL-HaNA_1.01.02/3780/NL-HaNA_1.01.02_3780_0032.jpg/1225,278,1079,3133/full/0/default.jpg", "iiif_url")</f>
        <v/>
      </c>
    </row>
    <row r="6792">
      <c r="A6792" t="inlineStr">
        <is>
          <t>NL-HaNA_1.01.02_3780_0032-page-62</t>
        </is>
      </c>
      <c r="B6792" t="inlineStr">
        <is>
          <t>NL-HaNA_1.01.02_3780_0032-column-1325-378-879-2933</t>
        </is>
      </c>
      <c r="C6792" t="inlineStr">
        <is>
          <t>repeat_lemma</t>
        </is>
      </c>
      <c r="D6792" t="n">
        <v>1374</v>
      </c>
      <c r="E6792" t="n">
        <v>717</v>
      </c>
      <c r="F6792" t="inlineStr">
        <is>
          <t xml:space="preserve">        voor sijne Majesteyt na Engeland te mogen</t>
        </is>
      </c>
      <c r="G6792">
        <f>HYPERLINK("https://images.diginfra.net/iiif/NL-HaNA_1.01.02/3780/NL-HaNA_1.01.02_3780_0032.jpg/1225,278,1079,3133/full/0/default.jpg", "iiif_url")</f>
        <v/>
      </c>
    </row>
    <row r="6793">
      <c r="A6793" t="inlineStr">
        <is>
          <t>NL-HaNA_1.01.02_3780_0032-page-62</t>
        </is>
      </c>
      <c r="B6793" t="inlineStr">
        <is>
          <t>NL-HaNA_1.01.02_3780_0032-column-1325-378-879-2933</t>
        </is>
      </c>
      <c r="C6793" t="inlineStr">
        <is>
          <t>repeat_lemma</t>
        </is>
      </c>
      <c r="D6793" t="n">
        <v>1374</v>
      </c>
      <c r="E6793" t="n">
        <v>777</v>
      </c>
      <c r="F6793" t="inlineStr">
        <is>
          <t xml:space="preserve">        uytvoeren. 939.</t>
        </is>
      </c>
      <c r="G6793">
        <f>HYPERLINK("https://images.diginfra.net/iiif/NL-HaNA_1.01.02/3780/NL-HaNA_1.01.02_3780_0032.jpg/1225,278,1079,3133/full/0/default.jpg", "iiif_url")</f>
        <v/>
      </c>
    </row>
    <row r="6794">
      <c r="A6794" t="inlineStr">
        <is>
          <t>NL-HaNA_1.01.02_3780_0032-page-62</t>
        </is>
      </c>
      <c r="B6794" t="inlineStr">
        <is>
          <t>NL-HaNA_1.01.02_3780_0032-column-1325-378-879-2933</t>
        </is>
      </c>
      <c r="C6794" t="inlineStr">
        <is>
          <t>repeat_lemma</t>
        </is>
      </c>
      <c r="D6794" t="n">
        <v>1511</v>
      </c>
      <c r="E6794" t="n">
        <v>808</v>
      </c>
      <c r="F6794" t="inlineStr">
        <is>
          <t xml:space="preserve">        woor den selven om sestigh Ballots</t>
        </is>
      </c>
      <c r="G6794">
        <f>HYPERLINK("https://images.diginfra.net/iiif/NL-HaNA_1.01.02/3780/NL-HaNA_1.01.02_3780_0032.jpg/1225,278,1079,3133/full/0/default.jpg", "iiif_url")</f>
        <v/>
      </c>
    </row>
    <row r="6795">
      <c r="A6795" t="inlineStr">
        <is>
          <t>NL-HaNA_1.01.02_3780_0032-page-62</t>
        </is>
      </c>
      <c r="B6795" t="inlineStr">
        <is>
          <t>NL-HaNA_1.01.02_3780_0032-column-1325-378-879-2933</t>
        </is>
      </c>
      <c r="C6795" t="inlineStr">
        <is>
          <t>repeat_lemma</t>
        </is>
      </c>
      <c r="D6795" t="n">
        <v>1374</v>
      </c>
      <c r="E6795" t="n">
        <v>860</v>
      </c>
      <c r="F6795" t="inlineStr">
        <is>
          <t xml:space="preserve">        naar Engelandt te mogen uytvoeren. 939.</t>
        </is>
      </c>
      <c r="G6795">
        <f>HYPERLINK("https://images.diginfra.net/iiif/NL-HaNA_1.01.02/3780/NL-HaNA_1.01.02_3780_0032.jpg/1225,278,1079,3133/full/0/default.jpg", "iiif_url")</f>
        <v/>
      </c>
    </row>
    <row r="6796">
      <c r="A6796" t="inlineStr">
        <is>
          <t>NL-HaNA_1.01.02_3780_0032-page-62</t>
        </is>
      </c>
      <c r="B6796" t="inlineStr">
        <is>
          <t>NL-HaNA_1.01.02_3780_0032-column-1325-378-879-2933</t>
        </is>
      </c>
      <c r="C6796" t="inlineStr">
        <is>
          <t>continuation</t>
        </is>
      </c>
      <c r="D6796" t="n">
        <v>1382</v>
      </c>
      <c r="E6796" t="n">
        <v>926</v>
      </c>
      <c r="F6796" t="inlineStr">
        <is>
          <t xml:space="preserve">    951.</t>
        </is>
      </c>
      <c r="G6796">
        <f>HYPERLINK("https://images.diginfra.net/iiif/NL-HaNA_1.01.02/3780/NL-HaNA_1.01.02_3780_0032.jpg/1225,278,1079,3133/full/0/default.jpg", "iiif_url")</f>
        <v/>
      </c>
    </row>
    <row r="6797">
      <c r="A6797" t="inlineStr">
        <is>
          <t>NL-HaNA_1.01.02_3780_0032-page-62</t>
        </is>
      </c>
      <c r="B6797" t="inlineStr">
        <is>
          <t>NL-HaNA_1.01.02_3780_0032-column-1325-378-879-2933</t>
        </is>
      </c>
      <c r="C6797" t="inlineStr">
        <is>
          <t>repeat_lemma</t>
        </is>
      </c>
      <c r="D6797" t="n">
        <v>1499</v>
      </c>
      <c r="E6797" t="n">
        <v>936</v>
      </c>
      <c r="F6797" t="inlineStr">
        <is>
          <t xml:space="preserve">        woor Belaarts om eenige Goederen van</t>
        </is>
      </c>
      <c r="G6797">
        <f>HYPERLINK("https://images.diginfra.net/iiif/NL-HaNA_1.01.02/3780/NL-HaNA_1.01.02_3780_0032.jpg/1225,278,1079,3133/full/0/default.jpg", "iiif_url")</f>
        <v/>
      </c>
    </row>
    <row r="6798">
      <c r="A6798" t="inlineStr">
        <is>
          <t>NL-HaNA_1.01.02_3780_0032-page-62</t>
        </is>
      </c>
      <c r="B6798" t="inlineStr">
        <is>
          <t>NL-HaNA_1.01.02_3780_0032-column-1325-378-879-2933</t>
        </is>
      </c>
      <c r="C6798" t="inlineStr">
        <is>
          <t>repeat_lemma</t>
        </is>
      </c>
      <c r="D6798" t="n">
        <v>1379</v>
      </c>
      <c r="E6798" t="n">
        <v>1004</v>
      </c>
      <c r="F6798" t="inlineStr">
        <is>
          <t xml:space="preserve">        Dordrecht na Breda en Grave te moogen</t>
        </is>
      </c>
      <c r="G6798">
        <f>HYPERLINK("https://images.diginfra.net/iiif/NL-HaNA_1.01.02/3780/NL-HaNA_1.01.02_3780_0032.jpg/1225,278,1079,3133/full/0/default.jpg", "iiif_url")</f>
        <v/>
      </c>
    </row>
    <row r="6799">
      <c r="A6799" t="inlineStr">
        <is>
          <t>NL-HaNA_1.01.02_3780_0032-page-62</t>
        </is>
      </c>
      <c r="B6799" t="inlineStr">
        <is>
          <t>NL-HaNA_1.01.02_3780_0032-column-1325-378-879-2933</t>
        </is>
      </c>
      <c r="C6799" t="inlineStr">
        <is>
          <t>continuation</t>
        </is>
      </c>
      <c r="D6799" t="n">
        <v>1379</v>
      </c>
      <c r="E6799" t="n">
        <v>1063</v>
      </c>
      <c r="F6799" t="inlineStr">
        <is>
          <t xml:space="preserve">    uytvoeren. 943.</t>
        </is>
      </c>
      <c r="G6799">
        <f>HYPERLINK("https://images.diginfra.net/iiif/NL-HaNA_1.01.02/3780/NL-HaNA_1.01.02_3780_0032.jpg/1225,278,1079,3133/full/0/default.jpg", "iiif_url")</f>
        <v/>
      </c>
    </row>
    <row r="6800">
      <c r="A6800" t="inlineStr">
        <is>
          <t>NL-HaNA_1.01.02_3780_0032-page-62</t>
        </is>
      </c>
      <c r="B6800" t="inlineStr">
        <is>
          <t>NL-HaNA_1.01.02_3780_0032-column-1325-378-879-2933</t>
        </is>
      </c>
      <c r="C6800" t="inlineStr">
        <is>
          <t>repeat_lemma</t>
        </is>
      </c>
      <c r="D6800" t="n">
        <v>1499</v>
      </c>
      <c r="E6800" t="n">
        <v>1094</v>
      </c>
      <c r="F6800" t="inlineStr">
        <is>
          <t xml:space="preserve">        woor Finch om de Bagagie van My-</t>
        </is>
      </c>
      <c r="G6800">
        <f>HYPERLINK("https://images.diginfra.net/iiif/NL-HaNA_1.01.02/3780/NL-HaNA_1.01.02_3780_0032.jpg/1225,278,1079,3133/full/0/default.jpg", "iiif_url")</f>
        <v/>
      </c>
    </row>
    <row r="6801">
      <c r="A6801" t="inlineStr">
        <is>
          <t>NL-HaNA_1.01.02_3780_0032-page-62</t>
        </is>
      </c>
      <c r="B6801" t="inlineStr">
        <is>
          <t>NL-HaNA_1.01.02_3780_0032-column-1325-378-879-2933</t>
        </is>
      </c>
      <c r="C6801" t="inlineStr">
        <is>
          <t>continuation</t>
        </is>
      </c>
      <c r="D6801" t="n">
        <v>1377</v>
      </c>
      <c r="E6801" t="n">
        <v>1148</v>
      </c>
      <c r="F6801" t="inlineStr">
        <is>
          <t xml:space="preserve">    lord Townsoend over Engeland te mogen uyt-</t>
        </is>
      </c>
      <c r="G6801">
        <f>HYPERLINK("https://images.diginfra.net/iiif/NL-HaNA_1.01.02/3780/NL-HaNA_1.01.02_3780_0032.jpg/1225,278,1079,3133/full/0/default.jpg", "iiif_url")</f>
        <v/>
      </c>
    </row>
    <row r="6802">
      <c r="A6802" t="inlineStr">
        <is>
          <t>NL-HaNA_1.01.02_3780_0032-page-62</t>
        </is>
      </c>
      <c r="B6802" t="inlineStr">
        <is>
          <t>NL-HaNA_1.01.02_3780_0032-column-1325-378-879-2933</t>
        </is>
      </c>
      <c r="C6802" t="inlineStr">
        <is>
          <t>continuation</t>
        </is>
      </c>
      <c r="D6802" t="n">
        <v>1379</v>
      </c>
      <c r="E6802" t="n">
        <v>1208</v>
      </c>
      <c r="F6802" t="inlineStr">
        <is>
          <t xml:space="preserve">    voeren. 951.</t>
        </is>
      </c>
      <c r="G6802">
        <f>HYPERLINK("https://images.diginfra.net/iiif/NL-HaNA_1.01.02/3780/NL-HaNA_1.01.02_3780_0032.jpg/1225,278,1079,3133/full/0/default.jpg", "iiif_url")</f>
        <v/>
      </c>
    </row>
    <row r="6803">
      <c r="A6803" t="inlineStr">
        <is>
          <t>NL-HaNA_1.01.02_3780_0032-page-62</t>
        </is>
      </c>
      <c r="B6803" t="inlineStr">
        <is>
          <t>NL-HaNA_1.01.02_3780_0032-column-1325-378-879-2933</t>
        </is>
      </c>
      <c r="C6803" t="inlineStr">
        <is>
          <t>repeat_lemma</t>
        </is>
      </c>
      <c r="D6803" t="n">
        <v>1499</v>
      </c>
      <c r="E6803" t="n">
        <v>1248</v>
      </c>
      <c r="F6803" t="inlineStr">
        <is>
          <t xml:space="preserve">        voor Konigsegg om eenige Goederen nal</t>
        </is>
      </c>
      <c r="G6803">
        <f>HYPERLINK("https://images.diginfra.net/iiif/NL-HaNA_1.01.02/3780/NL-HaNA_1.01.02_3780_0032.jpg/1225,278,1079,3133/full/0/default.jpg", "iiif_url")</f>
        <v/>
      </c>
    </row>
    <row r="6804">
      <c r="A6804" t="inlineStr">
        <is>
          <t>NL-HaNA_1.01.02_3780_0032-page-62</t>
        </is>
      </c>
      <c r="B6804" t="inlineStr">
        <is>
          <t>NL-HaNA_1.01.02_3780_0032-column-1325-378-879-2933</t>
        </is>
      </c>
      <c r="C6804" t="inlineStr">
        <is>
          <t>continuation</t>
        </is>
      </c>
      <c r="D6804" t="n">
        <v>1379</v>
      </c>
      <c r="E6804" t="n">
        <v>1291</v>
      </c>
      <c r="F6804" t="inlineStr">
        <is>
          <t xml:space="preserve">    Engelandt te mogen uytvoeren. 955.</t>
        </is>
      </c>
      <c r="G6804">
        <f>HYPERLINK("https://images.diginfra.net/iiif/NL-HaNA_1.01.02/3780/NL-HaNA_1.01.02_3780_0032.jpg/1225,278,1079,3133/full/0/default.jpg", "iiif_url")</f>
        <v/>
      </c>
    </row>
    <row r="6805">
      <c r="A6805" t="inlineStr">
        <is>
          <t>NL-HaNA_1.01.02_3780_0032-page-62</t>
        </is>
      </c>
      <c r="B6805" t="inlineStr">
        <is>
          <t>NL-HaNA_1.01.02_3780_0032-column-1325-378-879-2933</t>
        </is>
      </c>
      <c r="C6805" t="inlineStr">
        <is>
          <t>repeat_lemma</t>
        </is>
      </c>
      <c r="D6805" t="n">
        <v>1499</v>
      </c>
      <c r="E6805" t="n">
        <v>1341</v>
      </c>
      <c r="F6805" t="inlineStr">
        <is>
          <t xml:space="preserve">        woor Finch om twintigh Kisten te mo-</t>
        </is>
      </c>
      <c r="G6805">
        <f>HYPERLINK("https://images.diginfra.net/iiif/NL-HaNA_1.01.02/3780/NL-HaNA_1.01.02_3780_0032.jpg/1225,278,1079,3133/full/0/default.jpg", "iiif_url")</f>
        <v/>
      </c>
    </row>
    <row r="6806">
      <c r="A6806" t="inlineStr">
        <is>
          <t>NL-HaNA_1.01.02_3780_0032-page-62</t>
        </is>
      </c>
      <c r="B6806" t="inlineStr">
        <is>
          <t>NL-HaNA_1.01.02_3780_0032-column-1325-378-879-2933</t>
        </is>
      </c>
      <c r="C6806" t="inlineStr">
        <is>
          <t>continuation</t>
        </is>
      </c>
      <c r="D6806" t="n">
        <v>1377</v>
      </c>
      <c r="E6806" t="n">
        <v>1396</v>
      </c>
      <c r="F6806" t="inlineStr">
        <is>
          <t xml:space="preserve">    gen invoeren. 965.</t>
        </is>
      </c>
      <c r="G6806">
        <f>HYPERLINK("https://images.diginfra.net/iiif/NL-HaNA_1.01.02/3780/NL-HaNA_1.01.02_3780_0032.jpg/1225,278,1079,3133/full/0/default.jpg", "iiif_url")</f>
        <v/>
      </c>
    </row>
    <row r="6807">
      <c r="A6807" t="inlineStr">
        <is>
          <t>NL-HaNA_1.01.02_3780_0032-page-62</t>
        </is>
      </c>
      <c r="B6807" t="inlineStr">
        <is>
          <t>NL-HaNA_1.01.02_3780_0032-column-1325-378-879-2933</t>
        </is>
      </c>
      <c r="C6807" t="inlineStr">
        <is>
          <t>lemma</t>
        </is>
      </c>
      <c r="D6807" t="n">
        <v>1330</v>
      </c>
      <c r="E6807" t="n">
        <v>1438</v>
      </c>
      <c r="F6807" t="inlineStr">
        <is>
          <t>Pastre, Weduwe Bastie, twee hondert guldens</t>
        </is>
      </c>
      <c r="G6807">
        <f>HYPERLINK("https://images.diginfra.net/iiif/NL-HaNA_1.01.02/3780/NL-HaNA_1.01.02_3780_0032.jpg/1225,278,1079,3133/full/0/default.jpg", "iiif_url")</f>
        <v/>
      </c>
    </row>
    <row r="6808">
      <c r="A6808" t="inlineStr">
        <is>
          <t>NL-HaNA_1.01.02_3780_0032-page-62</t>
        </is>
      </c>
      <c r="B6808" t="inlineStr">
        <is>
          <t>NL-HaNA_1.01.02_3780_0032-column-1325-378-879-2933</t>
        </is>
      </c>
      <c r="C6808" t="inlineStr">
        <is>
          <t>continuation</t>
        </is>
      </c>
      <c r="D6808" t="n">
        <v>1377</v>
      </c>
      <c r="E6808" t="n">
        <v>1489</v>
      </c>
      <c r="F6808" t="inlineStr">
        <is>
          <t xml:space="preserve">    toegeleght. 452.</t>
        </is>
      </c>
      <c r="G6808">
        <f>HYPERLINK("https://images.diginfra.net/iiif/NL-HaNA_1.01.02/3780/NL-HaNA_1.01.02_3780_0032.jpg/1225,278,1079,3133/full/0/default.jpg", "iiif_url")</f>
        <v/>
      </c>
    </row>
    <row r="6809">
      <c r="A6809" t="inlineStr">
        <is>
          <t>NL-HaNA_1.01.02_3780_0032-page-62</t>
        </is>
      </c>
      <c r="B6809" t="inlineStr">
        <is>
          <t>NL-HaNA_1.01.02_3780_0032-column-1325-378-879-2933</t>
        </is>
      </c>
      <c r="C6809" t="inlineStr">
        <is>
          <t>lemma</t>
        </is>
      </c>
      <c r="D6809" t="n">
        <v>1332</v>
      </c>
      <c r="E6809" t="n">
        <v>1533</v>
      </c>
      <c r="F6809" t="inlineStr">
        <is>
          <t>Patenten voor een Compagnie van't Regiment</t>
        </is>
      </c>
      <c r="G6809">
        <f>HYPERLINK("https://images.diginfra.net/iiif/NL-HaNA_1.01.02/3780/NL-HaNA_1.01.02_3780_0032.jpg/1225,278,1079,3133/full/0/default.jpg", "iiif_url")</f>
        <v/>
      </c>
    </row>
    <row r="6810">
      <c r="A6810" t="inlineStr">
        <is>
          <t>NL-HaNA_1.01.02_3780_0032-page-62</t>
        </is>
      </c>
      <c r="B6810" t="inlineStr">
        <is>
          <t>NL-HaNA_1.01.02_3780_0032-column-1325-378-879-2933</t>
        </is>
      </c>
      <c r="C6810" t="inlineStr">
        <is>
          <t>continuation</t>
        </is>
      </c>
      <c r="D6810" t="n">
        <v>1379</v>
      </c>
      <c r="E6810" t="n">
        <v>1582</v>
      </c>
      <c r="F6810" t="inlineStr">
        <is>
          <t xml:space="preserve">    van Thouars om van Lillo te gaan naar</t>
        </is>
      </c>
      <c r="G6810">
        <f>HYPERLINK("https://images.diginfra.net/iiif/NL-HaNA_1.01.02/3780/NL-HaNA_1.01.02_3780_0032.jpg/1225,278,1079,3133/full/0/default.jpg", "iiif_url")</f>
        <v/>
      </c>
    </row>
    <row r="6811">
      <c r="A6811" t="inlineStr">
        <is>
          <t>NL-HaNA_1.01.02_3780_0032-page-62</t>
        </is>
      </c>
      <c r="B6811" t="inlineStr">
        <is>
          <t>NL-HaNA_1.01.02_3780_0032-column-1325-378-879-2933</t>
        </is>
      </c>
      <c r="C6811" t="inlineStr">
        <is>
          <t>continuation</t>
        </is>
      </c>
      <c r="D6811" t="n">
        <v>1382</v>
      </c>
      <c r="E6811" t="n">
        <v>1634</v>
      </c>
      <c r="F6811" t="inlineStr">
        <is>
          <t xml:space="preserve">    Heusden. 307.</t>
        </is>
      </c>
      <c r="G6811">
        <f>HYPERLINK("https://images.diginfra.net/iiif/NL-HaNA_1.01.02/3780/NL-HaNA_1.01.02_3780_0032.jpg/1225,278,1079,3133/full/0/default.jpg", "iiif_url")</f>
        <v/>
      </c>
    </row>
    <row r="6812">
      <c r="A6812" t="inlineStr">
        <is>
          <t>NL-HaNA_1.01.02_3780_0032-page-62</t>
        </is>
      </c>
      <c r="B6812" t="inlineStr">
        <is>
          <t>NL-HaNA_1.01.02_3780_0032-column-1325-378-879-2933</t>
        </is>
      </c>
      <c r="C6812" t="inlineStr">
        <is>
          <t>repeat_lemma</t>
        </is>
      </c>
      <c r="D6812" t="n">
        <v>1506</v>
      </c>
      <c r="E6812" t="n">
        <v>1667</v>
      </c>
      <c r="F6812" t="inlineStr">
        <is>
          <t xml:space="preserve">        woor de Compagnie van Haarsma</t>
        </is>
      </c>
      <c r="G6812">
        <f>HYPERLINK("https://images.diginfra.net/iiif/NL-HaNA_1.01.02/3780/NL-HaNA_1.01.02_3780_0032.jpg/1225,278,1079,3133/full/0/default.jpg", "iiif_url")</f>
        <v/>
      </c>
    </row>
    <row r="6813">
      <c r="A6813" t="inlineStr">
        <is>
          <t>NL-HaNA_1.01.02_3780_0032-page-62</t>
        </is>
      </c>
      <c r="B6813" t="inlineStr">
        <is>
          <t>NL-HaNA_1.01.02_3780_0032-column-1325-378-879-2933</t>
        </is>
      </c>
      <c r="C6813" t="inlineStr">
        <is>
          <t>continuation</t>
        </is>
      </c>
      <c r="D6813" t="n">
        <v>1377</v>
      </c>
      <c r="E6813" t="n">
        <v>1726</v>
      </c>
      <c r="F6813" t="inlineStr">
        <is>
          <t xml:space="preserve">    om te gaan van Borculo naar Breda.</t>
        </is>
      </c>
      <c r="G6813">
        <f>HYPERLINK("https://images.diginfra.net/iiif/NL-HaNA_1.01.02/3780/NL-HaNA_1.01.02_3780_0032.jpg/1225,278,1079,3133/full/0/default.jpg", "iiif_url")</f>
        <v/>
      </c>
    </row>
    <row r="6814">
      <c r="A6814" t="inlineStr">
        <is>
          <t>NL-HaNA_1.01.02_3780_0032-page-62</t>
        </is>
      </c>
      <c r="B6814" t="inlineStr">
        <is>
          <t>NL-HaNA_1.01.02_3780_0032-column-1325-378-879-2933</t>
        </is>
      </c>
      <c r="C6814" t="inlineStr">
        <is>
          <t>continuation</t>
        </is>
      </c>
      <c r="D6814" t="n">
        <v>1389</v>
      </c>
      <c r="E6814" t="n">
        <v>1776</v>
      </c>
      <c r="F6814" t="inlineStr">
        <is>
          <t xml:space="preserve">    318.</t>
        </is>
      </c>
      <c r="G6814">
        <f>HYPERLINK("https://images.diginfra.net/iiif/NL-HaNA_1.01.02/3780/NL-HaNA_1.01.02_3780_0032.jpg/1225,278,1079,3133/full/0/default.jpg", "iiif_url")</f>
        <v/>
      </c>
    </row>
    <row r="6815">
      <c r="A6815" t="inlineStr">
        <is>
          <t>NL-HaNA_1.01.02_3780_0032-page-62</t>
        </is>
      </c>
      <c r="B6815" t="inlineStr">
        <is>
          <t>NL-HaNA_1.01.02_3780_0032-column-1325-378-879-2933</t>
        </is>
      </c>
      <c r="C6815" t="inlineStr">
        <is>
          <t>repeat_lemma</t>
        </is>
      </c>
      <c r="D6815" t="n">
        <v>1511</v>
      </c>
      <c r="E6815" t="n">
        <v>1805</v>
      </c>
      <c r="F6815" t="inlineStr">
        <is>
          <t xml:space="preserve">        woor de Compagnie van Wetter om</t>
        </is>
      </c>
      <c r="G6815">
        <f>HYPERLINK("https://images.diginfra.net/iiif/NL-HaNA_1.01.02/3780/NL-HaNA_1.01.02_3780_0032.jpg/1225,278,1079,3133/full/0/default.jpg", "iiif_url")</f>
        <v/>
      </c>
    </row>
    <row r="6816">
      <c r="A6816" t="inlineStr">
        <is>
          <t>NL-HaNA_1.01.02_3780_0032-page-62</t>
        </is>
      </c>
      <c r="B6816" t="inlineStr">
        <is>
          <t>NL-HaNA_1.01.02_3780_0032-column-1325-378-879-2933</t>
        </is>
      </c>
      <c r="C6816" t="inlineStr">
        <is>
          <t>continuation</t>
        </is>
      </c>
      <c r="D6816" t="n">
        <v>1379</v>
      </c>
      <c r="E6816" t="n">
        <v>1871</v>
      </c>
      <c r="F6816" t="inlineStr">
        <is>
          <t xml:space="preserve">    uyt de Langhakkerschans na Groningen te</t>
        </is>
      </c>
      <c r="G6816">
        <f>HYPERLINK("https://images.diginfra.net/iiif/NL-HaNA_1.01.02/3780/NL-HaNA_1.01.02_3780_0032.jpg/1225,278,1079,3133/full/0/default.jpg", "iiif_url")</f>
        <v/>
      </c>
    </row>
    <row r="6817">
      <c r="A6817" t="inlineStr">
        <is>
          <t>NL-HaNA_1.01.02_3780_0032-page-62</t>
        </is>
      </c>
      <c r="B6817" t="inlineStr">
        <is>
          <t>NL-HaNA_1.01.02_3780_0032-column-1325-378-879-2933</t>
        </is>
      </c>
      <c r="C6817" t="inlineStr">
        <is>
          <t>continuation</t>
        </is>
      </c>
      <c r="D6817" t="n">
        <v>1377</v>
      </c>
      <c r="E6817" t="n">
        <v>1920</v>
      </c>
      <c r="F6817" t="inlineStr">
        <is>
          <t xml:space="preserve">    gaan. 318.</t>
        </is>
      </c>
      <c r="G6817">
        <f>HYPERLINK("https://images.diginfra.net/iiif/NL-HaNA_1.01.02/3780/NL-HaNA_1.01.02_3780_0032.jpg/1225,278,1079,3133/full/0/default.jpg", "iiif_url")</f>
        <v/>
      </c>
    </row>
    <row r="6818">
      <c r="A6818" t="inlineStr">
        <is>
          <t>NL-HaNA_1.01.02_3780_0032-page-62</t>
        </is>
      </c>
      <c r="B6818" t="inlineStr">
        <is>
          <t>NL-HaNA_1.01.02_3780_0032-column-1325-378-879-2933</t>
        </is>
      </c>
      <c r="C6818" t="inlineStr">
        <is>
          <t>repeat_lemma</t>
        </is>
      </c>
      <c r="D6818" t="n">
        <v>1508</v>
      </c>
      <c r="E6818" t="n">
        <v>1956</v>
      </c>
      <c r="F6818" t="inlineStr">
        <is>
          <t xml:space="preserve">        voor een Compagnie van het Regi-</t>
        </is>
      </c>
      <c r="G6818">
        <f>HYPERLINK("https://images.diginfra.net/iiif/NL-HaNA_1.01.02/3780/NL-HaNA_1.01.02_3780_0032.jpg/1225,278,1079,3133/full/0/default.jpg", "iiif_url")</f>
        <v/>
      </c>
    </row>
    <row r="6819">
      <c r="A6819" t="inlineStr">
        <is>
          <t>NL-HaNA_1.01.02_3780_0032-page-62</t>
        </is>
      </c>
      <c r="B6819" t="inlineStr">
        <is>
          <t>NL-HaNA_1.01.02_3780_0032-column-1325-378-879-2933</t>
        </is>
      </c>
      <c r="C6819" t="inlineStr">
        <is>
          <t>continuation</t>
        </is>
      </c>
      <c r="D6819" t="n">
        <v>1374</v>
      </c>
      <c r="E6819" t="n">
        <v>2019</v>
      </c>
      <c r="F6819" t="inlineStr">
        <is>
          <t xml:space="preserve">    ment van Rechteren. 376. 465. s16.</t>
        </is>
      </c>
      <c r="G6819">
        <f>HYPERLINK("https://images.diginfra.net/iiif/NL-HaNA_1.01.02/3780/NL-HaNA_1.01.02_3780_0032.jpg/1225,278,1079,3133/full/0/default.jpg", "iiif_url")</f>
        <v/>
      </c>
    </row>
    <row r="6820">
      <c r="A6820" t="inlineStr">
        <is>
          <t>NL-HaNA_1.01.02_3780_0032-page-62</t>
        </is>
      </c>
      <c r="B6820" t="inlineStr">
        <is>
          <t>NL-HaNA_1.01.02_3780_0032-column-1325-378-879-2933</t>
        </is>
      </c>
      <c r="C6820" t="inlineStr">
        <is>
          <t>repeat_lemma</t>
        </is>
      </c>
      <c r="D6820" t="n">
        <v>1508</v>
      </c>
      <c r="E6820" t="n">
        <v>2064</v>
      </c>
      <c r="F6820" t="inlineStr">
        <is>
          <t xml:space="preserve">        woor verscheyde Compagnien. 401.</t>
        </is>
      </c>
      <c r="G6820">
        <f>HYPERLINK("https://images.diginfra.net/iiif/NL-HaNA_1.01.02/3780/NL-HaNA_1.01.02_3780_0032.jpg/1225,278,1079,3133/full/0/default.jpg", "iiif_url")</f>
        <v/>
      </c>
    </row>
    <row r="6821">
      <c r="A6821" t="inlineStr">
        <is>
          <t>NL-HaNA_1.01.02_3780_0032-page-62</t>
        </is>
      </c>
      <c r="B6821" t="inlineStr">
        <is>
          <t>NL-HaNA_1.01.02_3780_0032-column-1325-378-879-2933</t>
        </is>
      </c>
      <c r="C6821" t="inlineStr">
        <is>
          <t>continuation</t>
        </is>
      </c>
      <c r="D6821" t="n">
        <v>1389</v>
      </c>
      <c r="E6821" t="n">
        <v>2116</v>
      </c>
      <c r="F6821" t="inlineStr">
        <is>
          <t xml:space="preserve">    508. 727.</t>
        </is>
      </c>
      <c r="G6821">
        <f>HYPERLINK("https://images.diginfra.net/iiif/NL-HaNA_1.01.02/3780/NL-HaNA_1.01.02_3780_0032.jpg/1225,278,1079,3133/full/0/default.jpg", "iiif_url")</f>
        <v/>
      </c>
    </row>
    <row r="6822">
      <c r="A6822" t="inlineStr">
        <is>
          <t>NL-HaNA_1.01.02_3780_0032-page-62</t>
        </is>
      </c>
      <c r="B6822" t="inlineStr">
        <is>
          <t>NL-HaNA_1.01.02_3780_0032-column-1325-378-879-2933</t>
        </is>
      </c>
      <c r="C6822" t="inlineStr">
        <is>
          <t>lemma</t>
        </is>
      </c>
      <c r="D6822" t="n">
        <v>1325</v>
      </c>
      <c r="E6822" t="n">
        <v>2146</v>
      </c>
      <c r="F6822" t="inlineStr">
        <is>
          <t>de Pau, Acte van creatie als Notaris in Vlaan-</t>
        </is>
      </c>
      <c r="G6822">
        <f>HYPERLINK("https://images.diginfra.net/iiif/NL-HaNA_1.01.02/3780/NL-HaNA_1.01.02_3780_0032.jpg/1225,278,1079,3133/full/0/default.jpg", "iiif_url")</f>
        <v/>
      </c>
    </row>
    <row r="6823">
      <c r="A6823" t="inlineStr">
        <is>
          <t>NL-HaNA_1.01.02_3780_0032-page-62</t>
        </is>
      </c>
      <c r="B6823" t="inlineStr">
        <is>
          <t>NL-HaNA_1.01.02_3780_0032-column-1325-378-879-2933</t>
        </is>
      </c>
      <c r="C6823" t="inlineStr">
        <is>
          <t>continuation</t>
        </is>
      </c>
      <c r="D6823" t="n">
        <v>1374</v>
      </c>
      <c r="E6823" t="n">
        <v>2209</v>
      </c>
      <c r="F6823" t="inlineStr">
        <is>
          <t xml:space="preserve">    deren. 452.</t>
        </is>
      </c>
      <c r="G6823">
        <f>HYPERLINK("https://images.diginfra.net/iiif/NL-HaNA_1.01.02/3780/NL-HaNA_1.01.02_3780_0032.jpg/1225,278,1079,3133/full/0/default.jpg", "iiif_url")</f>
        <v/>
      </c>
    </row>
    <row r="6824">
      <c r="A6824" t="inlineStr">
        <is>
          <t>NL-HaNA_1.01.02_3780_0032-page-62</t>
        </is>
      </c>
      <c r="B6824" t="inlineStr">
        <is>
          <t>NL-HaNA_1.01.02_3780_0032-column-1325-378-879-2933</t>
        </is>
      </c>
      <c r="C6824" t="inlineStr">
        <is>
          <t>lemma</t>
        </is>
      </c>
      <c r="D6824" t="n">
        <v>1328</v>
      </c>
      <c r="E6824" t="n">
        <v>2244</v>
      </c>
      <c r="F6824" t="inlineStr">
        <is>
          <t>Pavinowits geaccordeert remissie van tien mal-</t>
        </is>
      </c>
      <c r="G6824">
        <f>HYPERLINK("https://images.diginfra.net/iiif/NL-HaNA_1.01.02/3780/NL-HaNA_1.01.02_3780_0032.jpg/1225,278,1079,3133/full/0/default.jpg", "iiif_url")</f>
        <v/>
      </c>
    </row>
    <row r="6825">
      <c r="A6825" t="inlineStr">
        <is>
          <t>NL-HaNA_1.01.02_3780_0032-page-62</t>
        </is>
      </c>
      <c r="B6825" t="inlineStr">
        <is>
          <t>NL-HaNA_1.01.02_3780_0032-column-1325-378-879-2933</t>
        </is>
      </c>
      <c r="C6825" t="inlineStr">
        <is>
          <t>continuation</t>
        </is>
      </c>
      <c r="D6825" t="n">
        <v>1374</v>
      </c>
      <c r="E6825" t="n">
        <v>2302</v>
      </c>
      <c r="F6825" t="inlineStr">
        <is>
          <t xml:space="preserve">    der Haver voer den jare seventien hondert</t>
        </is>
      </c>
      <c r="G6825">
        <f>HYPERLINK("https://images.diginfra.net/iiif/NL-HaNA_1.01.02/3780/NL-HaNA_1.01.02_3780_0032.jpg/1225,278,1079,3133/full/0/default.jpg", "iiif_url")</f>
        <v/>
      </c>
    </row>
    <row r="6826">
      <c r="A6826" t="inlineStr">
        <is>
          <t>NL-HaNA_1.01.02_3780_0032-page-62</t>
        </is>
      </c>
      <c r="B6826" t="inlineStr">
        <is>
          <t>NL-HaNA_1.01.02_3780_0032-column-1325-378-879-2933</t>
        </is>
      </c>
      <c r="C6826" t="inlineStr">
        <is>
          <t>continuation</t>
        </is>
      </c>
      <c r="D6826" t="n">
        <v>1374</v>
      </c>
      <c r="E6826" t="n">
        <v>2352</v>
      </c>
      <c r="F6826" t="inlineStr">
        <is>
          <t xml:space="preserve">    drie en twintig. 145.</t>
        </is>
      </c>
      <c r="G6826">
        <f>HYPERLINK("https://images.diginfra.net/iiif/NL-HaNA_1.01.02/3780/NL-HaNA_1.01.02_3780_0032.jpg/1225,278,1079,3133/full/0/default.jpg", "iiif_url")</f>
        <v/>
      </c>
    </row>
    <row r="6827">
      <c r="A6827" t="inlineStr">
        <is>
          <t>NL-HaNA_1.01.02_3780_0032-page-62</t>
        </is>
      </c>
      <c r="B6827" t="inlineStr">
        <is>
          <t>NL-HaNA_1.01.02_3780_0032-column-1325-378-879-2933</t>
        </is>
      </c>
      <c r="C6827" t="inlineStr">
        <is>
          <t>lemma</t>
        </is>
      </c>
      <c r="D6827" t="n">
        <v>1325</v>
      </c>
      <c r="E6827" t="n">
        <v>2398</v>
      </c>
      <c r="F6827" t="inlineStr">
        <is>
          <t>les Paul, cum suis, egens pretensie van den</t>
        </is>
      </c>
      <c r="G6827">
        <f>HYPERLINK("https://images.diginfra.net/iiif/NL-HaNA_1.01.02/3780/NL-HaNA_1.01.02_3780_0032.jpg/1225,278,1079,3133/full/0/default.jpg", "iiif_url")</f>
        <v/>
      </c>
    </row>
    <row r="6828">
      <c r="A6828" t="inlineStr">
        <is>
          <t>NL-HaNA_1.01.02_3780_0032-page-62</t>
        </is>
      </c>
      <c r="B6828" t="inlineStr">
        <is>
          <t>NL-HaNA_1.01.02_3780_0032-column-1325-378-879-2933</t>
        </is>
      </c>
      <c r="C6828" t="inlineStr">
        <is>
          <t>continuation</t>
        </is>
      </c>
      <c r="D6828" t="n">
        <v>1374</v>
      </c>
      <c r="E6828" t="n">
        <v>2448</v>
      </c>
      <c r="F6828" t="inlineStr">
        <is>
          <t xml:space="preserve">    Grave Colyer, de Generaliteyts Reekenkamer</t>
        </is>
      </c>
      <c r="G6828">
        <f>HYPERLINK("https://images.diginfra.net/iiif/NL-HaNA_1.01.02/3780/NL-HaNA_1.01.02_3780_0032.jpg/1225,278,1079,3133/full/0/default.jpg", "iiif_url")</f>
        <v/>
      </c>
    </row>
    <row r="6829">
      <c r="A6829" t="inlineStr">
        <is>
          <t>NL-HaNA_1.01.02_3780_0032-page-62</t>
        </is>
      </c>
      <c r="B6829" t="inlineStr">
        <is>
          <t>NL-HaNA_1.01.02_3780_0032-column-1325-378-879-2933</t>
        </is>
      </c>
      <c r="C6829" t="inlineStr">
        <is>
          <t>continuation</t>
        </is>
      </c>
      <c r="D6829" t="n">
        <v>1374</v>
      </c>
      <c r="E6829" t="n">
        <v>2494</v>
      </c>
      <c r="F6829" t="inlineStr">
        <is>
          <t xml:space="preserve">    te berichten. 441</t>
        </is>
      </c>
      <c r="G6829">
        <f>HYPERLINK("https://images.diginfra.net/iiif/NL-HaNA_1.01.02/3780/NL-HaNA_1.01.02_3780_0032.jpg/1225,278,1079,3133/full/0/default.jpg", "iiif_url")</f>
        <v/>
      </c>
    </row>
    <row r="6830">
      <c r="A6830" t="inlineStr">
        <is>
          <t>NL-HaNA_1.01.02_3780_0032-page-62</t>
        </is>
      </c>
      <c r="B6830" t="inlineStr">
        <is>
          <t>NL-HaNA_1.01.02_3780_0032-column-1325-378-879-2933</t>
        </is>
      </c>
      <c r="C6830" t="inlineStr">
        <is>
          <t>repeat_lemma</t>
        </is>
      </c>
      <c r="D6830" t="n">
        <v>1490</v>
      </c>
      <c r="E6830" t="n">
        <v>2539</v>
      </c>
      <c r="F6830" t="inlineStr">
        <is>
          <t xml:space="preserve">        bericht aan de ordinaris Justitie ge-</t>
        </is>
      </c>
      <c r="G6830">
        <f>HYPERLINK("https://images.diginfra.net/iiif/NL-HaNA_1.01.02/3780/NL-HaNA_1.01.02_3780_0032.jpg/1225,278,1079,3133/full/0/default.jpg", "iiif_url")</f>
        <v/>
      </c>
    </row>
    <row r="6831">
      <c r="A6831" t="inlineStr">
        <is>
          <t>NL-HaNA_1.01.02_3780_0032-page-62</t>
        </is>
      </c>
      <c r="B6831" t="inlineStr">
        <is>
          <t>NL-HaNA_1.01.02_3780_0032-column-1325-378-879-2933</t>
        </is>
      </c>
      <c r="C6831" t="inlineStr">
        <is>
          <t>continuation</t>
        </is>
      </c>
      <c r="D6831" t="n">
        <v>1372</v>
      </c>
      <c r="E6831" t="n">
        <v>2595</v>
      </c>
      <c r="F6831" t="inlineStr">
        <is>
          <t xml:space="preserve">    renvoyeert. 451.</t>
        </is>
      </c>
      <c r="G6831">
        <f>HYPERLINK("https://images.diginfra.net/iiif/NL-HaNA_1.01.02/3780/NL-HaNA_1.01.02_3780_0032.jpg/1225,278,1079,3133/full/0/default.jpg", "iiif_url")</f>
        <v/>
      </c>
    </row>
    <row r="6832">
      <c r="A6832" t="inlineStr">
        <is>
          <t>NL-HaNA_1.01.02_3780_0032-page-62</t>
        </is>
      </c>
      <c r="B6832" t="inlineStr">
        <is>
          <t>NL-HaNA_1.01.02_3780_0032-column-1325-378-879-2933</t>
        </is>
      </c>
      <c r="C6832" t="inlineStr">
        <is>
          <t>lemma</t>
        </is>
      </c>
      <c r="D6832" t="n">
        <v>1325</v>
      </c>
      <c r="E6832" t="n">
        <v>2634</v>
      </c>
      <c r="F6832" t="inlineStr">
        <is>
          <t>Pelgrom, Engelbregt om approbatie van see-</t>
        </is>
      </c>
      <c r="G6832">
        <f>HYPERLINK("https://images.diginfra.net/iiif/NL-HaNA_1.01.02/3780/NL-HaNA_1.01.02_3780_0032.jpg/1225,278,1079,3133/full/0/default.jpg", "iiif_url")</f>
        <v/>
      </c>
    </row>
    <row r="6833">
      <c r="A6833" t="inlineStr">
        <is>
          <t>NL-HaNA_1.01.02_3780_0032-page-62</t>
        </is>
      </c>
      <c r="B6833" t="inlineStr">
        <is>
          <t>NL-HaNA_1.01.02_3780_0032-column-1325-378-879-2933</t>
        </is>
      </c>
      <c r="C6833" t="inlineStr">
        <is>
          <t>continuation</t>
        </is>
      </c>
      <c r="D6833" t="n">
        <v>1372</v>
      </c>
      <c r="E6833" t="n">
        <v>2684</v>
      </c>
      <c r="F6833" t="inlineStr">
        <is>
          <t xml:space="preserve">    kere Collatie, den Rentmeester Tenguagel tu</t>
        </is>
      </c>
      <c r="G6833">
        <f>HYPERLINK("https://images.diginfra.net/iiif/NL-HaNA_1.01.02/3780/NL-HaNA_1.01.02_3780_0032.jpg/1225,278,1079,3133/full/0/default.jpg", "iiif_url")</f>
        <v/>
      </c>
    </row>
    <row r="6834">
      <c r="A6834" t="inlineStr">
        <is>
          <t>NL-HaNA_1.01.02_3780_0032-page-62</t>
        </is>
      </c>
      <c r="B6834" t="inlineStr">
        <is>
          <t>NL-HaNA_1.01.02_3780_0032-column-1325-378-879-2933</t>
        </is>
      </c>
      <c r="C6834" t="inlineStr">
        <is>
          <t>continuation</t>
        </is>
      </c>
      <c r="D6834" t="n">
        <v>1370</v>
      </c>
      <c r="E6834" t="n">
        <v>2735</v>
      </c>
      <c r="F6834" t="inlineStr">
        <is>
          <t xml:space="preserve">    adviseren. 712.</t>
        </is>
      </c>
      <c r="G6834">
        <f>HYPERLINK("https://images.diginfra.net/iiif/NL-HaNA_1.01.02/3780/NL-HaNA_1.01.02_3780_0032.jpg/1225,278,1079,3133/full/0/default.jpg", "iiif_url")</f>
        <v/>
      </c>
    </row>
    <row r="6835">
      <c r="A6835" t="inlineStr">
        <is>
          <t>NL-HaNA_1.01.02_3780_0032-page-62</t>
        </is>
      </c>
      <c r="B6835" t="inlineStr">
        <is>
          <t>NL-HaNA_1.01.02_3780_0032-column-1325-378-879-2933</t>
        </is>
      </c>
      <c r="C6835" t="inlineStr">
        <is>
          <t>lemma</t>
        </is>
      </c>
      <c r="D6835" t="n">
        <v>1325</v>
      </c>
      <c r="E6835" t="n">
        <v>2780</v>
      </c>
      <c r="F6835" t="inlineStr">
        <is>
          <t>Pels om revisie van een sententie, de Admi-</t>
        </is>
      </c>
      <c r="G6835">
        <f>HYPERLINK("https://images.diginfra.net/iiif/NL-HaNA_1.01.02/3780/NL-HaNA_1.01.02_3780_0032.jpg/1225,278,1079,3133/full/0/default.jpg", "iiif_url")</f>
        <v/>
      </c>
    </row>
    <row r="6836">
      <c r="A6836" t="inlineStr">
        <is>
          <t>NL-HaNA_1.01.02_3780_0032-page-62</t>
        </is>
      </c>
      <c r="B6836" t="inlineStr">
        <is>
          <t>NL-HaNA_1.01.02_3780_0032-column-1325-378-879-2933</t>
        </is>
      </c>
      <c r="C6836" t="inlineStr">
        <is>
          <t>continuation</t>
        </is>
      </c>
      <c r="D6836" t="n">
        <v>1374</v>
      </c>
      <c r="E6836" t="n">
        <v>2831</v>
      </c>
      <c r="F6836" t="inlineStr">
        <is>
          <t xml:space="preserve">    raliteyt op de Maze te adviseren. 24.</t>
        </is>
      </c>
      <c r="G6836">
        <f>HYPERLINK("https://images.diginfra.net/iiif/NL-HaNA_1.01.02/3780/NL-HaNA_1.01.02_3780_0032.jpg/1225,278,1079,3133/full/0/default.jpg", "iiif_url")</f>
        <v/>
      </c>
    </row>
    <row r="6837">
      <c r="A6837" t="inlineStr">
        <is>
          <t>NL-HaNA_1.01.02_3780_0032-page-62</t>
        </is>
      </c>
      <c r="B6837" t="inlineStr">
        <is>
          <t>NL-HaNA_1.01.02_3780_0032-column-1325-378-879-2933</t>
        </is>
      </c>
      <c r="C6837" t="inlineStr">
        <is>
          <t>repeat_lemma</t>
        </is>
      </c>
      <c r="D6837" t="n">
        <v>1457</v>
      </c>
      <c r="E6837" t="n">
        <v>2879</v>
      </c>
      <c r="F6837" t="inlineStr">
        <is>
          <t xml:space="preserve">        - advis, en de sirasfe geremitteert.</t>
        </is>
      </c>
      <c r="G6837">
        <f>HYPERLINK("https://images.diginfra.net/iiif/NL-HaNA_1.01.02/3780/NL-HaNA_1.01.02_3780_0032.jpg/1225,278,1079,3133/full/0/default.jpg", "iiif_url")</f>
        <v/>
      </c>
    </row>
    <row r="6838">
      <c r="A6838" t="inlineStr">
        <is>
          <t>NL-HaNA_1.01.02_3780_0032-page-62</t>
        </is>
      </c>
      <c r="B6838" t="inlineStr">
        <is>
          <t>NL-HaNA_1.01.02_3780_0032-column-1325-378-879-2933</t>
        </is>
      </c>
      <c r="C6838" t="inlineStr">
        <is>
          <t>continuation</t>
        </is>
      </c>
      <c r="D6838" t="n">
        <v>1374</v>
      </c>
      <c r="E6838" t="n">
        <v>2931</v>
      </c>
      <c r="F6838" t="inlineStr">
        <is>
          <t xml:space="preserve">    68.</t>
        </is>
      </c>
      <c r="G6838">
        <f>HYPERLINK("https://images.diginfra.net/iiif/NL-HaNA_1.01.02/3780/NL-HaNA_1.01.02_3780_0032.jpg/1225,278,1079,3133/full/0/default.jpg", "iiif_url")</f>
        <v/>
      </c>
    </row>
    <row r="6839">
      <c r="A6839" t="inlineStr">
        <is>
          <t>NL-HaNA_1.01.02_3780_0032-page-62</t>
        </is>
      </c>
      <c r="B6839" t="inlineStr">
        <is>
          <t>NL-HaNA_1.01.02_3780_0032-column-1325-378-879-2933</t>
        </is>
      </c>
      <c r="C6839" t="inlineStr">
        <is>
          <t>lemma</t>
        </is>
      </c>
      <c r="D6839" t="n">
        <v>1328</v>
      </c>
      <c r="E6839" t="n">
        <v>2971</v>
      </c>
      <c r="F6839" t="inlineStr">
        <is>
          <t>Pesters, advertentie. 33. 39. 84. soo. 110.</t>
        </is>
      </c>
      <c r="G6839">
        <f>HYPERLINK("https://images.diginfra.net/iiif/NL-HaNA_1.01.02/3780/NL-HaNA_1.01.02_3780_0032.jpg/1225,278,1079,3133/full/0/default.jpg", "iiif_url")</f>
        <v/>
      </c>
    </row>
    <row r="6840">
      <c r="A6840" t="inlineStr">
        <is>
          <t>NL-HaNA_1.01.02_3780_0032-page-62</t>
        </is>
      </c>
      <c r="B6840" t="inlineStr">
        <is>
          <t>NL-HaNA_1.01.02_3780_0032-column-1325-378-879-2933</t>
        </is>
      </c>
      <c r="C6840" t="inlineStr">
        <is>
          <t>continuation</t>
        </is>
      </c>
      <c r="D6840" t="n">
        <v>1379</v>
      </c>
      <c r="E6840" t="n">
        <v>3024</v>
      </c>
      <c r="F6840" t="inlineStr">
        <is>
          <t xml:space="preserve">    125. 144. 180. 183. 235. 241. 257. 266.</t>
        </is>
      </c>
      <c r="G6840">
        <f>HYPERLINK("https://images.diginfra.net/iiif/NL-HaNA_1.01.02/3780/NL-HaNA_1.01.02_3780_0032.jpg/1225,278,1079,3133/full/0/default.jpg", "iiif_url")</f>
        <v/>
      </c>
    </row>
    <row r="6841">
      <c r="A6841" t="inlineStr">
        <is>
          <t>NL-HaNA_1.01.02_3780_0032-page-62</t>
        </is>
      </c>
      <c r="B6841" t="inlineStr">
        <is>
          <t>NL-HaNA_1.01.02_3780_0032-column-1325-378-879-2933</t>
        </is>
      </c>
      <c r="C6841" t="inlineStr">
        <is>
          <t>continuation</t>
        </is>
      </c>
      <c r="D6841" t="n">
        <v>1377</v>
      </c>
      <c r="E6841" t="n">
        <v>3072</v>
      </c>
      <c r="F6841" t="inlineStr">
        <is>
          <t xml:space="preserve">    294. 301. 362. 369. 376. 382. 398. 497.</t>
        </is>
      </c>
      <c r="G6841">
        <f>HYPERLINK("https://images.diginfra.net/iiif/NL-HaNA_1.01.02/3780/NL-HaNA_1.01.02_3780_0032.jpg/1225,278,1079,3133/full/0/default.jpg", "iiif_url")</f>
        <v/>
      </c>
    </row>
    <row r="6842">
      <c r="A6842" t="inlineStr">
        <is>
          <t>NL-HaNA_1.01.02_3780_0032-page-62</t>
        </is>
      </c>
      <c r="B6842" t="inlineStr">
        <is>
          <t>NL-HaNA_1.01.02_3780_0032-column-1325-378-879-2933</t>
        </is>
      </c>
      <c r="C6842" t="inlineStr">
        <is>
          <t>continuation</t>
        </is>
      </c>
      <c r="D6842" t="n">
        <v>1377</v>
      </c>
      <c r="E6842" t="n">
        <v>3120</v>
      </c>
      <c r="F6842" t="inlineStr">
        <is>
          <t xml:space="preserve">    416. 422. 458. 484 499. 517. 522. 531.</t>
        </is>
      </c>
      <c r="G6842">
        <f>HYPERLINK("https://images.diginfra.net/iiif/NL-HaNA_1.01.02/3780/NL-HaNA_1.01.02_3780_0032.jpg/1225,278,1079,3133/full/0/default.jpg", "iiif_url")</f>
        <v/>
      </c>
    </row>
    <row r="6843">
      <c r="A6843" t="inlineStr">
        <is>
          <t>NL-HaNA_1.01.02_3780_0032-page-62</t>
        </is>
      </c>
      <c r="B6843" t="inlineStr">
        <is>
          <t>NL-HaNA_1.01.02_3780_0032-column-1325-378-879-2933</t>
        </is>
      </c>
      <c r="C6843" t="inlineStr">
        <is>
          <t>continuation</t>
        </is>
      </c>
      <c r="D6843" t="n">
        <v>1382</v>
      </c>
      <c r="E6843" t="n">
        <v>3171</v>
      </c>
      <c r="F6843" t="inlineStr">
        <is>
          <t xml:space="preserve">    593. Gos. 6i2. 620. 635. 642. 661. 708.</t>
        </is>
      </c>
      <c r="G6843">
        <f>HYPERLINK("https://images.diginfra.net/iiif/NL-HaNA_1.01.02/3780/NL-HaNA_1.01.02_3780_0032.jpg/1225,278,1079,3133/full/0/default.jpg", "iiif_url")</f>
        <v/>
      </c>
    </row>
    <row r="6844">
      <c r="A6844" t="inlineStr">
        <is>
          <t>NL-HaNA_1.01.02_3780_0032-page-62</t>
        </is>
      </c>
      <c r="B6844" t="inlineStr">
        <is>
          <t>NL-HaNA_1.01.02_3780_0032-column-1325-378-879-2933</t>
        </is>
      </c>
      <c r="C6844" t="inlineStr">
        <is>
          <t>continuation</t>
        </is>
      </c>
      <c r="D6844" t="n">
        <v>1377</v>
      </c>
      <c r="E6844" t="n">
        <v>3216</v>
      </c>
      <c r="F6844" t="inlineStr">
        <is>
          <t xml:space="preserve">    718. 728. 738. 748. 755. 781. 788.</t>
        </is>
      </c>
      <c r="G6844">
        <f>HYPERLINK("https://images.diginfra.net/iiif/NL-HaNA_1.01.02/3780/NL-HaNA_1.01.02_3780_0032.jpg/1225,278,1079,3133/full/0/default.jpg", "iiif_url")</f>
        <v/>
      </c>
    </row>
    <row r="6845">
      <c r="A6845" t="inlineStr">
        <is>
          <t>NL-HaNA_1.01.02_3780_0032-page-62</t>
        </is>
      </c>
      <c r="B6845" t="inlineStr">
        <is>
          <t>NL-HaNA_1.01.02_3780_0032-column-1325-378-879-2933</t>
        </is>
      </c>
      <c r="C6845" t="inlineStr">
        <is>
          <t>continuation</t>
        </is>
      </c>
      <c r="D6845" t="n">
        <v>1377</v>
      </c>
      <c r="E6845" t="n">
        <v>3264</v>
      </c>
      <c r="F6845" t="inlineStr">
        <is>
          <t xml:space="preserve">    802. Sit. 820. 838. 845. 853 851. 871</t>
        </is>
      </c>
      <c r="G6845">
        <f>HYPERLINK("https://images.diginfra.net/iiif/NL-HaNA_1.01.02/3780/NL-HaNA_1.01.02_3780_0032.jpg/1225,278,1079,3133/full/0/default.jpg", "iiif_url")</f>
        <v/>
      </c>
    </row>
    <row r="6849">
      <c r="A6849" t="inlineStr">
        <is>
          <t>NL-HaNA_1.01.02_3780_0032-page-63</t>
        </is>
      </c>
      <c r="B6849" t="inlineStr">
        <is>
          <t>NL-HaNA_1.01.02_3780_0032-column-2563-408-927-2900</t>
        </is>
      </c>
      <c r="C6849" t="inlineStr">
        <is>
          <t>continuation</t>
        </is>
      </c>
      <c r="D6849" t="n">
        <v>2601</v>
      </c>
      <c r="E6849" t="n">
        <v>401</v>
      </c>
      <c r="F6849" t="inlineStr">
        <is>
          <t xml:space="preserve">    880. 892. 899. 908. gr2. 920. 928. 939.</t>
        </is>
      </c>
      <c r="G6849">
        <f>HYPERLINK("https://images.diginfra.net/iiif/NL-HaNA_1.01.02/3780/NL-HaNA_1.01.02_3780_0032.jpg/2463,308,1127,3100/full/0/default.jpg", "iiif_url")</f>
        <v/>
      </c>
    </row>
    <row r="6850">
      <c r="A6850" t="inlineStr">
        <is>
          <t>NL-HaNA_1.01.02_3780_0032-page-63</t>
        </is>
      </c>
      <c r="B6850" t="inlineStr">
        <is>
          <t>NL-HaNA_1.01.02_3780_0032-column-2563-408-927-2900</t>
        </is>
      </c>
      <c r="C6850" t="inlineStr">
        <is>
          <t>continuation</t>
        </is>
      </c>
      <c r="D6850" t="n">
        <v>2601</v>
      </c>
      <c r="E6850" t="n">
        <v>468</v>
      </c>
      <c r="F6850" t="inlineStr">
        <is>
          <t xml:space="preserve">    947. 958. 965. 971.</t>
        </is>
      </c>
      <c r="G6850">
        <f>HYPERLINK("https://images.diginfra.net/iiif/NL-HaNA_1.01.02/3780/NL-HaNA_1.01.02_3780_0032.jpg/2463,308,1127,3100/full/0/default.jpg", "iiif_url")</f>
        <v/>
      </c>
    </row>
    <row r="6851">
      <c r="A6851" t="inlineStr">
        <is>
          <t>NL-HaNA_1.01.02_3780_0032-page-63</t>
        </is>
      </c>
      <c r="B6851" t="inlineStr">
        <is>
          <t>NL-HaNA_1.01.02_3780_0032-column-2563-408-927-2900</t>
        </is>
      </c>
      <c r="C6851" t="inlineStr">
        <is>
          <t>repeat_lemma</t>
        </is>
      </c>
      <c r="D6851" t="n">
        <v>2707</v>
      </c>
      <c r="E6851" t="n">
        <v>489</v>
      </c>
      <c r="F6851" t="inlineStr">
        <is>
          <t xml:space="preserve">        Missive wegens de admodiatie der in-</t>
        </is>
      </c>
      <c r="G6851">
        <f>HYPERLINK("https://images.diginfra.net/iiif/NL-HaNA_1.01.02/3780/NL-HaNA_1.01.02_3780_0032.jpg/2463,308,1127,3100/full/0/default.jpg", "iiif_url")</f>
        <v/>
      </c>
    </row>
    <row r="6852">
      <c r="A6852" t="inlineStr">
        <is>
          <t>NL-HaNA_1.01.02_3780_0032-page-63</t>
        </is>
      </c>
      <c r="B6852" t="inlineStr">
        <is>
          <t>NL-HaNA_1.01.02_3780_0032-column-2563-408-927-2900</t>
        </is>
      </c>
      <c r="C6852" t="inlineStr">
        <is>
          <t>continuation</t>
        </is>
      </c>
      <c r="D6852" t="n">
        <v>2599</v>
      </c>
      <c r="E6852" t="n">
        <v>552</v>
      </c>
      <c r="F6852" t="inlineStr">
        <is>
          <t xml:space="preserve">    en uytgaande reghten, de Raadt van Staate</t>
        </is>
      </c>
      <c r="G6852">
        <f>HYPERLINK("https://images.diginfra.net/iiif/NL-HaNA_1.01.02/3780/NL-HaNA_1.01.02_3780_0032.jpg/2463,308,1127,3100/full/0/default.jpg", "iiif_url")</f>
        <v/>
      </c>
    </row>
    <row r="6853">
      <c r="A6853" t="inlineStr">
        <is>
          <t>NL-HaNA_1.01.02_3780_0032-page-63</t>
        </is>
      </c>
      <c r="B6853" t="inlineStr">
        <is>
          <t>NL-HaNA_1.01.02_3780_0032-column-2563-408-927-2900</t>
        </is>
      </c>
      <c r="C6853" t="inlineStr">
        <is>
          <t>continuation</t>
        </is>
      </c>
      <c r="D6853" t="n">
        <v>2604</v>
      </c>
      <c r="E6853" t="n">
        <v>614</v>
      </c>
      <c r="F6853" t="inlineStr">
        <is>
          <t xml:space="preserve">    te adviseeren. 9.</t>
        </is>
      </c>
      <c r="G6853">
        <f>HYPERLINK("https://images.diginfra.net/iiif/NL-HaNA_1.01.02/3780/NL-HaNA_1.01.02_3780_0032.jpg/2463,308,1127,3100/full/0/default.jpg", "iiif_url")</f>
        <v/>
      </c>
    </row>
    <row r="6854">
      <c r="A6854" t="inlineStr">
        <is>
          <t>NL-HaNA_1.01.02_3780_0032-page-63</t>
        </is>
      </c>
      <c r="B6854" t="inlineStr">
        <is>
          <t>NL-HaNA_1.01.02_3780_0032-column-2563-408-927-2900</t>
        </is>
      </c>
      <c r="C6854" t="inlineStr">
        <is>
          <t>repeat_lemma</t>
        </is>
      </c>
      <c r="D6854" t="n">
        <v>2719</v>
      </c>
      <c r="E6854" t="n">
        <v>631</v>
      </c>
      <c r="F6854" t="inlineStr">
        <is>
          <t xml:space="preserve">        toe te senden het beright van de Ad-</t>
        </is>
      </c>
      <c r="G6854">
        <f>HYPERLINK("https://images.diginfra.net/iiif/NL-HaNA_1.01.02/3780/NL-HaNA_1.01.02_3780_0032.jpg/2463,308,1127,3100/full/0/default.jpg", "iiif_url")</f>
        <v/>
      </c>
    </row>
    <row r="6855">
      <c r="A6855" t="inlineStr">
        <is>
          <t>NL-HaNA_1.01.02_3780_0032-page-63</t>
        </is>
      </c>
      <c r="B6855" t="inlineStr">
        <is>
          <t>NL-HaNA_1.01.02_3780_0032-column-2563-408-927-2900</t>
        </is>
      </c>
      <c r="C6855" t="inlineStr">
        <is>
          <t>continuation</t>
        </is>
      </c>
      <c r="D6855" t="n">
        <v>2599</v>
      </c>
      <c r="E6855" t="n">
        <v>692</v>
      </c>
      <c r="F6855" t="inlineStr">
        <is>
          <t xml:space="preserve">    miraliteyt op de Maze, raakende twee Kar-</t>
        </is>
      </c>
      <c r="G6855">
        <f>HYPERLINK("https://images.diginfra.net/iiif/NL-HaNA_1.01.02/3780/NL-HaNA_1.01.02_3780_0032.jpg/2463,308,1127,3100/full/0/default.jpg", "iiif_url")</f>
        <v/>
      </c>
    </row>
    <row r="6856">
      <c r="A6856" t="inlineStr">
        <is>
          <t>NL-HaNA_1.01.02_3780_0032-page-63</t>
        </is>
      </c>
      <c r="B6856" t="inlineStr">
        <is>
          <t>NL-HaNA_1.01.02_3780_0032-column-2563-408-927-2900</t>
        </is>
      </c>
      <c r="C6856" t="inlineStr">
        <is>
          <t>continuation</t>
        </is>
      </c>
      <c r="D6856" t="n">
        <v>2606</v>
      </c>
      <c r="E6856" t="n">
        <v>760</v>
      </c>
      <c r="F6856" t="inlineStr">
        <is>
          <t xml:space="preserve">    ren met Olye. 11.</t>
        </is>
      </c>
      <c r="G6856">
        <f>HYPERLINK("https://images.diginfra.net/iiif/NL-HaNA_1.01.02/3780/NL-HaNA_1.01.02_3780_0032.jpg/2463,308,1127,3100/full/0/default.jpg", "iiif_url")</f>
        <v/>
      </c>
    </row>
    <row r="6857">
      <c r="A6857" t="inlineStr">
        <is>
          <t>NL-HaNA_1.01.02_3780_0032-page-63</t>
        </is>
      </c>
      <c r="B6857" t="inlineStr">
        <is>
          <t>NL-HaNA_1.01.02_3780_0032-column-2563-408-927-2900</t>
        </is>
      </c>
      <c r="C6857" t="inlineStr">
        <is>
          <t>repeat_lemma</t>
        </is>
      </c>
      <c r="D6857" t="n">
        <v>2726</v>
      </c>
      <c r="E6857" t="n">
        <v>789</v>
      </c>
      <c r="F6857" t="inlineStr">
        <is>
          <t xml:space="preserve">        welgevallen dat vigileert over de exe-</t>
        </is>
      </c>
      <c r="G6857">
        <f>HYPERLINK("https://images.diginfra.net/iiif/NL-HaNA_1.01.02/3780/NL-HaNA_1.01.02_3780_0032.jpg/2463,308,1127,3100/full/0/default.jpg", "iiif_url")</f>
        <v/>
      </c>
    </row>
    <row r="6858">
      <c r="A6858" t="inlineStr">
        <is>
          <t>NL-HaNA_1.01.02_3780_0032-page-63</t>
        </is>
      </c>
      <c r="B6858" t="inlineStr">
        <is>
          <t>NL-HaNA_1.01.02_3780_0032-column-2563-408-927-2900</t>
        </is>
      </c>
      <c r="C6858" t="inlineStr">
        <is>
          <t>continuation</t>
        </is>
      </c>
      <c r="D6858" t="n">
        <v>2606</v>
      </c>
      <c r="E6858" t="n">
        <v>840</v>
      </c>
      <c r="F6858" t="inlineStr">
        <is>
          <t xml:space="preserve">    cutie van bet Tractaat van Barriere.</t>
        </is>
      </c>
      <c r="G6858">
        <f>HYPERLINK("https://images.diginfra.net/iiif/NL-HaNA_1.01.02/3780/NL-HaNA_1.01.02_3780_0032.jpg/2463,308,1127,3100/full/0/default.jpg", "iiif_url")</f>
        <v/>
      </c>
    </row>
    <row r="6859">
      <c r="A6859" t="inlineStr">
        <is>
          <t>NL-HaNA_1.01.02_3780_0032-page-63</t>
        </is>
      </c>
      <c r="B6859" t="inlineStr">
        <is>
          <t>NL-HaNA_1.01.02_3780_0032-column-2563-408-927-2900</t>
        </is>
      </c>
      <c r="C6859" t="inlineStr">
        <is>
          <t>continuation</t>
        </is>
      </c>
      <c r="D6859" t="n">
        <v>2613</v>
      </c>
      <c r="E6859" t="n">
        <v>919</v>
      </c>
      <c r="F6859" t="inlineStr">
        <is>
          <t xml:space="preserve">    17.</t>
        </is>
      </c>
      <c r="G6859">
        <f>HYPERLINK("https://images.diginfra.net/iiif/NL-HaNA_1.01.02/3780/NL-HaNA_1.01.02_3780_0032.jpg/2463,308,1127,3100/full/0/default.jpg", "iiif_url")</f>
        <v/>
      </c>
    </row>
    <row r="6860">
      <c r="A6860" t="inlineStr">
        <is>
          <t>NL-HaNA_1.01.02_3780_0032-page-63</t>
        </is>
      </c>
      <c r="B6860" t="inlineStr">
        <is>
          <t>NL-HaNA_1.01.02_3780_0032-column-2563-408-927-2900</t>
        </is>
      </c>
      <c r="C6860" t="inlineStr">
        <is>
          <t>repeat_lemma</t>
        </is>
      </c>
      <c r="D6860" t="n">
        <v>2733</v>
      </c>
      <c r="E6860" t="n">
        <v>930</v>
      </c>
      <c r="F6860" t="inlineStr">
        <is>
          <t xml:space="preserve">        advis van den Raadt van Staate we-</t>
        </is>
      </c>
      <c r="G6860">
        <f>HYPERLINK("https://images.diginfra.net/iiif/NL-HaNA_1.01.02/3780/NL-HaNA_1.01.02_3780_0032.jpg/2463,308,1127,3100/full/0/default.jpg", "iiif_url")</f>
        <v/>
      </c>
    </row>
    <row r="6861">
      <c r="A6861" t="inlineStr">
        <is>
          <t>NL-HaNA_1.01.02_3780_0032-page-63</t>
        </is>
      </c>
      <c r="B6861" t="inlineStr">
        <is>
          <t>NL-HaNA_1.01.02_3780_0032-column-2563-408-927-2900</t>
        </is>
      </c>
      <c r="C6861" t="inlineStr">
        <is>
          <t>continuation</t>
        </is>
      </c>
      <c r="D6861" t="n">
        <v>2608</v>
      </c>
      <c r="E6861" t="n">
        <v>996</v>
      </c>
      <c r="F6861" t="inlineStr">
        <is>
          <t xml:space="preserve">    gens de admodiatie. 22.</t>
        </is>
      </c>
      <c r="G6861">
        <f>HYPERLINK("https://images.diginfra.net/iiif/NL-HaNA_1.01.02/3780/NL-HaNA_1.01.02_3780_0032.jpg/2463,308,1127,3100/full/0/default.jpg", "iiif_url")</f>
        <v/>
      </c>
    </row>
    <row r="6862">
      <c r="A6862" t="inlineStr">
        <is>
          <t>NL-HaNA_1.01.02_3780_0032-page-63</t>
        </is>
      </c>
      <c r="B6862" t="inlineStr">
        <is>
          <t>NL-HaNA_1.01.02_3780_0032-column-2563-408-927-2900</t>
        </is>
      </c>
      <c r="C6862" t="inlineStr">
        <is>
          <t>repeat_lemma</t>
        </is>
      </c>
      <c r="D6862" t="n">
        <v>2737</v>
      </c>
      <c r="E6862" t="n">
        <v>1028</v>
      </c>
      <c r="F6862" t="inlineStr">
        <is>
          <t xml:space="preserve">        Conditien waar op de inkomende en</t>
        </is>
      </c>
      <c r="G6862">
        <f>HYPERLINK("https://images.diginfra.net/iiif/NL-HaNA_1.01.02/3780/NL-HaNA_1.01.02_3780_0032.jpg/2463,308,1127,3100/full/0/default.jpg", "iiif_url")</f>
        <v/>
      </c>
    </row>
    <row r="6863">
      <c r="A6863" t="inlineStr">
        <is>
          <t>NL-HaNA_1.01.02_3780_0032-page-63</t>
        </is>
      </c>
      <c r="B6863" t="inlineStr">
        <is>
          <t>NL-HaNA_1.01.02_3780_0032-column-2563-408-927-2900</t>
        </is>
      </c>
      <c r="C6863" t="inlineStr">
        <is>
          <t>continuation</t>
        </is>
      </c>
      <c r="D6863" t="n">
        <v>2611</v>
      </c>
      <c r="E6863" t="n">
        <v>1078</v>
      </c>
      <c r="F6863" t="inlineStr">
        <is>
          <t xml:space="preserve">    uytgaande regbten sullen werden uytgegeven.</t>
        </is>
      </c>
      <c r="G6863">
        <f>HYPERLINK("https://images.diginfra.net/iiif/NL-HaNA_1.01.02/3780/NL-HaNA_1.01.02_3780_0032.jpg/2463,308,1127,3100/full/0/default.jpg", "iiif_url")</f>
        <v/>
      </c>
    </row>
    <row r="6864">
      <c r="A6864" t="inlineStr">
        <is>
          <t>NL-HaNA_1.01.02_3780_0032-page-63</t>
        </is>
      </c>
      <c r="B6864" t="inlineStr">
        <is>
          <t>NL-HaNA_1.01.02_3780_0032-column-2563-408-927-2900</t>
        </is>
      </c>
      <c r="C6864" t="inlineStr">
        <is>
          <t>continuation</t>
        </is>
      </c>
      <c r="D6864" t="n">
        <v>2618</v>
      </c>
      <c r="E6864" t="n">
        <v>1152</v>
      </c>
      <c r="F6864" t="inlineStr">
        <is>
          <t xml:space="preserve">    26.</t>
        </is>
      </c>
      <c r="G6864">
        <f>HYPERLINK("https://images.diginfra.net/iiif/NL-HaNA_1.01.02/3780/NL-HaNA_1.01.02_3780_0032.jpg/2463,308,1127,3100/full/0/default.jpg", "iiif_url")</f>
        <v/>
      </c>
    </row>
    <row r="6865">
      <c r="A6865" t="inlineStr">
        <is>
          <t>NL-HaNA_1.01.02_3780_0032-page-63</t>
        </is>
      </c>
      <c r="B6865" t="inlineStr">
        <is>
          <t>NL-HaNA_1.01.02_3780_0032-column-2563-408-927-2900</t>
        </is>
      </c>
      <c r="C6865" t="inlineStr">
        <is>
          <t>repeat_lemma</t>
        </is>
      </c>
      <c r="D6865" t="n">
        <v>2735</v>
      </c>
      <c r="E6865" t="n">
        <v>1170</v>
      </c>
      <c r="F6865" t="inlineStr">
        <is>
          <t xml:space="preserve">        devoir te doen, ten eynde de Justitie</t>
        </is>
      </c>
      <c r="G6865">
        <f>HYPERLINK("https://images.diginfra.net/iiif/NL-HaNA_1.01.02/3780/NL-HaNA_1.01.02_3780_0032.jpg/2463,308,1127,3100/full/0/default.jpg", "iiif_url")</f>
        <v/>
      </c>
    </row>
    <row r="6866">
      <c r="A6866" t="inlineStr">
        <is>
          <t>NL-HaNA_1.01.02_3780_0032-page-63</t>
        </is>
      </c>
      <c r="B6866" t="inlineStr">
        <is>
          <t>NL-HaNA_1.01.02_3780_0032-column-2563-408-927-2900</t>
        </is>
      </c>
      <c r="C6866" t="inlineStr">
        <is>
          <t>continuation</t>
        </is>
      </c>
      <c r="D6866" t="n">
        <v>2613</v>
      </c>
      <c r="E6866" t="n">
        <v>1223</v>
      </c>
      <c r="F6866" t="inlineStr">
        <is>
          <t xml:space="preserve">    moge werde geadmitteert Vermoorders van</t>
        </is>
      </c>
      <c r="G6866">
        <f>HYPERLINK("https://images.diginfra.net/iiif/NL-HaNA_1.01.02/3780/NL-HaNA_1.01.02_3780_0032.jpg/2463,308,1127,3100/full/0/default.jpg", "iiif_url")</f>
        <v/>
      </c>
    </row>
    <row r="6867">
      <c r="A6867" t="inlineStr">
        <is>
          <t>NL-HaNA_1.01.02_3780_0032-page-63</t>
        </is>
      </c>
      <c r="B6867" t="inlineStr">
        <is>
          <t>NL-HaNA_1.01.02_3780_0032-column-2563-408-927-2900</t>
        </is>
      </c>
      <c r="C6867" t="inlineStr">
        <is>
          <t>continuation</t>
        </is>
      </c>
      <c r="D6867" t="n">
        <v>2618</v>
      </c>
      <c r="E6867" t="n">
        <v>1272</v>
      </c>
      <c r="F6867" t="inlineStr">
        <is>
          <t xml:space="preserve">    den Jager van den Baron van Pallandt.</t>
        </is>
      </c>
      <c r="G6867">
        <f>HYPERLINK("https://images.diginfra.net/iiif/NL-HaNA_1.01.02/3780/NL-HaNA_1.01.02_3780_0032.jpg/2463,308,1127,3100/full/0/default.jpg", "iiif_url")</f>
        <v/>
      </c>
    </row>
    <row r="6868">
      <c r="A6868" t="inlineStr">
        <is>
          <t>NL-HaNA_1.01.02_3780_0032-page-63</t>
        </is>
      </c>
      <c r="B6868" t="inlineStr">
        <is>
          <t>NL-HaNA_1.01.02_3780_0032-column-2563-408-927-2900</t>
        </is>
      </c>
      <c r="C6868" t="inlineStr">
        <is>
          <t>continuation</t>
        </is>
      </c>
      <c r="D6868" t="n">
        <v>2622</v>
      </c>
      <c r="E6868" t="n">
        <v>1345</v>
      </c>
      <c r="F6868" t="inlineStr">
        <is>
          <t xml:space="preserve">    26.</t>
        </is>
      </c>
      <c r="G6868">
        <f>HYPERLINK("https://images.diginfra.net/iiif/NL-HaNA_1.01.02/3780/NL-HaNA_1.01.02_3780_0032.jpg/2463,308,1127,3100/full/0/default.jpg", "iiif_url")</f>
        <v/>
      </c>
    </row>
    <row r="6869">
      <c r="A6869" t="inlineStr">
        <is>
          <t>NL-HaNA_1.01.02_3780_0032-page-63</t>
        </is>
      </c>
      <c r="B6869" t="inlineStr">
        <is>
          <t>NL-HaNA_1.01.02_3780_0032-column-2563-408-927-2900</t>
        </is>
      </c>
      <c r="C6869" t="inlineStr">
        <is>
          <t>repeat_lemma</t>
        </is>
      </c>
      <c r="D6869" t="n">
        <v>2740</v>
      </c>
      <c r="E6869" t="n">
        <v>1369</v>
      </c>
      <c r="F6869" t="inlineStr">
        <is>
          <t xml:space="preserve">        antwoordt dien aangaande. 39.</t>
        </is>
      </c>
      <c r="G6869">
        <f>HYPERLINK("https://images.diginfra.net/iiif/NL-HaNA_1.01.02/3780/NL-HaNA_1.01.02_3780_0032.jpg/2463,308,1127,3100/full/0/default.jpg", "iiif_url")</f>
        <v/>
      </c>
    </row>
    <row r="6870">
      <c r="A6870" t="inlineStr">
        <is>
          <t>NL-HaNA_1.01.02_3780_0032-page-63</t>
        </is>
      </c>
      <c r="B6870" t="inlineStr">
        <is>
          <t>NL-HaNA_1.01.02_3780_0032-column-2563-408-927-2900</t>
        </is>
      </c>
      <c r="C6870" t="inlineStr">
        <is>
          <t>non_index_line</t>
        </is>
      </c>
      <c r="D6870" t="n">
        <v>2754</v>
      </c>
      <c r="E6870" t="n">
        <v>1408</v>
      </c>
      <c r="F6870" t="inlineStr">
        <is>
          <t xml:space="preserve">        item wegens de verschulde bondert</t>
        </is>
      </c>
      <c r="G6870">
        <f>HYPERLINK("https://images.diginfra.net/iiif/NL-HaNA_1.01.02/3780/NL-HaNA_1.01.02_3780_0032.jpg/2463,308,1127,3100/full/0/default.jpg", "iiif_url")</f>
        <v/>
      </c>
    </row>
    <row r="6871">
      <c r="A6871" t="inlineStr">
        <is>
          <t>NL-HaNA_1.01.02_3780_0032-page-63</t>
        </is>
      </c>
      <c r="B6871" t="inlineStr">
        <is>
          <t>NL-HaNA_1.01.02_3780_0032-column-2563-408-927-2900</t>
        </is>
      </c>
      <c r="C6871" t="inlineStr">
        <is>
          <t>continuation</t>
        </is>
      </c>
      <c r="D6871" t="n">
        <v>2620</v>
      </c>
      <c r="E6871" t="n">
        <v>1459</v>
      </c>
      <c r="F6871" t="inlineStr">
        <is>
          <t xml:space="preserve">    wyf en twintigh duysent guldens wegens sub-</t>
        </is>
      </c>
      <c r="G6871">
        <f>HYPERLINK("https://images.diginfra.net/iiif/NL-HaNA_1.01.02/3780/NL-HaNA_1.01.02_3780_0032.jpg/2463,308,1127,3100/full/0/default.jpg", "iiif_url")</f>
        <v/>
      </c>
    </row>
    <row r="6872">
      <c r="A6872" t="inlineStr">
        <is>
          <t>NL-HaNA_1.01.02_3780_0032-page-63</t>
        </is>
      </c>
      <c r="B6872" t="inlineStr">
        <is>
          <t>NL-HaNA_1.01.02_3780_0032-column-2563-408-927-2900</t>
        </is>
      </c>
      <c r="C6872" t="inlineStr">
        <is>
          <t>non_index_line</t>
        </is>
      </c>
      <c r="D6872" t="n">
        <v>2770</v>
      </c>
      <c r="E6872" t="n">
        <v>1539</v>
      </c>
      <c r="F6872" t="inlineStr">
        <is>
          <t xml:space="preserve">        19.</t>
        </is>
      </c>
      <c r="G6872">
        <f>HYPERLINK("https://images.diginfra.net/iiif/NL-HaNA_1.01.02/3780/NL-HaNA_1.01.02_3780_0032.jpg/2463,308,1127,3100/full/0/default.jpg", "iiif_url")</f>
        <v/>
      </c>
    </row>
    <row r="6873">
      <c r="A6873" t="inlineStr">
        <is>
          <t>NL-HaNA_1.01.02_3780_0032-page-63</t>
        </is>
      </c>
      <c r="B6873" t="inlineStr">
        <is>
          <t>NL-HaNA_1.01.02_3780_0032-column-2563-408-927-2900</t>
        </is>
      </c>
      <c r="C6873" t="inlineStr">
        <is>
          <t>continuation</t>
        </is>
      </c>
      <c r="D6873" t="n">
        <v>2613</v>
      </c>
      <c r="E6873" t="n">
        <v>1533</v>
      </c>
      <c r="F6873" t="inlineStr">
        <is>
          <t xml:space="preserve">    sidie.</t>
        </is>
      </c>
      <c r="G6873">
        <f>HYPERLINK("https://images.diginfra.net/iiif/NL-HaNA_1.01.02/3780/NL-HaNA_1.01.02_3780_0032.jpg/2463,308,1127,3100/full/0/default.jpg", "iiif_url")</f>
        <v/>
      </c>
    </row>
    <row r="6874">
      <c r="A6874" t="inlineStr">
        <is>
          <t>NL-HaNA_1.01.02_3780_0032-page-63</t>
        </is>
      </c>
      <c r="B6874" t="inlineStr">
        <is>
          <t>NL-HaNA_1.01.02_3780_0032-column-2563-408-927-2900</t>
        </is>
      </c>
      <c r="C6874" t="inlineStr">
        <is>
          <t>repeat_lemma</t>
        </is>
      </c>
      <c r="D6874" t="n">
        <v>2744</v>
      </c>
      <c r="E6874" t="n">
        <v>1556</v>
      </c>
      <c r="F6874" t="inlineStr">
        <is>
          <t xml:space="preserve">        wegens maken van Sterktens op den</t>
        </is>
      </c>
      <c r="G6874">
        <f>HYPERLINK("https://images.diginfra.net/iiif/NL-HaNA_1.01.02/3780/NL-HaNA_1.01.02_3780_0032.jpg/2463,308,1127,3100/full/0/default.jpg", "iiif_url")</f>
        <v/>
      </c>
    </row>
    <row r="6875">
      <c r="A6875" t="inlineStr">
        <is>
          <t>NL-HaNA_1.01.02_3780_0032-page-63</t>
        </is>
      </c>
      <c r="B6875" t="inlineStr">
        <is>
          <t>NL-HaNA_1.01.02_3780_0032-column-2563-408-927-2900</t>
        </is>
      </c>
      <c r="C6875" t="inlineStr">
        <is>
          <t>continuation</t>
        </is>
      </c>
      <c r="D6875" t="n">
        <v>2625</v>
      </c>
      <c r="E6875" t="n">
        <v>1605</v>
      </c>
      <c r="F6875" t="inlineStr">
        <is>
          <t xml:space="preserve">    Bodem van den Keyser, de Raadt van Sta-</t>
        </is>
      </c>
      <c r="G6875">
        <f>HYPERLINK("https://images.diginfra.net/iiif/NL-HaNA_1.01.02/3780/NL-HaNA_1.01.02_3780_0032.jpg/2463,308,1127,3100/full/0/default.jpg", "iiif_url")</f>
        <v/>
      </c>
    </row>
    <row r="6876">
      <c r="A6876" t="inlineStr">
        <is>
          <t>NL-HaNA_1.01.02_3780_0032-page-63</t>
        </is>
      </c>
      <c r="B6876" t="inlineStr">
        <is>
          <t>NL-HaNA_1.01.02_3780_0032-column-2563-408-927-2900</t>
        </is>
      </c>
      <c r="C6876" t="inlineStr">
        <is>
          <t>continuation</t>
        </is>
      </c>
      <c r="D6876" t="n">
        <v>2625</v>
      </c>
      <c r="E6876" t="n">
        <v>1666</v>
      </c>
      <c r="F6876" t="inlineStr">
        <is>
          <t xml:space="preserve">    te te adviseeren. 47.</t>
        </is>
      </c>
      <c r="G6876">
        <f>HYPERLINK("https://images.diginfra.net/iiif/NL-HaNA_1.01.02/3780/NL-HaNA_1.01.02_3780_0032.jpg/2463,308,1127,3100/full/0/default.jpg", "iiif_url")</f>
        <v/>
      </c>
    </row>
    <row r="6877">
      <c r="A6877" t="inlineStr">
        <is>
          <t>NL-HaNA_1.01.02_3780_0032-page-63</t>
        </is>
      </c>
      <c r="B6877" t="inlineStr">
        <is>
          <t>NL-HaNA_1.01.02_3780_0032-column-2563-408-927-2900</t>
        </is>
      </c>
      <c r="C6877" t="inlineStr">
        <is>
          <t>repeat_lemma</t>
        </is>
      </c>
      <c r="D6877" t="n">
        <v>2747</v>
      </c>
      <c r="E6877" t="n">
        <v>1693</v>
      </c>
      <c r="F6877" t="inlineStr">
        <is>
          <t xml:space="preserve">        devoir te doen in faveur van van</t>
        </is>
      </c>
      <c r="G6877">
        <f>HYPERLINK("https://images.diginfra.net/iiif/NL-HaNA_1.01.02/3780/NL-HaNA_1.01.02_3780_0032.jpg/2463,308,1127,3100/full/0/default.jpg", "iiif_url")</f>
        <v/>
      </c>
    </row>
    <row r="6878">
      <c r="A6878" t="inlineStr">
        <is>
          <t>NL-HaNA_1.01.02_3780_0032-page-63</t>
        </is>
      </c>
      <c r="B6878" t="inlineStr">
        <is>
          <t>NL-HaNA_1.01.02_3780_0032-column-2563-408-927-2900</t>
        </is>
      </c>
      <c r="C6878" t="inlineStr">
        <is>
          <t>continuation</t>
        </is>
      </c>
      <c r="D6878" t="n">
        <v>2627</v>
      </c>
      <c r="E6878" t="n">
        <v>1767</v>
      </c>
      <c r="F6878" t="inlineStr">
        <is>
          <t xml:space="preserve">    Dalen. 49.</t>
        </is>
      </c>
      <c r="G6878">
        <f>HYPERLINK("https://images.diginfra.net/iiif/NL-HaNA_1.01.02/3780/NL-HaNA_1.01.02_3780_0032.jpg/2463,308,1127,3100/full/0/default.jpg", "iiif_url")</f>
        <v/>
      </c>
    </row>
    <row r="6879">
      <c r="A6879" t="inlineStr">
        <is>
          <t>NL-HaNA_1.01.02_3780_0032-page-63</t>
        </is>
      </c>
      <c r="B6879" t="inlineStr">
        <is>
          <t>NL-HaNA_1.01.02_3780_0032-column-2563-408-927-2900</t>
        </is>
      </c>
      <c r="C6879" t="inlineStr">
        <is>
          <t>repeat_lemma</t>
        </is>
      </c>
      <c r="D6879" t="n">
        <v>2749</v>
      </c>
      <c r="E6879" t="n">
        <v>1793</v>
      </c>
      <c r="F6879" t="inlineStr">
        <is>
          <t xml:space="preserve">        devoir aangewendt in faveur van de</t>
        </is>
      </c>
      <c r="G6879">
        <f>HYPERLINK("https://images.diginfra.net/iiif/NL-HaNA_1.01.02/3780/NL-HaNA_1.01.02_3780_0032.jpg/2463,308,1127,3100/full/0/default.jpg", "iiif_url")</f>
        <v/>
      </c>
    </row>
    <row r="6880">
      <c r="A6880" t="inlineStr">
        <is>
          <t>NL-HaNA_1.01.02_3780_0032-page-63</t>
        </is>
      </c>
      <c r="B6880" t="inlineStr">
        <is>
          <t>NL-HaNA_1.01.02_3780_0032-column-2563-408-927-2900</t>
        </is>
      </c>
      <c r="C6880" t="inlineStr">
        <is>
          <t>continuation</t>
        </is>
      </c>
      <c r="D6880" t="n">
        <v>2625</v>
      </c>
      <c r="E6880" t="n">
        <v>1843</v>
      </c>
      <c r="F6880" t="inlineStr">
        <is>
          <t xml:space="preserve">    hondert vyf en Twintig duysent guldens.</t>
        </is>
      </c>
      <c r="G6880">
        <f>HYPERLINK("https://images.diginfra.net/iiif/NL-HaNA_1.01.02/3780/NL-HaNA_1.01.02_3780_0032.jpg/2463,308,1127,3100/full/0/default.jpg", "iiif_url")</f>
        <v/>
      </c>
    </row>
    <row r="6881">
      <c r="A6881" t="inlineStr">
        <is>
          <t>NL-HaNA_1.01.02_3780_0032-page-63</t>
        </is>
      </c>
      <c r="B6881" t="inlineStr">
        <is>
          <t>NL-HaNA_1.01.02_3780_0032-column-2563-408-927-2900</t>
        </is>
      </c>
      <c r="C6881" t="inlineStr">
        <is>
          <t>continuation</t>
        </is>
      </c>
      <c r="D6881" t="n">
        <v>2632</v>
      </c>
      <c r="E6881" t="n">
        <v>1921</v>
      </c>
      <c r="F6881" t="inlineStr">
        <is>
          <t xml:space="preserve">    60.</t>
        </is>
      </c>
      <c r="G6881">
        <f>HYPERLINK("https://images.diginfra.net/iiif/NL-HaNA_1.01.02/3780/NL-HaNA_1.01.02_3780_0032.jpg/2463,308,1127,3100/full/0/default.jpg", "iiif_url")</f>
        <v/>
      </c>
    </row>
    <row r="6882">
      <c r="A6882" t="inlineStr">
        <is>
          <t>NL-HaNA_1.01.02_3780_0032-page-63</t>
        </is>
      </c>
      <c r="B6882" t="inlineStr">
        <is>
          <t>NL-HaNA_1.01.02_3780_0032-column-2563-408-927-2900</t>
        </is>
      </c>
      <c r="C6882" t="inlineStr">
        <is>
          <t>repeat_lemma</t>
        </is>
      </c>
      <c r="D6882" t="n">
        <v>2747</v>
      </c>
      <c r="E6882" t="n">
        <v>1940</v>
      </c>
      <c r="F6882" t="inlineStr">
        <is>
          <t xml:space="preserve">        wegens de nieuwe admodiatie, te exa-</t>
        </is>
      </c>
      <c r="G6882">
        <f>HYPERLINK("https://images.diginfra.net/iiif/NL-HaNA_1.01.02/3780/NL-HaNA_1.01.02_3780_0032.jpg/2463,308,1127,3100/full/0/default.jpg", "iiif_url")</f>
        <v/>
      </c>
    </row>
    <row r="6883">
      <c r="A6883" t="inlineStr">
        <is>
          <t>NL-HaNA_1.01.02_3780_0032-page-63</t>
        </is>
      </c>
      <c r="B6883" t="inlineStr">
        <is>
          <t>NL-HaNA_1.01.02_3780_0032-column-2563-408-927-2900</t>
        </is>
      </c>
      <c r="C6883" t="inlineStr">
        <is>
          <t>continuation</t>
        </is>
      </c>
      <c r="D6883" t="n">
        <v>2629</v>
      </c>
      <c r="E6883" t="n">
        <v>1998</v>
      </c>
      <c r="F6883" t="inlineStr">
        <is>
          <t xml:space="preserve">    mineeren. 71. 81. 105.</t>
        </is>
      </c>
      <c r="G6883">
        <f>HYPERLINK("https://images.diginfra.net/iiif/NL-HaNA_1.01.02/3780/NL-HaNA_1.01.02_3780_0032.jpg/2463,308,1127,3100/full/0/default.jpg", "iiif_url")</f>
        <v/>
      </c>
    </row>
    <row r="6884">
      <c r="A6884" t="inlineStr">
        <is>
          <t>NL-HaNA_1.01.02_3780_0032-page-63</t>
        </is>
      </c>
      <c r="B6884" t="inlineStr">
        <is>
          <t>NL-HaNA_1.01.02_3780_0032-column-2563-408-927-2900</t>
        </is>
      </c>
      <c r="C6884" t="inlineStr">
        <is>
          <t>non_index_line</t>
        </is>
      </c>
      <c r="D6884" t="n">
        <v>2754</v>
      </c>
      <c r="E6884" t="n">
        <v>2043</v>
      </c>
      <c r="F6884" t="inlineStr">
        <is>
          <t xml:space="preserve">        declaratie. 84. 597.</t>
        </is>
      </c>
      <c r="G6884">
        <f>HYPERLINK("https://images.diginfra.net/iiif/NL-HaNA_1.01.02/3780/NL-HaNA_1.01.02_3780_0032.jpg/2463,308,1127,3100/full/0/default.jpg", "iiif_url")</f>
        <v/>
      </c>
    </row>
    <row r="6885">
      <c r="A6885" t="inlineStr">
        <is>
          <t>NL-HaNA_1.01.02_3780_0032-page-63</t>
        </is>
      </c>
      <c r="B6885" t="inlineStr">
        <is>
          <t>NL-HaNA_1.01.02_3780_0032-column-2563-408-927-2900</t>
        </is>
      </c>
      <c r="C6885" t="inlineStr">
        <is>
          <t>repeat_lemma</t>
        </is>
      </c>
      <c r="D6885" t="n">
        <v>2751</v>
      </c>
      <c r="E6885" t="n">
        <v>2082</v>
      </c>
      <c r="F6885" t="inlineStr">
        <is>
          <t xml:space="preserve">        rapport en ordres omtrent de nieuwe</t>
        </is>
      </c>
      <c r="G6885">
        <f>HYPERLINK("https://images.diginfra.net/iiif/NL-HaNA_1.01.02/3780/NL-HaNA_1.01.02_3780_0032.jpg/2463,308,1127,3100/full/0/default.jpg", "iiif_url")</f>
        <v/>
      </c>
    </row>
    <row r="6886">
      <c r="A6886" t="inlineStr">
        <is>
          <t>NL-HaNA_1.01.02_3780_0032-page-63</t>
        </is>
      </c>
      <c r="B6886" t="inlineStr">
        <is>
          <t>NL-HaNA_1.01.02_3780_0032-column-2563-408-927-2900</t>
        </is>
      </c>
      <c r="C6886" t="inlineStr">
        <is>
          <t>continuation</t>
        </is>
      </c>
      <c r="D6886" t="n">
        <v>2641</v>
      </c>
      <c r="E6886" t="n">
        <v>2148</v>
      </c>
      <c r="F6886" t="inlineStr">
        <is>
          <t xml:space="preserve">    Admodiatie. y2.</t>
        </is>
      </c>
      <c r="G6886">
        <f>HYPERLINK("https://images.diginfra.net/iiif/NL-HaNA_1.01.02/3780/NL-HaNA_1.01.02_3780_0032.jpg/2463,308,1127,3100/full/0/default.jpg", "iiif_url")</f>
        <v/>
      </c>
    </row>
    <row r="6887">
      <c r="A6887" t="inlineStr">
        <is>
          <t>NL-HaNA_1.01.02_3780_0032-page-63</t>
        </is>
      </c>
      <c r="B6887" t="inlineStr">
        <is>
          <t>NL-HaNA_1.01.02_3780_0032-column-2563-408-927-2900</t>
        </is>
      </c>
      <c r="C6887" t="inlineStr">
        <is>
          <t>non_index_line</t>
        </is>
      </c>
      <c r="D6887" t="n">
        <v>2761</v>
      </c>
      <c r="E6887" t="n">
        <v>2181</v>
      </c>
      <c r="F6887" t="inlineStr">
        <is>
          <t xml:space="preserve">        wegens betalinge van de avance van</t>
        </is>
      </c>
      <c r="G6887">
        <f>HYPERLINK("https://images.diginfra.net/iiif/NL-HaNA_1.01.02/3780/NL-HaNA_1.01.02_3780_0032.jpg/2463,308,1127,3100/full/0/default.jpg", "iiif_url")</f>
        <v/>
      </c>
    </row>
    <row r="6888">
      <c r="A6888" t="inlineStr">
        <is>
          <t>NL-HaNA_1.01.02_3780_0032-page-63</t>
        </is>
      </c>
      <c r="B6888" t="inlineStr">
        <is>
          <t>NL-HaNA_1.01.02_3780_0032-column-2563-408-927-2900</t>
        </is>
      </c>
      <c r="C6888" t="inlineStr">
        <is>
          <t>continuation</t>
        </is>
      </c>
      <c r="D6888" t="n">
        <v>2634</v>
      </c>
      <c r="E6888" t="n">
        <v>2225</v>
      </c>
      <c r="F6888" t="inlineStr">
        <is>
          <t xml:space="preserve">    wier hondert duysent guldens, de Raadt van</t>
        </is>
      </c>
      <c r="G6888">
        <f>HYPERLINK("https://images.diginfra.net/iiif/NL-HaNA_1.01.02/3780/NL-HaNA_1.01.02_3780_0032.jpg/2463,308,1127,3100/full/0/default.jpg", "iiif_url")</f>
        <v/>
      </c>
    </row>
    <row r="6889">
      <c r="A6889" t="inlineStr">
        <is>
          <t>NL-HaNA_1.01.02_3780_0032-page-63</t>
        </is>
      </c>
      <c r="B6889" t="inlineStr">
        <is>
          <t>NL-HaNA_1.01.02_3780_0032-column-2563-408-927-2900</t>
        </is>
      </c>
      <c r="C6889" t="inlineStr">
        <is>
          <t>continuation</t>
        </is>
      </c>
      <c r="D6889" t="n">
        <v>2636</v>
      </c>
      <c r="E6889" t="n">
        <v>2288</v>
      </c>
      <c r="F6889" t="inlineStr">
        <is>
          <t xml:space="preserve">    Staate te adviseren. 92.</t>
        </is>
      </c>
      <c r="G6889">
        <f>HYPERLINK("https://images.diginfra.net/iiif/NL-HaNA_1.01.02/3780/NL-HaNA_1.01.02_3780_0032.jpg/2463,308,1127,3100/full/0/default.jpg", "iiif_url")</f>
        <v/>
      </c>
    </row>
    <row r="6890">
      <c r="A6890" t="inlineStr">
        <is>
          <t>NL-HaNA_1.01.02_3780_0032-page-63</t>
        </is>
      </c>
      <c r="B6890" t="inlineStr">
        <is>
          <t>NL-HaNA_1.01.02_3780_0032-column-2563-408-927-2900</t>
        </is>
      </c>
      <c r="C6890" t="inlineStr">
        <is>
          <t>non_index_line</t>
        </is>
      </c>
      <c r="D6890" t="n">
        <v>2763</v>
      </c>
      <c r="E6890" t="n">
        <v>2324</v>
      </c>
      <c r="F6890" t="inlineStr">
        <is>
          <t xml:space="preserve">        welgevallen wegens de felicitatie van</t>
        </is>
      </c>
      <c r="G6890">
        <f>HYPERLINK("https://images.diginfra.net/iiif/NL-HaNA_1.01.02/3780/NL-HaNA_1.01.02_3780_0032.jpg/2463,308,1127,3100/full/0/default.jpg", "iiif_url")</f>
        <v/>
      </c>
    </row>
    <row r="6891">
      <c r="A6891" t="inlineStr">
        <is>
          <t>NL-HaNA_1.01.02_3780_0032-page-63</t>
        </is>
      </c>
      <c r="B6891" t="inlineStr">
        <is>
          <t>NL-HaNA_1.01.02_3780_0032-column-2563-408-927-2900</t>
        </is>
      </c>
      <c r="C6891" t="inlineStr">
        <is>
          <t>continuation</t>
        </is>
      </c>
      <c r="D6891" t="n">
        <v>2641</v>
      </c>
      <c r="E6891" t="n">
        <v>2381</v>
      </c>
      <c r="F6891" t="inlineStr">
        <is>
          <t xml:space="preserve">    den Grave Daun. 115.</t>
        </is>
      </c>
      <c r="G6891">
        <f>HYPERLINK("https://images.diginfra.net/iiif/NL-HaNA_1.01.02/3780/NL-HaNA_1.01.02_3780_0032.jpg/2463,308,1127,3100/full/0/default.jpg", "iiif_url")</f>
        <v/>
      </c>
    </row>
    <row r="6892">
      <c r="A6892" t="inlineStr">
        <is>
          <t>NL-HaNA_1.01.02_3780_0032-page-63</t>
        </is>
      </c>
      <c r="B6892" t="inlineStr">
        <is>
          <t>NL-HaNA_1.01.02_3780_0032-column-2563-408-927-2900</t>
        </is>
      </c>
      <c r="C6892" t="inlineStr">
        <is>
          <t>non_index_line</t>
        </is>
      </c>
      <c r="D6892" t="n">
        <v>2763</v>
      </c>
      <c r="E6892" t="n">
        <v>2427</v>
      </c>
      <c r="F6892" t="inlineStr">
        <is>
          <t xml:space="preserve">        Brief van Gredentie. 126.</t>
        </is>
      </c>
      <c r="G6892">
        <f>HYPERLINK("https://images.diginfra.net/iiif/NL-HaNA_1.01.02/3780/NL-HaNA_1.01.02_3780_0032.jpg/2463,308,1127,3100/full/0/default.jpg", "iiif_url")</f>
        <v/>
      </c>
    </row>
    <row r="6893">
      <c r="A6893" t="inlineStr">
        <is>
          <t>NL-HaNA_1.01.02_3780_0032-page-63</t>
        </is>
      </c>
      <c r="B6893" t="inlineStr">
        <is>
          <t>NL-HaNA_1.01.02_3780_0032-column-2563-408-927-2900</t>
        </is>
      </c>
      <c r="C6893" t="inlineStr">
        <is>
          <t>non_index_line</t>
        </is>
      </c>
      <c r="D6893" t="n">
        <v>2765</v>
      </c>
      <c r="E6893" t="n">
        <v>2465</v>
      </c>
      <c r="F6893" t="inlineStr">
        <is>
          <t xml:space="preserve">        wegens bet subsidie van ses bondert</t>
        </is>
      </c>
      <c r="G6893">
        <f>HYPERLINK("https://images.diginfra.net/iiif/NL-HaNA_1.01.02/3780/NL-HaNA_1.01.02_3780_0032.jpg/2463,308,1127,3100/full/0/default.jpg", "iiif_url")</f>
        <v/>
      </c>
    </row>
    <row r="6894">
      <c r="A6894" t="inlineStr">
        <is>
          <t>NL-HaNA_1.01.02_3780_0032-page-63</t>
        </is>
      </c>
      <c r="B6894" t="inlineStr">
        <is>
          <t>NL-HaNA_1.01.02_3780_0032-column-2563-408-927-2900</t>
        </is>
      </c>
      <c r="C6894" t="inlineStr">
        <is>
          <t>continuation</t>
        </is>
      </c>
      <c r="D6894" t="n">
        <v>2641</v>
      </c>
      <c r="E6894" t="n">
        <v>2517</v>
      </c>
      <c r="F6894" t="inlineStr">
        <is>
          <t xml:space="preserve">    duysent guldens aan Wissels over te maa-</t>
        </is>
      </c>
      <c r="G6894">
        <f>HYPERLINK("https://images.diginfra.net/iiif/NL-HaNA_1.01.02/3780/NL-HaNA_1.01.02_3780_0032.jpg/2463,308,1127,3100/full/0/default.jpg", "iiif_url")</f>
        <v/>
      </c>
    </row>
    <row r="6895">
      <c r="A6895" t="inlineStr">
        <is>
          <t>NL-HaNA_1.01.02_3780_0032-page-63</t>
        </is>
      </c>
      <c r="B6895" t="inlineStr">
        <is>
          <t>NL-HaNA_1.01.02_3780_0032-column-2563-408-927-2900</t>
        </is>
      </c>
      <c r="C6895" t="inlineStr">
        <is>
          <t>continuation</t>
        </is>
      </c>
      <c r="D6895" t="n">
        <v>2643</v>
      </c>
      <c r="E6895" t="n">
        <v>2562</v>
      </c>
      <c r="F6895" t="inlineStr">
        <is>
          <t xml:space="preserve">    ken, de Raadt van Staate te adviseren.</t>
        </is>
      </c>
      <c r="G6895">
        <f>HYPERLINK("https://images.diginfra.net/iiif/NL-HaNA_1.01.02/3780/NL-HaNA_1.01.02_3780_0032.jpg/2463,308,1127,3100/full/0/default.jpg", "iiif_url")</f>
        <v/>
      </c>
    </row>
    <row r="6896">
      <c r="A6896" t="inlineStr">
        <is>
          <t>NL-HaNA_1.01.02_3780_0032-page-63</t>
        </is>
      </c>
      <c r="B6896" t="inlineStr">
        <is>
          <t>NL-HaNA_1.01.02_3780_0032-column-2563-408-927-2900</t>
        </is>
      </c>
      <c r="C6896" t="inlineStr">
        <is>
          <t>continuation</t>
        </is>
      </c>
      <c r="D6896" t="n">
        <v>2658</v>
      </c>
      <c r="E6896" t="n">
        <v>2637</v>
      </c>
      <c r="F6896" t="inlineStr">
        <is>
          <t xml:space="preserve">    135.</t>
        </is>
      </c>
      <c r="G6896">
        <f>HYPERLINK("https://images.diginfra.net/iiif/NL-HaNA_1.01.02/3780/NL-HaNA_1.01.02_3780_0032.jpg/2463,308,1127,3100/full/0/default.jpg", "iiif_url")</f>
        <v/>
      </c>
    </row>
    <row r="6897">
      <c r="A6897" t="inlineStr">
        <is>
          <t>NL-HaNA_1.01.02_3780_0032-page-63</t>
        </is>
      </c>
      <c r="B6897" t="inlineStr">
        <is>
          <t>NL-HaNA_1.01.02_3780_0032-column-2563-408-927-2900</t>
        </is>
      </c>
      <c r="C6897" t="inlineStr">
        <is>
          <t>non_index_line</t>
        </is>
      </c>
      <c r="D6897" t="n">
        <v>2766</v>
      </c>
      <c r="E6897" t="n">
        <v>2631</v>
      </c>
      <c r="F6897" t="inlineStr">
        <is>
          <t xml:space="preserve">        gelast seekere Acte van submissie en</t>
        </is>
      </c>
      <c r="G6897">
        <f>HYPERLINK("https://images.diginfra.net/iiif/NL-HaNA_1.01.02/3780/NL-HaNA_1.01.02_3780_0032.jpg/2463,308,1127,3100/full/0/default.jpg", "iiif_url")</f>
        <v/>
      </c>
    </row>
    <row r="6898">
      <c r="A6898" t="inlineStr">
        <is>
          <t>NL-HaNA_1.01.02_3780_0032-page-63</t>
        </is>
      </c>
      <c r="B6898" t="inlineStr">
        <is>
          <t>NL-HaNA_1.01.02_3780_0032-column-2563-408-927-2900</t>
        </is>
      </c>
      <c r="C6898" t="inlineStr">
        <is>
          <t>continuation</t>
        </is>
      </c>
      <c r="D6898" t="n">
        <v>2651</v>
      </c>
      <c r="E6898" t="n">
        <v>2706</v>
      </c>
      <c r="F6898" t="inlineStr">
        <is>
          <t xml:space="preserve">    willige condemnatie op den selven voet te</t>
        </is>
      </c>
      <c r="G6898">
        <f>HYPERLINK("https://images.diginfra.net/iiif/NL-HaNA_1.01.02/3780/NL-HaNA_1.01.02_3780_0032.jpg/2463,308,1127,3100/full/0/default.jpg", "iiif_url")</f>
        <v/>
      </c>
    </row>
    <row r="6899">
      <c r="A6899" t="inlineStr">
        <is>
          <t>NL-HaNA_1.01.02_3780_0032-page-63</t>
        </is>
      </c>
      <c r="B6899" t="inlineStr">
        <is>
          <t>NL-HaNA_1.01.02_3780_0032-column-2563-408-927-2900</t>
        </is>
      </c>
      <c r="C6899" t="inlineStr">
        <is>
          <t>continuation</t>
        </is>
      </c>
      <c r="D6899" t="n">
        <v>2651</v>
      </c>
      <c r="E6899" t="n">
        <v>2774</v>
      </c>
      <c r="F6899" t="inlineStr">
        <is>
          <t xml:space="preserve">    vervolgen. 145.</t>
        </is>
      </c>
      <c r="G6899">
        <f>HYPERLINK("https://images.diginfra.net/iiif/NL-HaNA_1.01.02/3780/NL-HaNA_1.01.02_3780_0032.jpg/2463,308,1127,3100/full/0/default.jpg", "iiif_url")</f>
        <v/>
      </c>
    </row>
    <row r="6900">
      <c r="A6900" t="inlineStr">
        <is>
          <t>NL-HaNA_1.01.02_3780_0032-page-63</t>
        </is>
      </c>
      <c r="B6900" t="inlineStr">
        <is>
          <t>NL-HaNA_1.01.02_3780_0032-column-2563-408-927-2900</t>
        </is>
      </c>
      <c r="C6900" t="inlineStr">
        <is>
          <t>non_index_line</t>
        </is>
      </c>
      <c r="D6900" t="n">
        <v>2777</v>
      </c>
      <c r="E6900" t="n">
        <v>2801</v>
      </c>
      <c r="F6900" t="inlineStr">
        <is>
          <t xml:space="preserve">        devoir te doen op de Requeste van de</t>
        </is>
      </c>
      <c r="G6900">
        <f>HYPERLINK("https://images.diginfra.net/iiif/NL-HaNA_1.01.02/3780/NL-HaNA_1.01.02_3780_0032.jpg/2463,308,1127,3100/full/0/default.jpg", "iiif_url")</f>
        <v/>
      </c>
    </row>
    <row r="6901">
      <c r="A6901" t="inlineStr">
        <is>
          <t>NL-HaNA_1.01.02_3780_0032-page-63</t>
        </is>
      </c>
      <c r="B6901" t="inlineStr">
        <is>
          <t>NL-HaNA_1.01.02_3780_0032-column-2563-408-927-2900</t>
        </is>
      </c>
      <c r="C6901" t="inlineStr">
        <is>
          <t>continuation</t>
        </is>
      </c>
      <c r="D6901" t="n">
        <v>2662</v>
      </c>
      <c r="E6901" t="n">
        <v>2856</v>
      </c>
      <c r="F6901" t="inlineStr">
        <is>
          <t xml:space="preserve">    Classis van Balcheren tot ontslaginge van</t>
        </is>
      </c>
      <c r="G6901">
        <f>HYPERLINK("https://images.diginfra.net/iiif/NL-HaNA_1.01.02/3780/NL-HaNA_1.01.02_3780_0032.jpg/2463,308,1127,3100/full/0/default.jpg", "iiif_url")</f>
        <v/>
      </c>
    </row>
    <row r="6902">
      <c r="A6902" t="inlineStr">
        <is>
          <t>NL-HaNA_1.01.02_3780_0032-page-63</t>
        </is>
      </c>
      <c r="B6902" t="inlineStr">
        <is>
          <t>NL-HaNA_1.01.02_3780_0032-column-2563-408-927-2900</t>
        </is>
      </c>
      <c r="C6902" t="inlineStr">
        <is>
          <t>continuation</t>
        </is>
      </c>
      <c r="D6902" t="n">
        <v>2655</v>
      </c>
      <c r="E6902" t="n">
        <v>2896</v>
      </c>
      <c r="F6902" t="inlineStr">
        <is>
          <t xml:space="preserve">    seekeren Landtman, die geweygert hadde</t>
        </is>
      </c>
      <c r="G6902">
        <f>HYPERLINK("https://images.diginfra.net/iiif/NL-HaNA_1.01.02/3780/NL-HaNA_1.01.02_3780_0032.jpg/2463,308,1127,3100/full/0/default.jpg", "iiif_url")</f>
        <v/>
      </c>
    </row>
    <row r="6903">
      <c r="A6903" t="inlineStr">
        <is>
          <t>NL-HaNA_1.01.02_3780_0032-page-63</t>
        </is>
      </c>
      <c r="B6903" t="inlineStr">
        <is>
          <t>NL-HaNA_1.01.02_3780_0032-column-2563-408-927-2900</t>
        </is>
      </c>
      <c r="C6903" t="inlineStr">
        <is>
          <t>continuation</t>
        </is>
      </c>
      <c r="D6903" t="n">
        <v>2658</v>
      </c>
      <c r="E6903" t="n">
        <v>2952</v>
      </c>
      <c r="F6903" t="inlineStr">
        <is>
          <t xml:space="preserve">    woor de Hostie te knielen. 151.</t>
        </is>
      </c>
      <c r="G6903">
        <f>HYPERLINK("https://images.diginfra.net/iiif/NL-HaNA_1.01.02/3780/NL-HaNA_1.01.02_3780_0032.jpg/2463,308,1127,3100/full/0/default.jpg", "iiif_url")</f>
        <v/>
      </c>
    </row>
    <row r="6904">
      <c r="A6904" t="inlineStr">
        <is>
          <t>NL-HaNA_1.01.02_3780_0032-page-63</t>
        </is>
      </c>
      <c r="B6904" t="inlineStr">
        <is>
          <t>NL-HaNA_1.01.02_3780_0032-column-2563-408-927-2900</t>
        </is>
      </c>
      <c r="C6904" t="inlineStr">
        <is>
          <t>non_index_line</t>
        </is>
      </c>
      <c r="D6904" t="n">
        <v>2784</v>
      </c>
      <c r="E6904" t="n">
        <v>2986</v>
      </c>
      <c r="F6904" t="inlineStr">
        <is>
          <t xml:space="preserve">        gelast het opmaken van de willige</t>
        </is>
      </c>
      <c r="G6904">
        <f>HYPERLINK("https://images.diginfra.net/iiif/NL-HaNA_1.01.02/3780/NL-HaNA_1.01.02_3780_0032.jpg/2463,308,1127,3100/full/0/default.jpg", "iiif_url")</f>
        <v/>
      </c>
    </row>
    <row r="6905">
      <c r="A6905" t="inlineStr">
        <is>
          <t>NL-HaNA_1.01.02_3780_0032-page-63</t>
        </is>
      </c>
      <c r="B6905" t="inlineStr">
        <is>
          <t>NL-HaNA_1.01.02_3780_0032-column-2563-408-927-2900</t>
        </is>
      </c>
      <c r="C6905" t="inlineStr">
        <is>
          <t>continuation</t>
        </is>
      </c>
      <c r="D6905" t="n">
        <v>2662</v>
      </c>
      <c r="E6905" t="n">
        <v>3042</v>
      </c>
      <c r="F6905" t="inlineStr">
        <is>
          <t xml:space="preserve">    coudemnatie te bevorderen en de onkosten in</t>
        </is>
      </c>
      <c r="G6905">
        <f>HYPERLINK("https://images.diginfra.net/iiif/NL-HaNA_1.01.02/3780/NL-HaNA_1.01.02_3780_0032.jpg/2463,308,1127,3100/full/0/default.jpg", "iiif_url")</f>
        <v/>
      </c>
    </row>
    <row r="6906">
      <c r="A6906" t="inlineStr">
        <is>
          <t>NL-HaNA_1.01.02_3780_0032-page-63</t>
        </is>
      </c>
      <c r="B6906" t="inlineStr">
        <is>
          <t>NL-HaNA_1.01.02_3780_0032-column-2563-408-927-2900</t>
        </is>
      </c>
      <c r="C6906" t="inlineStr">
        <is>
          <t>continuation</t>
        </is>
      </c>
      <c r="D6906" t="n">
        <v>2665</v>
      </c>
      <c r="E6906" t="n">
        <v>3103</v>
      </c>
      <c r="F6906" t="inlineStr">
        <is>
          <t xml:space="preserve">    declaratie te brengen. 155.</t>
        </is>
      </c>
      <c r="G6906">
        <f>HYPERLINK("https://images.diginfra.net/iiif/NL-HaNA_1.01.02/3780/NL-HaNA_1.01.02_3780_0032.jpg/2463,308,1127,3100/full/0/default.jpg", "iiif_url")</f>
        <v/>
      </c>
    </row>
    <row r="6907">
      <c r="A6907" t="inlineStr">
        <is>
          <t>NL-HaNA_1.01.02_3780_0032-page-63</t>
        </is>
      </c>
      <c r="B6907" t="inlineStr">
        <is>
          <t>NL-HaNA_1.01.02_3780_0032-column-2563-408-927-2900</t>
        </is>
      </c>
      <c r="C6907" t="inlineStr">
        <is>
          <t>non_index_line</t>
        </is>
      </c>
      <c r="D6907" t="n">
        <v>2791</v>
      </c>
      <c r="E6907" t="n">
        <v>3132</v>
      </c>
      <c r="F6907" t="inlineStr">
        <is>
          <t xml:space="preserve">        wegens bet overmaken van gelden, de</t>
        </is>
      </c>
      <c r="G6907">
        <f>HYPERLINK("https://images.diginfra.net/iiif/NL-HaNA_1.01.02/3780/NL-HaNA_1.01.02_3780_0032.jpg/2463,308,1127,3100/full/0/default.jpg", "iiif_url")</f>
        <v/>
      </c>
    </row>
    <row r="6908">
      <c r="A6908" t="inlineStr">
        <is>
          <t>NL-HaNA_1.01.02_3780_0032-page-63</t>
        </is>
      </c>
      <c r="B6908" t="inlineStr">
        <is>
          <t>NL-HaNA_1.01.02_3780_0032-column-2563-408-927-2900</t>
        </is>
      </c>
      <c r="C6908" t="inlineStr">
        <is>
          <t>continuation</t>
        </is>
      </c>
      <c r="D6908" t="n">
        <v>2672</v>
      </c>
      <c r="E6908" t="n">
        <v>3188</v>
      </c>
      <c r="F6908" t="inlineStr">
        <is>
          <t xml:space="preserve">    Raadt van Staate te adviseeren. 172-180.</t>
        </is>
      </c>
      <c r="G6908">
        <f>HYPERLINK("https://images.diginfra.net/iiif/NL-HaNA_1.01.02/3780/NL-HaNA_1.01.02_3780_0032.jpg/2463,308,1127,3100/full/0/default.jpg", "iiif_url")</f>
        <v/>
      </c>
    </row>
    <row r="6909">
      <c r="A6909" t="inlineStr">
        <is>
          <t>NL-HaNA_1.01.02_3780_0032-page-63</t>
        </is>
      </c>
      <c r="B6909" t="inlineStr">
        <is>
          <t>NL-HaNA_1.01.02_3780_0032-column-2563-408-927-2900</t>
        </is>
      </c>
      <c r="C6909" t="inlineStr">
        <is>
          <t>continuation</t>
        </is>
      </c>
      <c r="D6909" t="n">
        <v>2674</v>
      </c>
      <c r="E6909" t="n">
        <v>3252</v>
      </c>
      <c r="F6909" t="inlineStr">
        <is>
          <t xml:space="preserve">    218. 309. 387.</t>
        </is>
      </c>
      <c r="G6909">
        <f>HYPERLINK("https://images.diginfra.net/iiif/NL-HaNA_1.01.02/3780/NL-HaNA_1.01.02_3780_0032.jpg/2463,308,1127,3100/full/0/default.jpg", "iiif_url")</f>
        <v/>
      </c>
    </row>
    <row r="6911">
      <c r="A6911" t="inlineStr">
        <is>
          <t>NL-HaNA_1.01.02_3780_0032-page-63</t>
        </is>
      </c>
      <c r="B6911" t="inlineStr">
        <is>
          <t>NL-HaNA_1.01.02_3780_0032-column-3544-398-912-2865</t>
        </is>
      </c>
      <c r="C6911" t="inlineStr">
        <is>
          <t>continuation</t>
        </is>
      </c>
      <c r="D6911" t="n">
        <v>3685</v>
      </c>
      <c r="E6911" t="n">
        <v>375</v>
      </c>
      <c r="F6911" t="inlineStr">
        <is>
          <t xml:space="preserve">    antwoordt wegens de ontslaginge van</t>
        </is>
      </c>
      <c r="G6911">
        <f>HYPERLINK("https://images.diginfra.net/iiif/NL-HaNA_1.01.02/3780/NL-HaNA_1.01.02_3780_0032.jpg/3444,298,1112,3065/full/0/default.jpg", "iiif_url")</f>
        <v/>
      </c>
    </row>
    <row r="6912">
      <c r="A6912" t="inlineStr">
        <is>
          <t>NL-HaNA_1.01.02_3780_0032-page-63</t>
        </is>
      </c>
      <c r="B6912" t="inlineStr">
        <is>
          <t>NL-HaNA_1.01.02_3780_0032-column-3544-398-912-2865</t>
        </is>
      </c>
      <c r="C6912" t="inlineStr">
        <is>
          <t>repeat_lemma</t>
        </is>
      </c>
      <c r="D6912" t="n">
        <v>3568</v>
      </c>
      <c r="E6912" t="n">
        <v>427</v>
      </c>
      <c r="F6912" t="inlineStr">
        <is>
          <t xml:space="preserve">        een Huysman in de Castelnye van Koririjck</t>
        </is>
      </c>
      <c r="G6912">
        <f>HYPERLINK("https://images.diginfra.net/iiif/NL-HaNA_1.01.02/3780/NL-HaNA_1.01.02_3780_0032.jpg/3444,298,1112,3065/full/0/default.jpg", "iiif_url")</f>
        <v/>
      </c>
    </row>
    <row r="6913">
      <c r="A6913" t="inlineStr">
        <is>
          <t>NL-HaNA_1.01.02_3780_0032-page-63</t>
        </is>
      </c>
      <c r="B6913" t="inlineStr">
        <is>
          <t>NL-HaNA_1.01.02_3780_0032-column-3544-398-912-2865</t>
        </is>
      </c>
      <c r="C6913" t="inlineStr">
        <is>
          <t>repeat_lemma</t>
        </is>
      </c>
      <c r="D6913" t="n">
        <v>3568</v>
      </c>
      <c r="E6913" t="n">
        <v>478</v>
      </c>
      <c r="F6913" t="inlineStr">
        <is>
          <t xml:space="preserve">        gearresteert, en om openinge van drie ge-</t>
        </is>
      </c>
      <c r="G6913">
        <f>HYPERLINK("https://images.diginfra.net/iiif/NL-HaNA_1.01.02/3780/NL-HaNA_1.01.02_3780_0032.jpg/3444,298,1112,3065/full/0/default.jpg", "iiif_url")</f>
        <v/>
      </c>
    </row>
    <row r="6914">
      <c r="A6914" t="inlineStr">
        <is>
          <t>NL-HaNA_1.01.02_3780_0032-page-63</t>
        </is>
      </c>
      <c r="B6914" t="inlineStr">
        <is>
          <t>NL-HaNA_1.01.02_3780_0032-column-3544-398-912-2865</t>
        </is>
      </c>
      <c r="C6914" t="inlineStr">
        <is>
          <t>repeat_lemma</t>
        </is>
      </c>
      <c r="D6914" t="n">
        <v>3568</v>
      </c>
      <c r="E6914" t="n">
        <v>524</v>
      </c>
      <c r="F6914" t="inlineStr">
        <is>
          <t xml:space="preserve">        sloote Kercken in de Meyerye, by Zeelandt</t>
        </is>
      </c>
      <c r="G6914">
        <f>HYPERLINK("https://images.diginfra.net/iiif/NL-HaNA_1.01.02/3780/NL-HaNA_1.01.02_3780_0032.jpg/3444,298,1112,3065/full/0/default.jpg", "iiif_url")</f>
        <v/>
      </c>
    </row>
    <row r="6915">
      <c r="A6915" t="inlineStr">
        <is>
          <t>NL-HaNA_1.01.02_3780_0032-page-63</t>
        </is>
      </c>
      <c r="B6915" t="inlineStr">
        <is>
          <t>NL-HaNA_1.01.02_3780_0032-column-3544-398-912-2865</t>
        </is>
      </c>
      <c r="C6915" t="inlineStr">
        <is>
          <t>repeat_lemma</t>
        </is>
      </c>
      <c r="D6915" t="n">
        <v>3570</v>
      </c>
      <c r="E6915" t="n">
        <v>583</v>
      </c>
      <c r="F6915" t="inlineStr">
        <is>
          <t xml:space="preserve">        overgenomen. 198.</t>
        </is>
      </c>
      <c r="G6915">
        <f>HYPERLINK("https://images.diginfra.net/iiif/NL-HaNA_1.01.02/3780/NL-HaNA_1.01.02_3780_0032.jpg/3444,298,1112,3065/full/0/default.jpg", "iiif_url")</f>
        <v/>
      </c>
    </row>
    <row r="6916">
      <c r="A6916" t="inlineStr">
        <is>
          <t>NL-HaNA_1.01.02_3780_0032-page-63</t>
        </is>
      </c>
      <c r="B6916" t="inlineStr">
        <is>
          <t>NL-HaNA_1.01.02_3780_0032-column-3544-398-912-2865</t>
        </is>
      </c>
      <c r="C6916" t="inlineStr">
        <is>
          <t>repeat_lemma</t>
        </is>
      </c>
      <c r="D6916" t="n">
        <v>3697</v>
      </c>
      <c r="E6916" t="n">
        <v>612</v>
      </c>
      <c r="F6916" t="inlineStr">
        <is>
          <t xml:space="preserve">        Missive van den Marquis de Prié,</t>
        </is>
      </c>
      <c r="G6916">
        <f>HYPERLINK("https://images.diginfra.net/iiif/NL-HaNA_1.01.02/3780/NL-HaNA_1.01.02_3780_0032.jpg/3444,298,1112,3065/full/0/default.jpg", "iiif_url")</f>
        <v/>
      </c>
    </row>
    <row r="6917">
      <c r="A6917" t="inlineStr">
        <is>
          <t>NL-HaNA_1.01.02_3780_0032-page-63</t>
        </is>
      </c>
      <c r="B6917" t="inlineStr">
        <is>
          <t>NL-HaNA_1.01.02_3780_0032-column-3544-398-912-2865</t>
        </is>
      </c>
      <c r="C6917" t="inlineStr">
        <is>
          <t>repeat_lemma</t>
        </is>
      </c>
      <c r="D6917" t="n">
        <v>3572</v>
      </c>
      <c r="E6917" t="n">
        <v>670</v>
      </c>
      <c r="F6917" t="inlineStr">
        <is>
          <t xml:space="preserve">        afscheydt neemende van baar Hoogb Mo-</t>
        </is>
      </c>
      <c r="G6917">
        <f>HYPERLINK("https://images.diginfra.net/iiif/NL-HaNA_1.01.02/3780/NL-HaNA_1.01.02_3780_0032.jpg/3444,298,1112,3065/full/0/default.jpg", "iiif_url")</f>
        <v/>
      </c>
    </row>
    <row r="6918">
      <c r="A6918" t="inlineStr">
        <is>
          <t>NL-HaNA_1.01.02_3780_0032-page-63</t>
        </is>
      </c>
      <c r="B6918" t="inlineStr">
        <is>
          <t>NL-HaNA_1.01.02_3780_0032-column-3544-398-912-2865</t>
        </is>
      </c>
      <c r="C6918" t="inlineStr">
        <is>
          <t>repeat_lemma</t>
        </is>
      </c>
      <c r="D6918" t="n">
        <v>3572</v>
      </c>
      <c r="E6918" t="n">
        <v>717</v>
      </c>
      <c r="F6918" t="inlineStr">
        <is>
          <t xml:space="preserve">        gende, met rescriptie in civile termen be-</t>
        </is>
      </c>
      <c r="G6918">
        <f>HYPERLINK("https://images.diginfra.net/iiif/NL-HaNA_1.01.02/3780/NL-HaNA_1.01.02_3780_0032.jpg/3444,298,1112,3065/full/0/default.jpg", "iiif_url")</f>
        <v/>
      </c>
    </row>
    <row r="6919">
      <c r="A6919" t="inlineStr">
        <is>
          <t>NL-HaNA_1.01.02_3780_0032-page-63</t>
        </is>
      </c>
      <c r="B6919" t="inlineStr">
        <is>
          <t>NL-HaNA_1.01.02_3780_0032-column-3544-398-912-2865</t>
        </is>
      </c>
      <c r="C6919" t="inlineStr">
        <is>
          <t>repeat_lemma</t>
        </is>
      </c>
      <c r="D6919" t="n">
        <v>3572</v>
      </c>
      <c r="E6919" t="n">
        <v>778</v>
      </c>
      <c r="F6919" t="inlineStr">
        <is>
          <t xml:space="preserve">        antwoordt. 199.</t>
        </is>
      </c>
      <c r="G6919">
        <f>HYPERLINK("https://images.diginfra.net/iiif/NL-HaNA_1.01.02/3780/NL-HaNA_1.01.02_3780_0032.jpg/3444,298,1112,3065/full/0/default.jpg", "iiif_url")</f>
        <v/>
      </c>
    </row>
    <row r="6920">
      <c r="A6920" t="inlineStr">
        <is>
          <t>NL-HaNA_1.01.02_3780_0032-page-63</t>
        </is>
      </c>
      <c r="B6920" t="inlineStr">
        <is>
          <t>NL-HaNA_1.01.02_3780_0032-column-3544-398-912-2865</t>
        </is>
      </c>
      <c r="C6920" t="inlineStr">
        <is>
          <t>repeat_lemma</t>
        </is>
      </c>
      <c r="D6920" t="n">
        <v>3699</v>
      </c>
      <c r="E6920" t="n">
        <v>812</v>
      </c>
      <c r="F6920" t="inlineStr">
        <is>
          <t xml:space="preserve">        advis van den Raadt van Staate op</t>
        </is>
      </c>
      <c r="G6920">
        <f>HYPERLINK("https://images.diginfra.net/iiif/NL-HaNA_1.01.02/3780/NL-HaNA_1.01.02_3780_0032.jpg/3444,298,1112,3065/full/0/default.jpg", "iiif_url")</f>
        <v/>
      </c>
    </row>
    <row r="6921">
      <c r="A6921" t="inlineStr">
        <is>
          <t>NL-HaNA_1.01.02_3780_0032-page-63</t>
        </is>
      </c>
      <c r="B6921" t="inlineStr">
        <is>
          <t>NL-HaNA_1.01.02_3780_0032-column-3544-398-912-2865</t>
        </is>
      </c>
      <c r="C6921" t="inlineStr">
        <is>
          <t>lemma</t>
        </is>
      </c>
      <c r="D6921" t="n">
        <v>3570</v>
      </c>
      <c r="E6921" t="n">
        <v>857</v>
      </c>
      <c r="F6921" t="inlineStr">
        <is>
          <t>de Missivens, raakende de nieuwe Admodia-</t>
        </is>
      </c>
      <c r="G6921">
        <f>HYPERLINK("https://images.diginfra.net/iiif/NL-HaNA_1.01.02/3780/NL-HaNA_1.01.02_3780_0032.jpg/3444,298,1112,3065/full/0/default.jpg", "iiif_url")</f>
        <v/>
      </c>
    </row>
    <row r="6922">
      <c r="A6922" t="inlineStr">
        <is>
          <t>NL-HaNA_1.01.02_3780_0032-page-63</t>
        </is>
      </c>
      <c r="B6922" t="inlineStr">
        <is>
          <t>NL-HaNA_1.01.02_3780_0032-column-3544-398-912-2865</t>
        </is>
      </c>
      <c r="C6922" t="inlineStr">
        <is>
          <t>repeat_lemma</t>
        </is>
      </c>
      <c r="D6922" t="n">
        <v>3577</v>
      </c>
      <c r="E6922" t="n">
        <v>916</v>
      </c>
      <c r="F6922" t="inlineStr">
        <is>
          <t xml:space="preserve">        teurs en resolutie. 204.</t>
        </is>
      </c>
      <c r="G6922">
        <f>HYPERLINK("https://images.diginfra.net/iiif/NL-HaNA_1.01.02/3780/NL-HaNA_1.01.02_3780_0032.jpg/3444,298,1112,3065/full/0/default.jpg", "iiif_url")</f>
        <v/>
      </c>
    </row>
    <row r="6923">
      <c r="A6923" t="inlineStr">
        <is>
          <t>NL-HaNA_1.01.02_3780_0032-page-63</t>
        </is>
      </c>
      <c r="B6923" t="inlineStr">
        <is>
          <t>NL-HaNA_1.01.02_3780_0032-column-3544-398-912-2865</t>
        </is>
      </c>
      <c r="C6923" t="inlineStr">
        <is>
          <t>repeat_lemma</t>
        </is>
      </c>
      <c r="D6923" t="n">
        <v>3718</v>
      </c>
      <c r="E6923" t="n">
        <v>945</v>
      </c>
      <c r="F6923" t="inlineStr">
        <is>
          <t xml:space="preserve">        antwoordt van den Grave Daun,</t>
        </is>
      </c>
      <c r="G6923">
        <f>HYPERLINK("https://images.diginfra.net/iiif/NL-HaNA_1.01.02/3780/NL-HaNA_1.01.02_3780_0032.jpg/3444,298,1112,3065/full/0/default.jpg", "iiif_url")</f>
        <v/>
      </c>
    </row>
    <row r="6924">
      <c r="A6924" t="inlineStr">
        <is>
          <t>NL-HaNA_1.01.02_3780_0032-page-63</t>
        </is>
      </c>
      <c r="B6924" t="inlineStr">
        <is>
          <t>NL-HaNA_1.01.02_3780_0032-column-3544-398-912-2865</t>
        </is>
      </c>
      <c r="C6924" t="inlineStr">
        <is>
          <t>lemma</t>
        </is>
      </c>
      <c r="D6924" t="n">
        <v>3579</v>
      </c>
      <c r="E6924" t="n">
        <v>1001</v>
      </c>
      <c r="F6924" t="inlineStr">
        <is>
          <t>dat het verschulde van de oude en nieuwe</t>
        </is>
      </c>
      <c r="G6924">
        <f>HYPERLINK("https://images.diginfra.net/iiif/NL-HaNA_1.01.02/3780/NL-HaNA_1.01.02_3780_0032.jpg/3444,298,1112,3065/full/0/default.jpg", "iiif_url")</f>
        <v/>
      </c>
    </row>
    <row r="6925">
      <c r="A6925" t="inlineStr">
        <is>
          <t>NL-HaNA_1.01.02_3780_0032-page-63</t>
        </is>
      </c>
      <c r="B6925" t="inlineStr">
        <is>
          <t>NL-HaNA_1.01.02_3780_0032-column-3544-398-912-2865</t>
        </is>
      </c>
      <c r="C6925" t="inlineStr">
        <is>
          <t>lemma</t>
        </is>
      </c>
      <c r="D6925" t="n">
        <v>3579</v>
      </c>
      <c r="E6925" t="n">
        <v>1049</v>
      </c>
      <c r="F6925" t="inlineStr">
        <is>
          <t>admodiatie aan den Staat sal werden be-</t>
        </is>
      </c>
      <c r="G6925">
        <f>HYPERLINK("https://images.diginfra.net/iiif/NL-HaNA_1.01.02/3780/NL-HaNA_1.01.02_3780_0032.jpg/3444,298,1112,3065/full/0/default.jpg", "iiif_url")</f>
        <v/>
      </c>
    </row>
    <row r="6926">
      <c r="A6926" t="inlineStr">
        <is>
          <t>NL-HaNA_1.01.02_3780_0032-page-63</t>
        </is>
      </c>
      <c r="B6926" t="inlineStr">
        <is>
          <t>NL-HaNA_1.01.02_3780_0032-column-3544-398-912-2865</t>
        </is>
      </c>
      <c r="C6926" t="inlineStr">
        <is>
          <t>lemma</t>
        </is>
      </c>
      <c r="D6926" t="n">
        <v>3584</v>
      </c>
      <c r="E6926" t="n">
        <v>1113</v>
      </c>
      <c r="F6926" t="inlineStr">
        <is>
          <t>taalt. 209.</t>
        </is>
      </c>
      <c r="G6926">
        <f>HYPERLINK("https://images.diginfra.net/iiif/NL-HaNA_1.01.02/3780/NL-HaNA_1.01.02_3780_0032.jpg/3444,298,1112,3065/full/0/default.jpg", "iiif_url")</f>
        <v/>
      </c>
    </row>
    <row r="6927">
      <c r="A6927" t="inlineStr">
        <is>
          <t>NL-HaNA_1.01.02_3780_0032-page-63</t>
        </is>
      </c>
      <c r="B6927" t="inlineStr">
        <is>
          <t>NL-HaNA_1.01.02_3780_0032-column-3544-398-912-2865</t>
        </is>
      </c>
      <c r="C6927" t="inlineStr">
        <is>
          <t>repeat_lemma</t>
        </is>
      </c>
      <c r="D6927" t="n">
        <v>3701</v>
      </c>
      <c r="E6927" t="n">
        <v>1137</v>
      </c>
      <c r="F6927" t="inlineStr">
        <is>
          <t xml:space="preserve">        advis van den Raadt van Staate,</t>
        </is>
      </c>
      <c r="G6927">
        <f>HYPERLINK("https://images.diginfra.net/iiif/NL-HaNA_1.01.02/3780/NL-HaNA_1.01.02_3780_0032.jpg/3444,298,1112,3065/full/0/default.jpg", "iiif_url")</f>
        <v/>
      </c>
    </row>
    <row r="6928">
      <c r="A6928" t="inlineStr">
        <is>
          <t>NL-HaNA_1.01.02_3780_0032-page-63</t>
        </is>
      </c>
      <c r="B6928" t="inlineStr">
        <is>
          <t>NL-HaNA_1.01.02_3780_0032-column-3544-398-912-2865</t>
        </is>
      </c>
      <c r="C6928" t="inlineStr">
        <is>
          <t>lemma</t>
        </is>
      </c>
      <c r="D6928" t="n">
        <v>3582</v>
      </c>
      <c r="E6928" t="n">
        <v>1196</v>
      </c>
      <c r="F6928" t="inlineStr">
        <is>
          <t>raakende het overmaken van penningen , te</t>
        </is>
      </c>
      <c r="G6928">
        <f>HYPERLINK("https://images.diginfra.net/iiif/NL-HaNA_1.01.02/3780/NL-HaNA_1.01.02_3780_0032.jpg/3444,298,1112,3065/full/0/default.jpg", "iiif_url")</f>
        <v/>
      </c>
    </row>
    <row r="6929">
      <c r="A6929" t="inlineStr">
        <is>
          <t>NL-HaNA_1.01.02_3780_0032-page-63</t>
        </is>
      </c>
      <c r="B6929" t="inlineStr">
        <is>
          <t>NL-HaNA_1.01.02_3780_0032-column-3544-398-912-2865</t>
        </is>
      </c>
      <c r="C6929" t="inlineStr">
        <is>
          <t>lemma</t>
        </is>
      </c>
      <c r="D6929" t="n">
        <v>3584</v>
      </c>
      <c r="E6929" t="n">
        <v>1251</v>
      </c>
      <c r="F6929" t="inlineStr">
        <is>
          <t>examineeren. 218.</t>
        </is>
      </c>
      <c r="G6929">
        <f>HYPERLINK("https://images.diginfra.net/iiif/NL-HaNA_1.01.02/3780/NL-HaNA_1.01.02_3780_0032.jpg/3444,298,1112,3065/full/0/default.jpg", "iiif_url")</f>
        <v/>
      </c>
    </row>
    <row r="6930">
      <c r="A6930" t="inlineStr">
        <is>
          <t>NL-HaNA_1.01.02_3780_0032-page-63</t>
        </is>
      </c>
      <c r="B6930" t="inlineStr">
        <is>
          <t>NL-HaNA_1.01.02_3780_0032-column-3544-398-912-2865</t>
        </is>
      </c>
      <c r="C6930" t="inlineStr">
        <is>
          <t>repeat_lemma</t>
        </is>
      </c>
      <c r="D6930" t="n">
        <v>3704</v>
      </c>
      <c r="E6930" t="n">
        <v>1282</v>
      </c>
      <c r="F6930" t="inlineStr">
        <is>
          <t xml:space="preserve">        op de klaghten van den Grave Daun,</t>
        </is>
      </c>
      <c r="G6930">
        <f>HYPERLINK("https://images.diginfra.net/iiif/NL-HaNA_1.01.02/3780/NL-HaNA_1.01.02_3780_0032.jpg/3444,298,1112,3065/full/0/default.jpg", "iiif_url")</f>
        <v/>
      </c>
    </row>
    <row r="6931">
      <c r="A6931" t="inlineStr">
        <is>
          <t>NL-HaNA_1.01.02_3780_0032-page-63</t>
        </is>
      </c>
      <c r="B6931" t="inlineStr">
        <is>
          <t>NL-HaNA_1.01.02_3780_0032-column-3544-398-912-2865</t>
        </is>
      </c>
      <c r="C6931" t="inlineStr">
        <is>
          <t>lemma</t>
        </is>
      </c>
      <c r="D6931" t="n">
        <v>3586</v>
      </c>
      <c r="E6931" t="n">
        <v>1336</v>
      </c>
      <c r="F6931" t="inlineStr">
        <is>
          <t>de Staaten van Zeelandt versoght Deser-</t>
        </is>
      </c>
      <c r="G6931">
        <f>HYPERLINK("https://images.diginfra.net/iiif/NL-HaNA_1.01.02/3780/NL-HaNA_1.01.02_3780_0032.jpg/3444,298,1112,3065/full/0/default.jpg", "iiif_url")</f>
        <v/>
      </c>
    </row>
    <row r="6932">
      <c r="A6932" t="inlineStr">
        <is>
          <t>NL-HaNA_1.01.02_3780_0032-page-63</t>
        </is>
      </c>
      <c r="B6932" t="inlineStr">
        <is>
          <t>NL-HaNA_1.01.02_3780_0032-column-3544-398-912-2865</t>
        </is>
      </c>
      <c r="C6932" t="inlineStr">
        <is>
          <t>lemma</t>
        </is>
      </c>
      <c r="D6932" t="n">
        <v>3586</v>
      </c>
      <c r="E6932" t="n">
        <v>1388</v>
      </c>
      <c r="F6932" t="inlineStr">
        <is>
          <t>teurs gereclameert werdende over te leveren.</t>
        </is>
      </c>
      <c r="G6932">
        <f>HYPERLINK("https://images.diginfra.net/iiif/NL-HaNA_1.01.02/3780/NL-HaNA_1.01.02_3780_0032.jpg/3444,298,1112,3065/full/0/default.jpg", "iiif_url")</f>
        <v/>
      </c>
    </row>
    <row r="6933">
      <c r="A6933" t="inlineStr">
        <is>
          <t>NL-HaNA_1.01.02_3780_0032-page-63</t>
        </is>
      </c>
      <c r="B6933" t="inlineStr">
        <is>
          <t>NL-HaNA_1.01.02_3780_0032-column-3544-398-912-2865</t>
        </is>
      </c>
      <c r="C6933" t="inlineStr">
        <is>
          <t>continuation</t>
        </is>
      </c>
      <c r="D6933" t="n">
        <v>3598</v>
      </c>
      <c r="E6933" t="n">
        <v>1447</v>
      </c>
      <c r="F6933" t="inlineStr">
        <is>
          <t xml:space="preserve">    235.</t>
        </is>
      </c>
      <c r="G6933">
        <f>HYPERLINK("https://images.diginfra.net/iiif/NL-HaNA_1.01.02/3780/NL-HaNA_1.01.02_3780_0032.jpg/3444,298,1112,3065/full/0/default.jpg", "iiif_url")</f>
        <v/>
      </c>
    </row>
    <row r="6934">
      <c r="A6934" t="inlineStr">
        <is>
          <t>NL-HaNA_1.01.02_3780_0032-page-63</t>
        </is>
      </c>
      <c r="B6934" t="inlineStr">
        <is>
          <t>NL-HaNA_1.01.02_3780_0032-column-3544-398-912-2865</t>
        </is>
      </c>
      <c r="C6934" t="inlineStr">
        <is>
          <t>repeat_lemma</t>
        </is>
      </c>
      <c r="D6934" t="n">
        <v>3713</v>
      </c>
      <c r="E6934" t="n">
        <v>1470</v>
      </c>
      <c r="F6934" t="inlineStr">
        <is>
          <t xml:space="preserve">        wegens veranderinge der Guaruisoenen</t>
        </is>
      </c>
      <c r="G6934">
        <f>HYPERLINK("https://images.diginfra.net/iiif/NL-HaNA_1.01.02/3780/NL-HaNA_1.01.02_3780_0032.jpg/3444,298,1112,3065/full/0/default.jpg", "iiif_url")</f>
        <v/>
      </c>
    </row>
    <row r="6935">
      <c r="A6935" t="inlineStr">
        <is>
          <t>NL-HaNA_1.01.02_3780_0032-page-63</t>
        </is>
      </c>
      <c r="B6935" t="inlineStr">
        <is>
          <t>NL-HaNA_1.01.02_3780_0032-column-3544-398-912-2865</t>
        </is>
      </c>
      <c r="C6935" t="inlineStr">
        <is>
          <t>lemma</t>
        </is>
      </c>
      <c r="D6935" t="n">
        <v>3589</v>
      </c>
      <c r="E6935" t="n">
        <v>1529</v>
      </c>
      <c r="F6935" t="inlineStr">
        <is>
          <t>te senden aan den Raadt van Staate om in</t>
        </is>
      </c>
      <c r="G6935">
        <f>HYPERLINK("https://images.diginfra.net/iiif/NL-HaNA_1.01.02/3780/NL-HaNA_1.01.02_3780_0032.jpg/3444,298,1112,3065/full/0/default.jpg", "iiif_url")</f>
        <v/>
      </c>
    </row>
    <row r="6936">
      <c r="A6936" t="inlineStr">
        <is>
          <t>NL-HaNA_1.01.02_3780_0032-page-63</t>
        </is>
      </c>
      <c r="B6936" t="inlineStr">
        <is>
          <t>NL-HaNA_1.01.02_3780_0032-column-3544-398-912-2865</t>
        </is>
      </c>
      <c r="C6936" t="inlineStr">
        <is>
          <t>lemma</t>
        </is>
      </c>
      <c r="D6936" t="n">
        <v>3593</v>
      </c>
      <c r="E6936" t="n">
        <v>1576</v>
      </c>
      <c r="F6936" t="inlineStr">
        <is>
          <t>het afsenden van de Patenten de noodige re-</t>
        </is>
      </c>
      <c r="G6936">
        <f>HYPERLINK("https://images.diginfra.net/iiif/NL-HaNA_1.01.02/3780/NL-HaNA_1.01.02_3780_0032.jpg/3444,298,1112,3065/full/0/default.jpg", "iiif_url")</f>
        <v/>
      </c>
    </row>
    <row r="6937">
      <c r="A6937" t="inlineStr">
        <is>
          <t>NL-HaNA_1.01.02_3780_0032-page-63</t>
        </is>
      </c>
      <c r="B6937" t="inlineStr">
        <is>
          <t>NL-HaNA_1.01.02_3780_0032-column-3544-398-912-2865</t>
        </is>
      </c>
      <c r="C6937" t="inlineStr">
        <is>
          <t>lemma</t>
        </is>
      </c>
      <c r="D6937" t="n">
        <v>3589</v>
      </c>
      <c r="E6937" t="n">
        <v>1637</v>
      </c>
      <c r="F6937" t="inlineStr">
        <is>
          <t>slexie te maken. 242.</t>
        </is>
      </c>
      <c r="G6937">
        <f>HYPERLINK("https://images.diginfra.net/iiif/NL-HaNA_1.01.02/3780/NL-HaNA_1.01.02_3780_0032.jpg/3444,298,1112,3065/full/0/default.jpg", "iiif_url")</f>
        <v/>
      </c>
    </row>
    <row r="6938">
      <c r="A6938" t="inlineStr">
        <is>
          <t>NL-HaNA_1.01.02_3780_0032-page-63</t>
        </is>
      </c>
      <c r="B6938" t="inlineStr">
        <is>
          <t>NL-HaNA_1.01.02_3780_0032-column-3544-398-912-2865</t>
        </is>
      </c>
      <c r="C6938" t="inlineStr">
        <is>
          <t>repeat_lemma</t>
        </is>
      </c>
      <c r="D6938" t="n">
        <v>3715</v>
      </c>
      <c r="E6938" t="n">
        <v>1664</v>
      </c>
      <c r="F6938" t="inlineStr">
        <is>
          <t xml:space="preserve">        devoir te doen, ten eynde de Militie</t>
        </is>
      </c>
      <c r="G6938">
        <f>HYPERLINK("https://images.diginfra.net/iiif/NL-HaNA_1.01.02/3780/NL-HaNA_1.01.02_3780_0032.jpg/3444,298,1112,3065/full/0/default.jpg", "iiif_url")</f>
        <v/>
      </c>
    </row>
    <row r="6939">
      <c r="A6939" t="inlineStr">
        <is>
          <t>NL-HaNA_1.01.02_3780_0032-page-63</t>
        </is>
      </c>
      <c r="B6939" t="inlineStr">
        <is>
          <t>NL-HaNA_1.01.02_3780_0032-column-3544-398-912-2865</t>
        </is>
      </c>
      <c r="C6939" t="inlineStr">
        <is>
          <t>lemma</t>
        </is>
      </c>
      <c r="D6939" t="n">
        <v>3596</v>
      </c>
      <c r="E6939" t="n">
        <v>1722</v>
      </c>
      <c r="F6939" t="inlineStr">
        <is>
          <t>van den Staat mede gelijck de Militie van</t>
        </is>
      </c>
      <c r="G6939">
        <f>HYPERLINK("https://images.diginfra.net/iiif/NL-HaNA_1.01.02/3780/NL-HaNA_1.01.02_3780_0032.jpg/3444,298,1112,3065/full/0/default.jpg", "iiif_url")</f>
        <v/>
      </c>
    </row>
    <row r="6940">
      <c r="A6940" t="inlineStr">
        <is>
          <t>NL-HaNA_1.01.02_3780_0032-page-63</t>
        </is>
      </c>
      <c r="B6940" t="inlineStr">
        <is>
          <t>NL-HaNA_1.01.02_3780_0032-column-3544-398-912-2865</t>
        </is>
      </c>
      <c r="C6940" t="inlineStr">
        <is>
          <t>lemma</t>
        </is>
      </c>
      <c r="D6940" t="n">
        <v>3593</v>
      </c>
      <c r="E6940" t="n">
        <v>1769</v>
      </c>
      <c r="F6940" t="inlineStr">
        <is>
          <t>den Keyser op de nieuwe te maaken Steen-</t>
        </is>
      </c>
      <c r="G6940">
        <f>HYPERLINK("https://images.diginfra.net/iiif/NL-HaNA_1.01.02/3780/NL-HaNA_1.01.02_3780_0032.jpg/3444,298,1112,3065/full/0/default.jpg", "iiif_url")</f>
        <v/>
      </c>
    </row>
    <row r="6941">
      <c r="A6941" t="inlineStr">
        <is>
          <t>NL-HaNA_1.01.02_3780_0032-page-63</t>
        </is>
      </c>
      <c r="B6941" t="inlineStr">
        <is>
          <t>NL-HaNA_1.01.02_3780_0032-column-3544-398-912-2865</t>
        </is>
      </c>
      <c r="C6941" t="inlineStr">
        <is>
          <t>lemma</t>
        </is>
      </c>
      <c r="D6941" t="n">
        <v>3596</v>
      </c>
      <c r="E6941" t="n">
        <v>1815</v>
      </c>
      <c r="F6941" t="inlineStr">
        <is>
          <t>wegh tusschen Doornick en Kortrijck vry</t>
        </is>
      </c>
      <c r="G6941">
        <f>HYPERLINK("https://images.diginfra.net/iiif/NL-HaNA_1.01.02/3780/NL-HaNA_1.01.02_3780_0032.jpg/3444,298,1112,3065/full/0/default.jpg", "iiif_url")</f>
        <v/>
      </c>
    </row>
    <row r="6942">
      <c r="A6942" t="inlineStr">
        <is>
          <t>NL-HaNA_1.01.02_3780_0032-page-63</t>
        </is>
      </c>
      <c r="B6942" t="inlineStr">
        <is>
          <t>NL-HaNA_1.01.02_3780_0032-column-3544-398-912-2865</t>
        </is>
      </c>
      <c r="C6942" t="inlineStr">
        <is>
          <t>lemma</t>
        </is>
      </c>
      <c r="D6942" t="n">
        <v>3591</v>
      </c>
      <c r="E6942" t="n">
        <v>1879</v>
      </c>
      <c r="F6942" t="inlineStr">
        <is>
          <t>mogen wesen. 267.</t>
        </is>
      </c>
      <c r="G6942">
        <f>HYPERLINK("https://images.diginfra.net/iiif/NL-HaNA_1.01.02/3780/NL-HaNA_1.01.02_3780_0032.jpg/3444,298,1112,3065/full/0/default.jpg", "iiif_url")</f>
        <v/>
      </c>
    </row>
    <row r="6943">
      <c r="A6943" t="inlineStr">
        <is>
          <t>NL-HaNA_1.01.02_3780_0032-page-63</t>
        </is>
      </c>
      <c r="B6943" t="inlineStr">
        <is>
          <t>NL-HaNA_1.01.02_3780_0032-column-3544-398-912-2865</t>
        </is>
      </c>
      <c r="C6943" t="inlineStr">
        <is>
          <t>repeat_lemma</t>
        </is>
      </c>
      <c r="D6943" t="n">
        <v>3715</v>
      </c>
      <c r="E6943" t="n">
        <v>1903</v>
      </c>
      <c r="F6943" t="inlineStr">
        <is>
          <t xml:space="preserve">        antwoordt dien aungaande. 294.</t>
        </is>
      </c>
      <c r="G6943">
        <f>HYPERLINK("https://images.diginfra.net/iiif/NL-HaNA_1.01.02/3780/NL-HaNA_1.01.02_3780_0032.jpg/3444,298,1112,3065/full/0/default.jpg", "iiif_url")</f>
        <v/>
      </c>
    </row>
    <row r="6944">
      <c r="A6944" t="inlineStr">
        <is>
          <t>NL-HaNA_1.01.02_3780_0032-page-63</t>
        </is>
      </c>
      <c r="B6944" t="inlineStr">
        <is>
          <t>NL-HaNA_1.01.02_3780_0032-column-3544-398-912-2865</t>
        </is>
      </c>
      <c r="C6944" t="inlineStr">
        <is>
          <t>repeat_lemma</t>
        </is>
      </c>
      <c r="D6944" t="n">
        <v>3718</v>
      </c>
      <c r="E6944" t="n">
        <v>1962</v>
      </c>
      <c r="F6944" t="inlineStr">
        <is>
          <t xml:space="preserve">        wegens reductie der geldtspecien, en</t>
        </is>
      </c>
      <c r="G6944">
        <f>HYPERLINK("https://images.diginfra.net/iiif/NL-HaNA_1.01.02/3780/NL-HaNA_1.01.02_3780_0032.jpg/3444,298,1112,3065/full/0/default.jpg", "iiif_url")</f>
        <v/>
      </c>
    </row>
    <row r="6945">
      <c r="A6945" t="inlineStr">
        <is>
          <t>NL-HaNA_1.01.02_3780_0032-page-63</t>
        </is>
      </c>
      <c r="B6945" t="inlineStr">
        <is>
          <t>NL-HaNA_1.01.02_3780_0032-column-3544-398-912-2865</t>
        </is>
      </c>
      <c r="C6945" t="inlineStr">
        <is>
          <t>lemma</t>
        </is>
      </c>
      <c r="D6945" t="n">
        <v>3598</v>
      </c>
      <c r="E6945" t="n">
        <v>2010</v>
      </c>
      <c r="F6945" t="inlineStr">
        <is>
          <t>gelast met den Heer Grave van Daun daar</t>
        </is>
      </c>
      <c r="G6945">
        <f>HYPERLINK("https://images.diginfra.net/iiif/NL-HaNA_1.01.02/3780/NL-HaNA_1.01.02_3780_0032.jpg/3444,298,1112,3065/full/0/default.jpg", "iiif_url")</f>
        <v/>
      </c>
    </row>
    <row r="6946">
      <c r="A6946" t="inlineStr">
        <is>
          <t>NL-HaNA_1.01.02_3780_0032-page-63</t>
        </is>
      </c>
      <c r="B6946" t="inlineStr">
        <is>
          <t>NL-HaNA_1.01.02_3780_0032-column-3544-398-912-2865</t>
        </is>
      </c>
      <c r="C6946" t="inlineStr">
        <is>
          <t>lemma</t>
        </is>
      </c>
      <c r="D6946" t="n">
        <v>3598</v>
      </c>
      <c r="E6946" t="n">
        <v>2067</v>
      </c>
      <c r="F6946" t="inlineStr">
        <is>
          <t>over te sprecken. 326.</t>
        </is>
      </c>
      <c r="G6946">
        <f>HYPERLINK("https://images.diginfra.net/iiif/NL-HaNA_1.01.02/3780/NL-HaNA_1.01.02_3780_0032.jpg/3444,298,1112,3065/full/0/default.jpg", "iiif_url")</f>
        <v/>
      </c>
    </row>
    <row r="6947">
      <c r="A6947" t="inlineStr">
        <is>
          <t>NL-HaNA_1.01.02_3780_0032-page-63</t>
        </is>
      </c>
      <c r="B6947" t="inlineStr">
        <is>
          <t>NL-HaNA_1.01.02_3780_0032-column-3544-398-912-2865</t>
        </is>
      </c>
      <c r="C6947" t="inlineStr">
        <is>
          <t>repeat_lemma</t>
        </is>
      </c>
      <c r="D6947" t="n">
        <v>3732</v>
      </c>
      <c r="E6947" t="n">
        <v>2104</v>
      </c>
      <c r="F6947" t="inlineStr">
        <is>
          <t xml:space="preserve">        devoir te doen op de Missive van</t>
        </is>
      </c>
      <c r="G6947">
        <f>HYPERLINK("https://images.diginfra.net/iiif/NL-HaNA_1.01.02/3780/NL-HaNA_1.01.02_3780_0032.jpg/3444,298,1112,3065/full/0/default.jpg", "iiif_url")</f>
        <v/>
      </c>
    </row>
    <row r="6948">
      <c r="A6948" t="inlineStr">
        <is>
          <t>NL-HaNA_1.01.02_3780_0032-page-63</t>
        </is>
      </c>
      <c r="B6948" t="inlineStr">
        <is>
          <t>NL-HaNA_1.01.02_3780_0032-column-3544-398-912-2865</t>
        </is>
      </c>
      <c r="C6948" t="inlineStr">
        <is>
          <t>lemma</t>
        </is>
      </c>
      <c r="D6948" t="n">
        <v>3603</v>
      </c>
      <c r="E6948" t="n">
        <v>2153</v>
      </c>
      <c r="F6948" t="inlineStr">
        <is>
          <t>Pallandt zvegens vermopgrden van sijn Jager.</t>
        </is>
      </c>
      <c r="G6948">
        <f>HYPERLINK("https://images.diginfra.net/iiif/NL-HaNA_1.01.02/3780/NL-HaNA_1.01.02_3780_0032.jpg/3444,298,1112,3065/full/0/default.jpg", "iiif_url")</f>
        <v/>
      </c>
    </row>
    <row r="6949">
      <c r="A6949" t="inlineStr">
        <is>
          <t>NL-HaNA_1.01.02_3780_0032-page-63</t>
        </is>
      </c>
      <c r="B6949" t="inlineStr">
        <is>
          <t>NL-HaNA_1.01.02_3780_0032-column-3544-398-912-2865</t>
        </is>
      </c>
      <c r="C6949" t="inlineStr">
        <is>
          <t>continuation</t>
        </is>
      </c>
      <c r="D6949" t="n">
        <v>3608</v>
      </c>
      <c r="E6949" t="n">
        <v>2218</v>
      </c>
      <c r="F6949" t="inlineStr">
        <is>
          <t xml:space="preserve">    335.</t>
        </is>
      </c>
      <c r="G6949">
        <f>HYPERLINK("https://images.diginfra.net/iiif/NL-HaNA_1.01.02/3780/NL-HaNA_1.01.02_3780_0032.jpg/3444,298,1112,3065/full/0/default.jpg", "iiif_url")</f>
        <v/>
      </c>
    </row>
    <row r="6950">
      <c r="A6950" t="inlineStr">
        <is>
          <t>NL-HaNA_1.01.02_3780_0032-page-63</t>
        </is>
      </c>
      <c r="B6950" t="inlineStr">
        <is>
          <t>NL-HaNA_1.01.02_3780_0032-column-3544-398-912-2865</t>
        </is>
      </c>
      <c r="C6950" t="inlineStr">
        <is>
          <t>non_index_line</t>
        </is>
      </c>
      <c r="D6950" t="n">
        <v>3737</v>
      </c>
      <c r="E6950" t="n">
        <v>2232</v>
      </c>
      <c r="F6950" t="inlineStr">
        <is>
          <t xml:space="preserve">        devoir te doen op de Missve van</t>
        </is>
      </c>
      <c r="G6950">
        <f>HYPERLINK("https://images.diginfra.net/iiif/NL-HaNA_1.01.02/3780/NL-HaNA_1.01.02_3780_0032.jpg/3444,298,1112,3065/full/0/default.jpg", "iiif_url")</f>
        <v/>
      </c>
    </row>
    <row r="6951">
      <c r="A6951" t="inlineStr">
        <is>
          <t>NL-HaNA_1.01.02_3780_0032-page-63</t>
        </is>
      </c>
      <c r="B6951" t="inlineStr">
        <is>
          <t>NL-HaNA_1.01.02_3780_0032-column-3544-398-912-2865</t>
        </is>
      </c>
      <c r="C6951" t="inlineStr">
        <is>
          <t>lemma</t>
        </is>
      </c>
      <c r="D6951" t="n">
        <v>3605</v>
      </c>
      <c r="E6951" t="n">
        <v>2294</v>
      </c>
      <c r="F6951" t="inlineStr">
        <is>
          <t>Nassauw la Lecq, ten eynde den Comman-</t>
        </is>
      </c>
      <c r="G6951">
        <f>HYPERLINK("https://images.diginfra.net/iiif/NL-HaNA_1.01.02/3780/NL-HaNA_1.01.02_3780_0032.jpg/3444,298,1112,3065/full/0/default.jpg", "iiif_url")</f>
        <v/>
      </c>
    </row>
    <row r="6952">
      <c r="A6952" t="inlineStr">
        <is>
          <t>NL-HaNA_1.01.02_3780_0032-page-63</t>
        </is>
      </c>
      <c r="B6952" t="inlineStr">
        <is>
          <t>NL-HaNA_1.01.02_3780_0032-column-3544-398-912-2865</t>
        </is>
      </c>
      <c r="C6952" t="inlineStr">
        <is>
          <t>lemma</t>
        </is>
      </c>
      <c r="D6952" t="n">
        <v>3605</v>
      </c>
      <c r="E6952" t="n">
        <v>2339</v>
      </c>
      <c r="F6952" t="inlineStr">
        <is>
          <t>deur van Cortrijck moge werde gelast de Re-</t>
        </is>
      </c>
      <c r="G6952">
        <f>HYPERLINK("https://images.diginfra.net/iiif/NL-HaNA_1.01.02/3780/NL-HaNA_1.01.02_3780_0032.jpg/3444,298,1112,3065/full/0/default.jpg", "iiif_url")</f>
        <v/>
      </c>
    </row>
    <row r="6953">
      <c r="A6953" t="inlineStr">
        <is>
          <t>NL-HaNA_1.01.02_3780_0032-page-63</t>
        </is>
      </c>
      <c r="B6953" t="inlineStr">
        <is>
          <t>NL-HaNA_1.01.02_3780_0032-column-3544-398-912-2865</t>
        </is>
      </c>
      <c r="C6953" t="inlineStr">
        <is>
          <t>lemma</t>
        </is>
      </c>
      <c r="D6953" t="n">
        <v>3605</v>
      </c>
      <c r="E6953" t="n">
        <v>2389</v>
      </c>
      <c r="F6953" t="inlineStr">
        <is>
          <t>gimenten van Volckershoven en van Reghte-</t>
        </is>
      </c>
      <c r="G6953">
        <f>HYPERLINK("https://images.diginfra.net/iiif/NL-HaNA_1.01.02/3780/NL-HaNA_1.01.02_3780_0032.jpg/3444,298,1112,3065/full/0/default.jpg", "iiif_url")</f>
        <v/>
      </c>
    </row>
    <row r="6954">
      <c r="A6954" t="inlineStr">
        <is>
          <t>NL-HaNA_1.01.02_3780_0032-page-63</t>
        </is>
      </c>
      <c r="B6954" t="inlineStr">
        <is>
          <t>NL-HaNA_1.01.02_3780_0032-column-3544-398-912-2865</t>
        </is>
      </c>
      <c r="C6954" t="inlineStr">
        <is>
          <t>lemma</t>
        </is>
      </c>
      <c r="D6954" t="n">
        <v>3610</v>
      </c>
      <c r="E6954" t="n">
        <v>2444</v>
      </c>
      <c r="F6954" t="inlineStr">
        <is>
          <t>ren te laten passeren. 353.</t>
        </is>
      </c>
      <c r="G6954">
        <f>HYPERLINK("https://images.diginfra.net/iiif/NL-HaNA_1.01.02/3780/NL-HaNA_1.01.02_3780_0032.jpg/3444,298,1112,3065/full/0/default.jpg", "iiif_url")</f>
        <v/>
      </c>
    </row>
    <row r="6955">
      <c r="A6955" t="inlineStr">
        <is>
          <t>NL-HaNA_1.01.02_3780_0032-page-63</t>
        </is>
      </c>
      <c r="B6955" t="inlineStr">
        <is>
          <t>NL-HaNA_1.01.02_3780_0032-column-3544-398-912-2865</t>
        </is>
      </c>
      <c r="C6955" t="inlineStr">
        <is>
          <t>non_index_line</t>
        </is>
      </c>
      <c r="D6955" t="n">
        <v>3737</v>
      </c>
      <c r="E6955" t="n">
        <v>2476</v>
      </c>
      <c r="F6955" t="inlineStr">
        <is>
          <t xml:space="preserve">        gepermitteert een present van vier</t>
        </is>
      </c>
      <c r="G6955">
        <f>HYPERLINK("https://images.diginfra.net/iiif/NL-HaNA_1.01.02/3780/NL-HaNA_1.01.02_3780_0032.jpg/3444,298,1112,3065/full/0/default.jpg", "iiif_url")</f>
        <v/>
      </c>
    </row>
    <row r="6956">
      <c r="A6956" t="inlineStr">
        <is>
          <t>NL-HaNA_1.01.02_3780_0032-page-63</t>
        </is>
      </c>
      <c r="B6956" t="inlineStr">
        <is>
          <t>NL-HaNA_1.01.02_3780_0032-column-3544-398-912-2865</t>
        </is>
      </c>
      <c r="C6956" t="inlineStr">
        <is>
          <t>continuation</t>
        </is>
      </c>
      <c r="D6956" t="n">
        <v>3643</v>
      </c>
      <c r="E6956" t="n">
        <v>2532</v>
      </c>
      <c r="F6956" t="inlineStr">
        <is>
          <t xml:space="preserve">    Aamen Wijn te moogen aanneemen.</t>
        </is>
      </c>
      <c r="G6956">
        <f>HYPERLINK("https://images.diginfra.net/iiif/NL-HaNA_1.01.02/3780/NL-HaNA_1.01.02_3780_0032.jpg/3444,298,1112,3065/full/0/default.jpg", "iiif_url")</f>
        <v/>
      </c>
    </row>
    <row r="6957">
      <c r="A6957" t="inlineStr">
        <is>
          <t>NL-HaNA_1.01.02_3780_0032-page-63</t>
        </is>
      </c>
      <c r="B6957" t="inlineStr">
        <is>
          <t>NL-HaNA_1.01.02_3780_0032-column-3544-398-912-2865</t>
        </is>
      </c>
      <c r="C6957" t="inlineStr">
        <is>
          <t>continuation</t>
        </is>
      </c>
      <c r="D6957" t="n">
        <v>3643</v>
      </c>
      <c r="E6957" t="n">
        <v>2605</v>
      </c>
      <c r="F6957" t="inlineStr">
        <is>
          <t xml:space="preserve">    382.</t>
        </is>
      </c>
      <c r="G6957">
        <f>HYPERLINK("https://images.diginfra.net/iiif/NL-HaNA_1.01.02/3780/NL-HaNA_1.01.02_3780_0032.jpg/3444,298,1112,3065/full/0/default.jpg", "iiif_url")</f>
        <v/>
      </c>
    </row>
    <row r="6958">
      <c r="A6958" t="inlineStr">
        <is>
          <t>NL-HaNA_1.01.02_3780_0032-page-63</t>
        </is>
      </c>
      <c r="B6958" t="inlineStr">
        <is>
          <t>NL-HaNA_1.01.02_3780_0032-column-3544-398-912-2865</t>
        </is>
      </c>
      <c r="C6958" t="inlineStr">
        <is>
          <t>non_index_line</t>
        </is>
      </c>
      <c r="D6958" t="n">
        <v>3751</v>
      </c>
      <c r="E6958" t="n">
        <v>2632</v>
      </c>
      <c r="F6958" t="inlineStr">
        <is>
          <t xml:space="preserve">        raakende de administratie der gene-</t>
        </is>
      </c>
      <c r="G6958">
        <f>HYPERLINK("https://images.diginfra.net/iiif/NL-HaNA_1.01.02/3780/NL-HaNA_1.01.02_3780_0032.jpg/3444,298,1112,3065/full/0/default.jpg", "iiif_url")</f>
        <v/>
      </c>
    </row>
    <row r="6959">
      <c r="A6959" t="inlineStr">
        <is>
          <t>NL-HaNA_1.01.02_3780_0032-page-63</t>
        </is>
      </c>
      <c r="B6959" t="inlineStr">
        <is>
          <t>NL-HaNA_1.01.02_3780_0032-column-3544-398-912-2865</t>
        </is>
      </c>
      <c r="C6959" t="inlineStr">
        <is>
          <t>lemma</t>
        </is>
      </c>
      <c r="D6959" t="n">
        <v>3615</v>
      </c>
      <c r="E6959" t="n">
        <v>2683</v>
      </c>
      <c r="F6959" t="inlineStr">
        <is>
          <t>rale Posterye. 409. 418. 440. 449. 459.</t>
        </is>
      </c>
      <c r="G6959">
        <f>HYPERLINK("https://images.diginfra.net/iiif/NL-HaNA_1.01.02/3780/NL-HaNA_1.01.02_3780_0032.jpg/3444,298,1112,3065/full/0/default.jpg", "iiif_url")</f>
        <v/>
      </c>
    </row>
    <row r="6960">
      <c r="A6960" t="inlineStr">
        <is>
          <t>NL-HaNA_1.01.02_3780_0032-page-63</t>
        </is>
      </c>
      <c r="B6960" t="inlineStr">
        <is>
          <t>NL-HaNA_1.01.02_3780_0032-column-3544-398-912-2865</t>
        </is>
      </c>
      <c r="C6960" t="inlineStr">
        <is>
          <t>continuation</t>
        </is>
      </c>
      <c r="D6960" t="n">
        <v>3619</v>
      </c>
      <c r="E6960" t="n">
        <v>2743</v>
      </c>
      <c r="F6960" t="inlineStr">
        <is>
          <t xml:space="preserve">    466. 477. rio.</t>
        </is>
      </c>
      <c r="G6960">
        <f>HYPERLINK("https://images.diginfra.net/iiif/NL-HaNA_1.01.02/3780/NL-HaNA_1.01.02_3780_0032.jpg/3444,298,1112,3065/full/0/default.jpg", "iiif_url")</f>
        <v/>
      </c>
    </row>
    <row r="6961">
      <c r="A6961" t="inlineStr">
        <is>
          <t>NL-HaNA_1.01.02_3780_0032-page-63</t>
        </is>
      </c>
      <c r="B6961" t="inlineStr">
        <is>
          <t>NL-HaNA_1.01.02_3780_0032-column-3544-398-912-2865</t>
        </is>
      </c>
      <c r="C6961" t="inlineStr">
        <is>
          <t>non_index_line</t>
        </is>
      </c>
      <c r="D6961" t="n">
        <v>3748</v>
      </c>
      <c r="E6961" t="n">
        <v>2769</v>
      </c>
      <c r="F6961" t="inlineStr">
        <is>
          <t xml:space="preserve">        Missive om de 2persche Poort tor</t>
        </is>
      </c>
      <c r="G6961">
        <f>HYPERLINK("https://images.diginfra.net/iiif/NL-HaNA_1.01.02/3780/NL-HaNA_1.01.02_3780_0032.jpg/3444,298,1112,3065/full/0/default.jpg", "iiif_url")</f>
        <v/>
      </c>
    </row>
    <row r="6962">
      <c r="A6962" t="inlineStr">
        <is>
          <t>NL-HaNA_1.01.02_3780_0032-page-63</t>
        </is>
      </c>
      <c r="B6962" t="inlineStr">
        <is>
          <t>NL-HaNA_1.01.02_3780_0032-column-3544-398-912-2865</t>
        </is>
      </c>
      <c r="C6962" t="inlineStr">
        <is>
          <t>continuation</t>
        </is>
      </c>
      <c r="D6962" t="n">
        <v>3624</v>
      </c>
      <c r="E6962" t="n">
        <v>2821</v>
      </c>
      <c r="F6962" t="inlineStr">
        <is>
          <t xml:space="preserve">    Meenen te mogen openen, de Raadt van</t>
        </is>
      </c>
      <c r="G6962">
        <f>HYPERLINK("https://images.diginfra.net/iiif/NL-HaNA_1.01.02/3780/NL-HaNA_1.01.02_3780_0032.jpg/3444,298,1112,3065/full/0/default.jpg", "iiif_url")</f>
        <v/>
      </c>
    </row>
    <row r="6963">
      <c r="A6963" t="inlineStr">
        <is>
          <t>NL-HaNA_1.01.02_3780_0032-page-63</t>
        </is>
      </c>
      <c r="B6963" t="inlineStr">
        <is>
          <t>NL-HaNA_1.01.02_3780_0032-column-3544-398-912-2865</t>
        </is>
      </c>
      <c r="C6963" t="inlineStr">
        <is>
          <t>continuation</t>
        </is>
      </c>
      <c r="D6963" t="n">
        <v>3626</v>
      </c>
      <c r="E6963" t="n">
        <v>2884</v>
      </c>
      <c r="F6963" t="inlineStr">
        <is>
          <t xml:space="preserve">    State te adviseren. 424.</t>
        </is>
      </c>
      <c r="G6963">
        <f>HYPERLINK("https://images.diginfra.net/iiif/NL-HaNA_1.01.02/3780/NL-HaNA_1.01.02_3780_0032.jpg/3444,298,1112,3065/full/0/default.jpg", "iiif_url")</f>
        <v/>
      </c>
    </row>
    <row r="6964">
      <c r="A6964" t="inlineStr">
        <is>
          <t>NL-HaNA_1.01.02_3780_0032-page-63</t>
        </is>
      </c>
      <c r="B6964" t="inlineStr">
        <is>
          <t>NL-HaNA_1.01.02_3780_0032-column-3544-398-912-2865</t>
        </is>
      </c>
      <c r="C6964" t="inlineStr">
        <is>
          <t>non_index_line</t>
        </is>
      </c>
      <c r="D6964" t="n">
        <v>3746</v>
      </c>
      <c r="E6964" t="n">
        <v>2917</v>
      </c>
      <c r="F6964" t="inlineStr">
        <is>
          <t xml:space="preserve">        advis van den Raadt van Staate,</t>
        </is>
      </c>
      <c r="G6964">
        <f>HYPERLINK("https://images.diginfra.net/iiif/NL-HaNA_1.01.02/3780/NL-HaNA_1.01.02_3780_0032.jpg/3444,298,1112,3065/full/0/default.jpg", "iiif_url")</f>
        <v/>
      </c>
    </row>
    <row r="6965">
      <c r="A6965" t="inlineStr">
        <is>
          <t>NL-HaNA_1.01.02_3780_0032-page-63</t>
        </is>
      </c>
      <c r="B6965" t="inlineStr">
        <is>
          <t>NL-HaNA_1.01.02_3780_0032-column-3544-398-912-2865</t>
        </is>
      </c>
      <c r="C6965" t="inlineStr">
        <is>
          <t>continuation</t>
        </is>
      </c>
      <c r="D6965" t="n">
        <v>3624</v>
      </c>
      <c r="E6965" t="n">
        <v>2967</v>
      </c>
      <c r="F6965" t="inlineStr">
        <is>
          <t xml:space="preserve">    raakende de administratie der generale Poste-</t>
        </is>
      </c>
      <c r="G6965">
        <f>HYPERLINK("https://images.diginfra.net/iiif/NL-HaNA_1.01.02/3780/NL-HaNA_1.01.02_3780_0032.jpg/3444,298,1112,3065/full/0/default.jpg", "iiif_url")</f>
        <v/>
      </c>
    </row>
    <row r="6966">
      <c r="A6966" t="inlineStr">
        <is>
          <t>NL-HaNA_1.01.02_3780_0032-page-63</t>
        </is>
      </c>
      <c r="B6966" t="inlineStr">
        <is>
          <t>NL-HaNA_1.01.02_3780_0032-column-3544-398-912-2865</t>
        </is>
      </c>
      <c r="C6966" t="inlineStr">
        <is>
          <t>continuation</t>
        </is>
      </c>
      <c r="D6966" t="n">
        <v>3626</v>
      </c>
      <c r="E6966" t="n">
        <v>3034</v>
      </c>
      <c r="F6966" t="inlineStr">
        <is>
          <t xml:space="preserve">    rye en resolutie. 427.</t>
        </is>
      </c>
      <c r="G6966">
        <f>HYPERLINK("https://images.diginfra.net/iiif/NL-HaNA_1.01.02/3780/NL-HaNA_1.01.02_3780_0032.jpg/3444,298,1112,3065/full/0/default.jpg", "iiif_url")</f>
        <v/>
      </c>
    </row>
    <row r="6967">
      <c r="A6967" t="inlineStr">
        <is>
          <t>NL-HaNA_1.01.02_3780_0032-page-63</t>
        </is>
      </c>
      <c r="B6967" t="inlineStr">
        <is>
          <t>NL-HaNA_1.01.02_3780_0032-column-3544-398-912-2865</t>
        </is>
      </c>
      <c r="C6967" t="inlineStr">
        <is>
          <t>non_index_line</t>
        </is>
      </c>
      <c r="D6967" t="n">
        <v>3753</v>
      </c>
      <c r="E6967" t="n">
        <v>3061</v>
      </c>
      <c r="F6967" t="inlineStr">
        <is>
          <t xml:space="preserve">        Pasport voor de Bagagie van den</t>
        </is>
      </c>
      <c r="G6967">
        <f>HYPERLINK("https://images.diginfra.net/iiif/NL-HaNA_1.01.02/3780/NL-HaNA_1.01.02_3780_0032.jpg/3444,298,1112,3065/full/0/default.jpg", "iiif_url")</f>
        <v/>
      </c>
    </row>
    <row r="6968">
      <c r="A6968" t="inlineStr">
        <is>
          <t>NL-HaNA_1.01.02_3780_0032-page-63</t>
        </is>
      </c>
      <c r="B6968" t="inlineStr">
        <is>
          <t>NL-HaNA_1.01.02_3780_0032-column-3544-398-912-2865</t>
        </is>
      </c>
      <c r="C6968" t="inlineStr">
        <is>
          <t>continuation</t>
        </is>
      </c>
      <c r="D6968" t="n">
        <v>3636</v>
      </c>
      <c r="E6968" t="n">
        <v>3121</v>
      </c>
      <c r="F6968" t="inlineStr">
        <is>
          <t xml:space="preserve">    Grave van lindisgrats. 430.</t>
        </is>
      </c>
      <c r="G6968">
        <f>HYPERLINK("https://images.diginfra.net/iiif/NL-HaNA_1.01.02/3780/NL-HaNA_1.01.02_3780_0032.jpg/3444,298,1112,3065/full/0/default.jpg", "iiif_url")</f>
        <v/>
      </c>
    </row>
    <row r="6969">
      <c r="A6969" t="inlineStr">
        <is>
          <t>NL-HaNA_1.01.02_3780_0032-page-63</t>
        </is>
      </c>
      <c r="B6969" t="inlineStr">
        <is>
          <t>NL-HaNA_1.01.02_3780_0032-column-3544-398-912-2865</t>
        </is>
      </c>
      <c r="C6969" t="inlineStr">
        <is>
          <t>non_index_line</t>
        </is>
      </c>
      <c r="D6969" t="n">
        <v>3755</v>
      </c>
      <c r="E6969" t="n">
        <v>3146</v>
      </c>
      <c r="F6969" t="inlineStr">
        <is>
          <t xml:space="preserve">        devoir te doen in faveur van Ge-</t>
        </is>
      </c>
      <c r="G6969">
        <f>HYPERLINK("https://images.diginfra.net/iiif/NL-HaNA_1.01.02/3780/NL-HaNA_1.01.02_3780_0032.jpg/3444,298,1112,3065/full/0/default.jpg", "iiif_url")</f>
        <v/>
      </c>
    </row>
    <row r="6970">
      <c r="A6970" t="inlineStr">
        <is>
          <t>NL-HaNA_1.01.02_3780_0032-page-63</t>
        </is>
      </c>
      <c r="B6970" t="inlineStr">
        <is>
          <t>NL-HaNA_1.01.02_3780_0032-column-3544-398-912-2865</t>
        </is>
      </c>
      <c r="C6970" t="inlineStr">
        <is>
          <t>continuation</t>
        </is>
      </c>
      <c r="D6970" t="n">
        <v>3633</v>
      </c>
      <c r="E6970" t="n">
        <v>3218</v>
      </c>
      <c r="F6970" t="inlineStr">
        <is>
          <t xml:space="preserve">    loofsgenooten in Vlaanderen. 433.</t>
        </is>
      </c>
      <c r="G6970">
        <f>HYPERLINK("https://images.diginfra.net/iiif/NL-HaNA_1.01.02/3780/NL-HaNA_1.01.02_3780_0032.jpg/3444,298,1112,3065/full/0/default.jpg", "iiif_url")</f>
        <v/>
      </c>
    </row>
    <row r="6974">
      <c r="A6974" t="inlineStr">
        <is>
          <t>NL-HaNA_1.01.02_3780_0033-page-64</t>
        </is>
      </c>
      <c r="B6974" t="inlineStr">
        <is>
          <t>NL-HaNA_1.01.02_3780_0033-column-366-415-894-2932</t>
        </is>
      </c>
      <c r="C6974" t="inlineStr">
        <is>
          <t>non_index_line</t>
        </is>
      </c>
      <c r="D6974" t="n">
        <v>754</v>
      </c>
      <c r="E6974" t="n">
        <v>393</v>
      </c>
      <c r="F6974" t="inlineStr">
        <is>
          <t xml:space="preserve">        1.</t>
        </is>
      </c>
      <c r="G6974">
        <f>HYPERLINK("https://images.diginfra.net/iiif/NL-HaNA_1.01.02/3780/NL-HaNA_1.01.02_3780_0033.jpg/266,315,1094,3132/full/0/default.jpg", "iiif_url")</f>
        <v/>
      </c>
    </row>
    <row r="6975">
      <c r="A6975" t="inlineStr">
        <is>
          <t>NL-HaNA_1.01.02_3780_0033-page-64</t>
        </is>
      </c>
      <c r="B6975" t="inlineStr">
        <is>
          <t>NL-HaNA_1.01.02_3780_0033-column-366-415-894-2932</t>
        </is>
      </c>
      <c r="C6975" t="inlineStr">
        <is>
          <t>non_index_line</t>
        </is>
      </c>
      <c r="D6975" t="n">
        <v>994</v>
      </c>
      <c r="E6975" t="n">
        <v>357</v>
      </c>
      <c r="F6975" t="inlineStr">
        <is>
          <t xml:space="preserve">        XN,</t>
        </is>
      </c>
      <c r="G6975">
        <f>HYPERLINK("https://images.diginfra.net/iiif/NL-HaNA_1.01.02/3780/NL-HaNA_1.01.02_3780_0033.jpg/266,315,1094,3132/full/0/default.jpg", "iiif_url")</f>
        <v/>
      </c>
    </row>
    <row r="6976">
      <c r="A6976" t="inlineStr">
        <is>
          <t>NL-HaNA_1.01.02_3780_0033-page-64</t>
        </is>
      </c>
      <c r="B6976" t="inlineStr">
        <is>
          <t>NL-HaNA_1.01.02_3780_0033-column-366-415-894-2932</t>
        </is>
      </c>
      <c r="C6976" t="inlineStr">
        <is>
          <t>continuation</t>
        </is>
      </c>
      <c r="D6976" t="n">
        <v>549</v>
      </c>
      <c r="E6976" t="n">
        <v>444</v>
      </c>
      <c r="F6976" t="inlineStr">
        <is>
          <t xml:space="preserve">    raakende de Acte van submigie en</t>
        </is>
      </c>
      <c r="G6976">
        <f>HYPERLINK("https://images.diginfra.net/iiif/NL-HaNA_1.01.02/3780/NL-HaNA_1.01.02_3780_0033.jpg/266,315,1094,3132/full/0/default.jpg", "iiif_url")</f>
        <v/>
      </c>
    </row>
    <row r="6977">
      <c r="A6977" t="inlineStr">
        <is>
          <t>NL-HaNA_1.01.02_3780_0033-page-64</t>
        </is>
      </c>
      <c r="B6977" t="inlineStr">
        <is>
          <t>NL-HaNA_1.01.02_3780_0033-column-366-415-894-2932</t>
        </is>
      </c>
      <c r="C6977" t="inlineStr">
        <is>
          <t>repeat_lemma</t>
        </is>
      </c>
      <c r="D6977" t="n">
        <v>426</v>
      </c>
      <c r="E6977" t="n">
        <v>523</v>
      </c>
      <c r="F6977" t="inlineStr">
        <is>
          <t xml:space="preserve">        resolutie. 440.</t>
        </is>
      </c>
      <c r="G6977">
        <f>HYPERLINK("https://images.diginfra.net/iiif/NL-HaNA_1.01.02/3780/NL-HaNA_1.01.02_3780_0033.jpg/266,315,1094,3132/full/0/default.jpg", "iiif_url")</f>
        <v/>
      </c>
    </row>
    <row r="6978">
      <c r="A6978" t="inlineStr">
        <is>
          <t>NL-HaNA_1.01.02_3780_0033-page-64</t>
        </is>
      </c>
      <c r="B6978" t="inlineStr">
        <is>
          <t>NL-HaNA_1.01.02_3780_0033-column-366-415-894-2932</t>
        </is>
      </c>
      <c r="C6978" t="inlineStr">
        <is>
          <t>continuation</t>
        </is>
      </c>
      <c r="D6978" t="n">
        <v>537</v>
      </c>
      <c r="E6978" t="n">
        <v>557</v>
      </c>
      <c r="F6978" t="inlineStr">
        <is>
          <t xml:space="preserve">    Pasport om eenige Goederen uyt Vlaan-</t>
        </is>
      </c>
      <c r="G6978">
        <f>HYPERLINK("https://images.diginfra.net/iiif/NL-HaNA_1.01.02/3780/NL-HaNA_1.01.02_3780_0033.jpg/266,315,1094,3132/full/0/default.jpg", "iiif_url")</f>
        <v/>
      </c>
    </row>
    <row r="6979">
      <c r="A6979" t="inlineStr">
        <is>
          <t>NL-HaNA_1.01.02_3780_0033-page-64</t>
        </is>
      </c>
      <c r="B6979" t="inlineStr">
        <is>
          <t>NL-HaNA_1.01.02_3780_0033-column-366-415-894-2932</t>
        </is>
      </c>
      <c r="C6979" t="inlineStr">
        <is>
          <t>repeat_lemma</t>
        </is>
      </c>
      <c r="D6979" t="n">
        <v>426</v>
      </c>
      <c r="E6979" t="n">
        <v>612</v>
      </c>
      <c r="F6979" t="inlineStr">
        <is>
          <t xml:space="preserve">        deren na Venctien te voeren. 449.</t>
        </is>
      </c>
      <c r="G6979">
        <f>HYPERLINK("https://images.diginfra.net/iiif/NL-HaNA_1.01.02/3780/NL-HaNA_1.01.02_3780_0033.jpg/266,315,1094,3132/full/0/default.jpg", "iiif_url")</f>
        <v/>
      </c>
    </row>
    <row r="6980">
      <c r="A6980" t="inlineStr">
        <is>
          <t>NL-HaNA_1.01.02_3780_0033-page-64</t>
        </is>
      </c>
      <c r="B6980" t="inlineStr">
        <is>
          <t>NL-HaNA_1.01.02_3780_0033-column-366-415-894-2932</t>
        </is>
      </c>
      <c r="C6980" t="inlineStr">
        <is>
          <t>continuation</t>
        </is>
      </c>
      <c r="D6980" t="n">
        <v>561</v>
      </c>
      <c r="E6980" t="n">
        <v>659</v>
      </c>
      <c r="F6980" t="inlineStr">
        <is>
          <t xml:space="preserve">    klagbten vver drie nieuwe Aardt-</t>
        </is>
      </c>
      <c r="G6980">
        <f>HYPERLINK("https://images.diginfra.net/iiif/NL-HaNA_1.01.02/3780/NL-HaNA_1.01.02_3780_0033.jpg/266,315,1094,3132/full/0/default.jpg", "iiif_url")</f>
        <v/>
      </c>
    </row>
    <row r="6981">
      <c r="A6981" t="inlineStr">
        <is>
          <t>NL-HaNA_1.01.02_3780_0033-page-64</t>
        </is>
      </c>
      <c r="B6981" t="inlineStr">
        <is>
          <t>NL-HaNA_1.01.02_3780_0033-column-366-415-894-2932</t>
        </is>
      </c>
      <c r="C6981" t="inlineStr">
        <is>
          <t>repeat_lemma</t>
        </is>
      </c>
      <c r="D6981" t="n">
        <v>426</v>
      </c>
      <c r="E6981" t="n">
        <v>708</v>
      </c>
      <c r="F6981" t="inlineStr">
        <is>
          <t xml:space="preserve">        wercken, de Raadt van Staate te advifee-</t>
        </is>
      </c>
      <c r="G6981">
        <f>HYPERLINK("https://images.diginfra.net/iiif/NL-HaNA_1.01.02/3780/NL-HaNA_1.01.02_3780_0033.jpg/266,315,1094,3132/full/0/default.jpg", "iiif_url")</f>
        <v/>
      </c>
    </row>
    <row r="6982">
      <c r="A6982" t="inlineStr">
        <is>
          <t>NL-HaNA_1.01.02_3780_0033-page-64</t>
        </is>
      </c>
      <c r="B6982" t="inlineStr">
        <is>
          <t>NL-HaNA_1.01.02_3780_0033-column-366-415-894-2932</t>
        </is>
      </c>
      <c r="C6982" t="inlineStr">
        <is>
          <t>repeat_lemma</t>
        </is>
      </c>
      <c r="D6982" t="n">
        <v>423</v>
      </c>
      <c r="E6982" t="n">
        <v>766</v>
      </c>
      <c r="F6982" t="inlineStr">
        <is>
          <t xml:space="preserve">        ren. 450.</t>
        </is>
      </c>
      <c r="G6982">
        <f>HYPERLINK("https://images.diginfra.net/iiif/NL-HaNA_1.01.02/3780/NL-HaNA_1.01.02_3780_0033.jpg/266,315,1094,3132/full/0/default.jpg", "iiif_url")</f>
        <v/>
      </c>
    </row>
    <row r="6983">
      <c r="A6983" t="inlineStr">
        <is>
          <t>NL-HaNA_1.01.02_3780_0033-page-64</t>
        </is>
      </c>
      <c r="B6983" t="inlineStr">
        <is>
          <t>NL-HaNA_1.01.02_3780_0033-column-366-415-894-2932</t>
        </is>
      </c>
      <c r="C6983" t="inlineStr">
        <is>
          <t>continuation</t>
        </is>
      </c>
      <c r="D6983" t="n">
        <v>544</v>
      </c>
      <c r="E6983" t="n">
        <v>798</v>
      </c>
      <c r="F6983" t="inlineStr">
        <is>
          <t xml:space="preserve">    gelast te verneemen na den rangh van</t>
        </is>
      </c>
      <c r="G6983">
        <f>HYPERLINK("https://images.diginfra.net/iiif/NL-HaNA_1.01.02/3780/NL-HaNA_1.01.02_3780_0033.jpg/266,315,1094,3132/full/0/default.jpg", "iiif_url")</f>
        <v/>
      </c>
    </row>
    <row r="6984">
      <c r="A6984" t="inlineStr">
        <is>
          <t>NL-HaNA_1.01.02_3780_0033-page-64</t>
        </is>
      </c>
      <c r="B6984" t="inlineStr">
        <is>
          <t>NL-HaNA_1.01.02_3780_0033-column-366-415-894-2932</t>
        </is>
      </c>
      <c r="C6984" t="inlineStr">
        <is>
          <t>repeat_lemma</t>
        </is>
      </c>
      <c r="D6984" t="n">
        <v>426</v>
      </c>
      <c r="E6984" t="n">
        <v>850</v>
      </c>
      <c r="F6984" t="inlineStr">
        <is>
          <t xml:space="preserve">        den Advaat Fiscaal en Procureur Gene-</t>
        </is>
      </c>
      <c r="G6984">
        <f>HYPERLINK("https://images.diginfra.net/iiif/NL-HaNA_1.01.02/3780/NL-HaNA_1.01.02_3780_0033.jpg/266,315,1094,3132/full/0/default.jpg", "iiif_url")</f>
        <v/>
      </c>
    </row>
    <row r="6985">
      <c r="A6985" t="inlineStr">
        <is>
          <t>NL-HaNA_1.01.02_3780_0033-page-64</t>
        </is>
      </c>
      <c r="B6985" t="inlineStr">
        <is>
          <t>NL-HaNA_1.01.02_3780_0033-column-366-415-894-2932</t>
        </is>
      </c>
      <c r="C6985" t="inlineStr">
        <is>
          <t>repeat_lemma</t>
        </is>
      </c>
      <c r="D6985" t="n">
        <v>421</v>
      </c>
      <c r="E6985" t="n">
        <v>897</v>
      </c>
      <c r="F6985" t="inlineStr">
        <is>
          <t xml:space="preserve">        raal, en Grisier van den Raadt van Bra-</t>
        </is>
      </c>
      <c r="G6985">
        <f>HYPERLINK("https://images.diginfra.net/iiif/NL-HaNA_1.01.02/3780/NL-HaNA_1.01.02_3780_0033.jpg/266,315,1094,3132/full/0/default.jpg", "iiif_url")</f>
        <v/>
      </c>
    </row>
    <row r="6986">
      <c r="A6986" t="inlineStr">
        <is>
          <t>NL-HaNA_1.01.02_3780_0033-page-64</t>
        </is>
      </c>
      <c r="B6986" t="inlineStr">
        <is>
          <t>NL-HaNA_1.01.02_3780_0033-column-366-415-894-2932</t>
        </is>
      </c>
      <c r="C6986" t="inlineStr">
        <is>
          <t>repeat_lemma</t>
        </is>
      </c>
      <c r="D6986" t="n">
        <v>421</v>
      </c>
      <c r="E6986" t="n">
        <v>945</v>
      </c>
      <c r="F6986" t="inlineStr">
        <is>
          <t xml:space="preserve">        bandt te Brussel. 459.</t>
        </is>
      </c>
      <c r="G6986">
        <f>HYPERLINK("https://images.diginfra.net/iiif/NL-HaNA_1.01.02/3780/NL-HaNA_1.01.02_3780_0033.jpg/266,315,1094,3132/full/0/default.jpg", "iiif_url")</f>
        <v/>
      </c>
    </row>
    <row r="6987">
      <c r="A6987" t="inlineStr">
        <is>
          <t>NL-HaNA_1.01.02_3780_0033-page-64</t>
        </is>
      </c>
      <c r="B6987" t="inlineStr">
        <is>
          <t>NL-HaNA_1.01.02_3780_0033-column-366-415-894-2932</t>
        </is>
      </c>
      <c r="C6987" t="inlineStr">
        <is>
          <t>repeat_lemma</t>
        </is>
      </c>
      <c r="D6987" t="n">
        <v>544</v>
      </c>
      <c r="E6987" t="n">
        <v>973</v>
      </c>
      <c r="F6987" t="inlineStr">
        <is>
          <t xml:space="preserve">        devoir te doen in faveur van het</t>
        </is>
      </c>
      <c r="G6987">
        <f>HYPERLINK("https://images.diginfra.net/iiif/NL-HaNA_1.01.02/3780/NL-HaNA_1.01.02_3780_0033.jpg/266,315,1094,3132/full/0/default.jpg", "iiif_url")</f>
        <v/>
      </c>
    </row>
    <row r="6988">
      <c r="A6988" t="inlineStr">
        <is>
          <t>NL-HaNA_1.01.02_3780_0033-page-64</t>
        </is>
      </c>
      <c r="B6988" t="inlineStr">
        <is>
          <t>NL-HaNA_1.01.02_3780_0033-column-366-415-894-2932</t>
        </is>
      </c>
      <c r="C6988" t="inlineStr">
        <is>
          <t>repeat_lemma</t>
        </is>
      </c>
      <c r="D6988" t="n">
        <v>423</v>
      </c>
      <c r="E6988" t="n">
        <v>1042</v>
      </c>
      <c r="F6988" t="inlineStr">
        <is>
          <t xml:space="preserve">        Guarnisieu van Doornick wegens beswaar</t>
        </is>
      </c>
      <c r="G6988">
        <f>HYPERLINK("https://images.diginfra.net/iiif/NL-HaNA_1.01.02/3780/NL-HaNA_1.01.02_3780_0033.jpg/266,315,1094,3132/full/0/default.jpg", "iiif_url")</f>
        <v/>
      </c>
    </row>
    <row r="6989">
      <c r="A6989" t="inlineStr">
        <is>
          <t>NL-HaNA_1.01.02_3780_0033-page-64</t>
        </is>
      </c>
      <c r="B6989" t="inlineStr">
        <is>
          <t>NL-HaNA_1.01.02_3780_0033-column-366-415-894-2932</t>
        </is>
      </c>
      <c r="C6989" t="inlineStr">
        <is>
          <t>repeat_lemma</t>
        </is>
      </c>
      <c r="D6989" t="n">
        <v>423</v>
      </c>
      <c r="E6989" t="n">
        <v>1093</v>
      </c>
      <c r="F6989" t="inlineStr">
        <is>
          <t xml:space="preserve">        van lasten. 418.</t>
        </is>
      </c>
      <c r="G6989">
        <f>HYPERLINK("https://images.diginfra.net/iiif/NL-HaNA_1.01.02/3780/NL-HaNA_1.01.02_3780_0033.jpg/266,315,1094,3132/full/0/default.jpg", "iiif_url")</f>
        <v/>
      </c>
    </row>
    <row r="6990">
      <c r="A6990" t="inlineStr">
        <is>
          <t>NL-HaNA_1.01.02_3780_0033-page-64</t>
        </is>
      </c>
      <c r="B6990" t="inlineStr">
        <is>
          <t>NL-HaNA_1.01.02_3780_0033-column-366-415-894-2932</t>
        </is>
      </c>
      <c r="C6990" t="inlineStr">
        <is>
          <t>repeat_lemma</t>
        </is>
      </c>
      <c r="D6990" t="n">
        <v>549</v>
      </c>
      <c r="E6990" t="n">
        <v>1134</v>
      </c>
      <c r="F6990" t="inlineStr">
        <is>
          <t xml:space="preserve">        wegens insolentie door Dragonders van</t>
        </is>
      </c>
      <c r="G6990">
        <f>HYPERLINK("https://images.diginfra.net/iiif/NL-HaNA_1.01.02/3780/NL-HaNA_1.01.02_3780_0033.jpg/266,315,1094,3132/full/0/default.jpg", "iiif_url")</f>
        <v/>
      </c>
    </row>
    <row r="6991">
      <c r="A6991" t="inlineStr">
        <is>
          <t>NL-HaNA_1.01.02_3780_0033-page-64</t>
        </is>
      </c>
      <c r="B6991" t="inlineStr">
        <is>
          <t>NL-HaNA_1.01.02_3780_0033-column-366-415-894-2932</t>
        </is>
      </c>
      <c r="C6991" t="inlineStr">
        <is>
          <t>repeat_lemma</t>
        </is>
      </c>
      <c r="D6991" t="n">
        <v>423</v>
      </c>
      <c r="E6991" t="n">
        <v>1182</v>
      </c>
      <c r="F6991" t="inlineStr">
        <is>
          <t xml:space="preserve">        vander Duyn té Thienen gepleeght, de Raad</t>
        </is>
      </c>
      <c r="G6991">
        <f>HYPERLINK("https://images.diginfra.net/iiif/NL-HaNA_1.01.02/3780/NL-HaNA_1.01.02_3780_0033.jpg/266,315,1094,3132/full/0/default.jpg", "iiif_url")</f>
        <v/>
      </c>
    </row>
    <row r="6992">
      <c r="A6992" t="inlineStr">
        <is>
          <t>NL-HaNA_1.01.02_3780_0033-page-64</t>
        </is>
      </c>
      <c r="B6992" t="inlineStr">
        <is>
          <t>NL-HaNA_1.01.02_3780_0033-column-366-415-894-2932</t>
        </is>
      </c>
      <c r="C6992" t="inlineStr">
        <is>
          <t>repeat_lemma</t>
        </is>
      </c>
      <c r="D6992" t="n">
        <v>426</v>
      </c>
      <c r="E6992" t="n">
        <v>1235</v>
      </c>
      <c r="F6992" t="inlineStr">
        <is>
          <t xml:space="preserve">        van Staate ondersoeck te doen, om te be-</t>
        </is>
      </c>
      <c r="G6992">
        <f>HYPERLINK("https://images.diginfra.net/iiif/NL-HaNA_1.01.02/3780/NL-HaNA_1.01.02_3780_0033.jpg/266,315,1094,3132/full/0/default.jpg", "iiif_url")</f>
        <v/>
      </c>
    </row>
    <row r="6993">
      <c r="A6993" t="inlineStr">
        <is>
          <t>NL-HaNA_1.01.02_3780_0033-page-64</t>
        </is>
      </c>
      <c r="B6993" t="inlineStr">
        <is>
          <t>NL-HaNA_1.01.02_3780_0033-column-366-415-894-2932</t>
        </is>
      </c>
      <c r="C6993" t="inlineStr">
        <is>
          <t>repeat_lemma</t>
        </is>
      </c>
      <c r="D6993" t="n">
        <v>423</v>
      </c>
      <c r="E6993" t="n">
        <v>1281</v>
      </c>
      <c r="F6993" t="inlineStr">
        <is>
          <t xml:space="preserve">        righten wegens de nieuwe Wercken te Lil.</t>
        </is>
      </c>
      <c r="G6993">
        <f>HYPERLINK("https://images.diginfra.net/iiif/NL-HaNA_1.01.02/3780/NL-HaNA_1.01.02_3780_0033.jpg/266,315,1094,3132/full/0/default.jpg", "iiif_url")</f>
        <v/>
      </c>
    </row>
    <row r="6994">
      <c r="A6994" t="inlineStr">
        <is>
          <t>NL-HaNA_1.01.02_3780_0033-page-64</t>
        </is>
      </c>
      <c r="B6994" t="inlineStr">
        <is>
          <t>NL-HaNA_1.01.02_3780_0033-column-366-415-894-2932</t>
        </is>
      </c>
      <c r="C6994" t="inlineStr">
        <is>
          <t>continuation</t>
        </is>
      </c>
      <c r="D6994" t="n">
        <v>430</v>
      </c>
      <c r="E6994" t="n">
        <v>1337</v>
      </c>
      <c r="F6994" t="inlineStr">
        <is>
          <t xml:space="preserve">    484.</t>
        </is>
      </c>
      <c r="G6994">
        <f>HYPERLINK("https://images.diginfra.net/iiif/NL-HaNA_1.01.02/3780/NL-HaNA_1.01.02_3780_0033.jpg/266,315,1094,3132/full/0/default.jpg", "iiif_url")</f>
        <v/>
      </c>
    </row>
    <row r="6995">
      <c r="A6995" t="inlineStr">
        <is>
          <t>NL-HaNA_1.01.02_3780_0033-page-64</t>
        </is>
      </c>
      <c r="B6995" t="inlineStr">
        <is>
          <t>NL-HaNA_1.01.02_3780_0033-column-366-415-894-2932</t>
        </is>
      </c>
      <c r="C6995" t="inlineStr">
        <is>
          <t>repeat_lemma</t>
        </is>
      </c>
      <c r="D6995" t="n">
        <v>544</v>
      </c>
      <c r="E6995" t="n">
        <v>1376</v>
      </c>
      <c r="F6995" t="inlineStr">
        <is>
          <t xml:space="preserve">        Resolutie wegens de generale Posterye.</t>
        </is>
      </c>
      <c r="G6995">
        <f>HYPERLINK("https://images.diginfra.net/iiif/NL-HaNA_1.01.02/3780/NL-HaNA_1.01.02_3780_0033.jpg/266,315,1094,3132/full/0/default.jpg", "iiif_url")</f>
        <v/>
      </c>
    </row>
    <row r="6996">
      <c r="A6996" t="inlineStr">
        <is>
          <t>NL-HaNA_1.01.02_3780_0033-page-64</t>
        </is>
      </c>
      <c r="B6996" t="inlineStr">
        <is>
          <t>NL-HaNA_1.01.02_3780_0033-column-366-415-894-2932</t>
        </is>
      </c>
      <c r="C6996" t="inlineStr">
        <is>
          <t>continuation</t>
        </is>
      </c>
      <c r="D6996" t="n">
        <v>426</v>
      </c>
      <c r="E6996" t="n">
        <v>1429</v>
      </c>
      <c r="F6996" t="inlineStr">
        <is>
          <t xml:space="preserve">    492.</t>
        </is>
      </c>
      <c r="G6996">
        <f>HYPERLINK("https://images.diginfra.net/iiif/NL-HaNA_1.01.02/3780/NL-HaNA_1.01.02_3780_0033.jpg/266,315,1094,3132/full/0/default.jpg", "iiif_url")</f>
        <v/>
      </c>
    </row>
    <row r="6997">
      <c r="A6997" t="inlineStr">
        <is>
          <t>NL-HaNA_1.01.02_3780_0033-page-64</t>
        </is>
      </c>
      <c r="B6997" t="inlineStr">
        <is>
          <t>NL-HaNA_1.01.02_3780_0033-column-366-415-894-2932</t>
        </is>
      </c>
      <c r="C6997" t="inlineStr">
        <is>
          <t>repeat_lemma</t>
        </is>
      </c>
      <c r="D6997" t="n">
        <v>542</v>
      </c>
      <c r="E6997" t="n">
        <v>1467</v>
      </c>
      <c r="F6997" t="inlineStr">
        <is>
          <t xml:space="preserve">        om nader elucidatie wegens rangh tas-</t>
        </is>
      </c>
      <c r="G6997">
        <f>HYPERLINK("https://images.diginfra.net/iiif/NL-HaNA_1.01.02/3780/NL-HaNA_1.01.02_3780_0033.jpg/266,315,1094,3132/full/0/default.jpg", "iiif_url")</f>
        <v/>
      </c>
    </row>
    <row r="6998">
      <c r="A6998" t="inlineStr">
        <is>
          <t>NL-HaNA_1.01.02_3780_0033-page-64</t>
        </is>
      </c>
      <c r="B6998" t="inlineStr">
        <is>
          <t>NL-HaNA_1.01.02_3780_0033-column-366-415-894-2932</t>
        </is>
      </c>
      <c r="C6998" t="inlineStr">
        <is>
          <t>continuation</t>
        </is>
      </c>
      <c r="D6998" t="n">
        <v>418</v>
      </c>
      <c r="E6998" t="n">
        <v>1519</v>
      </c>
      <c r="F6998" t="inlineStr">
        <is>
          <t xml:space="preserve">    schen den Fistaal en Griffier van den Raad</t>
        </is>
      </c>
      <c r="G6998">
        <f>HYPERLINK("https://images.diginfra.net/iiif/NL-HaNA_1.01.02/3780/NL-HaNA_1.01.02_3780_0033.jpg/266,315,1094,3132/full/0/default.jpg", "iiif_url")</f>
        <v/>
      </c>
    </row>
    <row r="6999">
      <c r="A6999" t="inlineStr">
        <is>
          <t>NL-HaNA_1.01.02_3780_0033-page-64</t>
        </is>
      </c>
      <c r="B6999" t="inlineStr">
        <is>
          <t>NL-HaNA_1.01.02_3780_0033-column-366-415-894-2932</t>
        </is>
      </c>
      <c r="C6999" t="inlineStr">
        <is>
          <t>continuation</t>
        </is>
      </c>
      <c r="D6999" t="n">
        <v>423</v>
      </c>
      <c r="E6999" t="n">
        <v>1574</v>
      </c>
      <c r="F6999" t="inlineStr">
        <is>
          <t xml:space="preserve">    van Brabandt, de Raad van Brabandt te</t>
        </is>
      </c>
      <c r="G6999">
        <f>HYPERLINK("https://images.diginfra.net/iiif/NL-HaNA_1.01.02/3780/NL-HaNA_1.01.02_3780_0033.jpg/266,315,1094,3132/full/0/default.jpg", "iiif_url")</f>
        <v/>
      </c>
    </row>
    <row r="7000">
      <c r="A7000" t="inlineStr">
        <is>
          <t>NL-HaNA_1.01.02_3780_0033-page-64</t>
        </is>
      </c>
      <c r="B7000" t="inlineStr">
        <is>
          <t>NL-HaNA_1.01.02_3780_0033-column-366-415-894-2932</t>
        </is>
      </c>
      <c r="C7000" t="inlineStr">
        <is>
          <t>continuation</t>
        </is>
      </c>
      <c r="D7000" t="n">
        <v>418</v>
      </c>
      <c r="E7000" t="n">
        <v>1622</v>
      </c>
      <c r="F7000" t="inlineStr">
        <is>
          <t xml:space="preserve">    berighten. 499.</t>
        </is>
      </c>
      <c r="G7000">
        <f>HYPERLINK("https://images.diginfra.net/iiif/NL-HaNA_1.01.02/3780/NL-HaNA_1.01.02_3780_0033.jpg/266,315,1094,3132/full/0/default.jpg", "iiif_url")</f>
        <v/>
      </c>
    </row>
    <row r="7001">
      <c r="A7001" t="inlineStr">
        <is>
          <t>NL-HaNA_1.01.02_3780_0033-page-64</t>
        </is>
      </c>
      <c r="B7001" t="inlineStr">
        <is>
          <t>NL-HaNA_1.01.02_3780_0033-column-366-415-894-2932</t>
        </is>
      </c>
      <c r="C7001" t="inlineStr">
        <is>
          <t>repeat_lemma</t>
        </is>
      </c>
      <c r="D7001" t="n">
        <v>547</v>
      </c>
      <c r="E7001" t="n">
        <v>1661</v>
      </c>
      <c r="F7001" t="inlineStr">
        <is>
          <t xml:space="preserve">        notificeereude dat de Vrouwe Gra-</t>
        </is>
      </c>
      <c r="G7001">
        <f>HYPERLINK("https://images.diginfra.net/iiif/NL-HaNA_1.01.02/3780/NL-HaNA_1.01.02_3780_0033.jpg/266,315,1094,3132/full/0/default.jpg", "iiif_url")</f>
        <v/>
      </c>
    </row>
    <row r="7002">
      <c r="A7002" t="inlineStr">
        <is>
          <t>NL-HaNA_1.01.02_3780_0033-page-64</t>
        </is>
      </c>
      <c r="B7002" t="inlineStr">
        <is>
          <t>NL-HaNA_1.01.02_3780_0033-column-366-415-894-2932</t>
        </is>
      </c>
      <c r="C7002" t="inlineStr">
        <is>
          <t>continuation</t>
        </is>
      </c>
      <c r="D7002" t="n">
        <v>421</v>
      </c>
      <c r="E7002" t="n">
        <v>1712</v>
      </c>
      <c r="F7002" t="inlineStr">
        <is>
          <t xml:space="preserve">    vinne van Daun hem versogbt hadt van</t>
        </is>
      </c>
      <c r="G7002">
        <f>HYPERLINK("https://images.diginfra.net/iiif/NL-HaNA_1.01.02/3780/NL-HaNA_1.01.02_3780_0033.jpg/266,315,1094,3132/full/0/default.jpg", "iiif_url")</f>
        <v/>
      </c>
    </row>
    <row r="7003">
      <c r="A7003" t="inlineStr">
        <is>
          <t>NL-HaNA_1.01.02_3780_0033-page-64</t>
        </is>
      </c>
      <c r="B7003" t="inlineStr">
        <is>
          <t>NL-HaNA_1.01.02_3780_0033-column-366-415-894-2932</t>
        </is>
      </c>
      <c r="C7003" t="inlineStr">
        <is>
          <t>continuation</t>
        </is>
      </c>
      <c r="D7003" t="n">
        <v>418</v>
      </c>
      <c r="E7003" t="n">
        <v>1758</v>
      </c>
      <c r="F7003" t="inlineStr">
        <is>
          <t xml:space="preserve">    harentwegen te versoecken gratie en pardon</t>
        </is>
      </c>
      <c r="G7003">
        <f>HYPERLINK("https://images.diginfra.net/iiif/NL-HaNA_1.01.02/3780/NL-HaNA_1.01.02_3780_0033.jpg/266,315,1094,3132/full/0/default.jpg", "iiif_url")</f>
        <v/>
      </c>
    </row>
    <row r="7004">
      <c r="A7004" t="inlineStr">
        <is>
          <t>NL-HaNA_1.01.02_3780_0033-page-64</t>
        </is>
      </c>
      <c r="B7004" t="inlineStr">
        <is>
          <t>NL-HaNA_1.01.02_3780_0033-column-366-415-894-2932</t>
        </is>
      </c>
      <c r="C7004" t="inlineStr">
        <is>
          <t>continuation</t>
        </is>
      </c>
      <c r="D7004" t="n">
        <v>416</v>
      </c>
      <c r="E7004" t="n">
        <v>1807</v>
      </c>
      <c r="F7004" t="inlineStr">
        <is>
          <t xml:space="preserve">    voor Martin, gedctineert Desertuur te Door-</t>
        </is>
      </c>
      <c r="G7004">
        <f>HYPERLINK("https://images.diginfra.net/iiif/NL-HaNA_1.01.02/3780/NL-HaNA_1.01.02_3780_0033.jpg/266,315,1094,3132/full/0/default.jpg", "iiif_url")</f>
        <v/>
      </c>
    </row>
    <row r="7005">
      <c r="A7005" t="inlineStr">
        <is>
          <t>NL-HaNA_1.01.02_3780_0033-page-64</t>
        </is>
      </c>
      <c r="B7005" t="inlineStr">
        <is>
          <t>NL-HaNA_1.01.02_3780_0033-column-366-415-894-2932</t>
        </is>
      </c>
      <c r="C7005" t="inlineStr">
        <is>
          <t>continuation</t>
        </is>
      </c>
      <c r="D7005" t="n">
        <v>416</v>
      </c>
      <c r="E7005" t="n">
        <v>1861</v>
      </c>
      <c r="F7005" t="inlineStr">
        <is>
          <t xml:space="preserve">    nick en pardon verleent. 522.</t>
        </is>
      </c>
      <c r="G7005">
        <f>HYPERLINK("https://images.diginfra.net/iiif/NL-HaNA_1.01.02/3780/NL-HaNA_1.01.02_3780_0033.jpg/266,315,1094,3132/full/0/default.jpg", "iiif_url")</f>
        <v/>
      </c>
    </row>
    <row r="7006">
      <c r="A7006" t="inlineStr">
        <is>
          <t>NL-HaNA_1.01.02_3780_0033-page-64</t>
        </is>
      </c>
      <c r="B7006" t="inlineStr">
        <is>
          <t>NL-HaNA_1.01.02_3780_0033-column-366-415-894-2932</t>
        </is>
      </c>
      <c r="C7006" t="inlineStr">
        <is>
          <t>repeat_lemma</t>
        </is>
      </c>
      <c r="D7006" t="n">
        <v>535</v>
      </c>
      <c r="E7006" t="n">
        <v>1907</v>
      </c>
      <c r="F7006" t="inlineStr">
        <is>
          <t xml:space="preserve">        aangeschreven den Admodiateur aan</t>
        </is>
      </c>
      <c r="G7006">
        <f>HYPERLINK("https://images.diginfra.net/iiif/NL-HaNA_1.01.02/3780/NL-HaNA_1.01.02_3780_0033.jpg/266,315,1094,3132/full/0/default.jpg", "iiif_url")</f>
        <v/>
      </c>
    </row>
    <row r="7007">
      <c r="A7007" t="inlineStr">
        <is>
          <t>NL-HaNA_1.01.02_3780_0033-page-64</t>
        </is>
      </c>
      <c r="B7007" t="inlineStr">
        <is>
          <t>NL-HaNA_1.01.02_3780_0033-column-366-415-894-2932</t>
        </is>
      </c>
      <c r="C7007" t="inlineStr">
        <is>
          <t>continuation</t>
        </is>
      </c>
      <c r="D7007" t="n">
        <v>416</v>
      </c>
      <c r="E7007" t="n">
        <v>1950</v>
      </c>
      <c r="F7007" t="inlineStr">
        <is>
          <t xml:space="preserve">    te maanen tot betalinge van achterstallen of</t>
        </is>
      </c>
      <c r="G7007">
        <f>HYPERLINK("https://images.diginfra.net/iiif/NL-HaNA_1.01.02/3780/NL-HaNA_1.01.02_3780_0033.jpg/266,315,1094,3132/full/0/default.jpg", "iiif_url")</f>
        <v/>
      </c>
    </row>
    <row r="7008">
      <c r="A7008" t="inlineStr">
        <is>
          <t>NL-HaNA_1.01.02_3780_0033-page-64</t>
        </is>
      </c>
      <c r="B7008" t="inlineStr">
        <is>
          <t>NL-HaNA_1.01.02_3780_0033-column-366-415-894-2932</t>
        </is>
      </c>
      <c r="C7008" t="inlineStr">
        <is>
          <t>continuation</t>
        </is>
      </c>
      <c r="D7008" t="n">
        <v>414</v>
      </c>
      <c r="E7008" t="n">
        <v>2007</v>
      </c>
      <c r="F7008" t="inlineStr">
        <is>
          <t xml:space="preserve">    te executeren. 527.</t>
        </is>
      </c>
      <c r="G7008">
        <f>HYPERLINK("https://images.diginfra.net/iiif/NL-HaNA_1.01.02/3780/NL-HaNA_1.01.02_3780_0033.jpg/266,315,1094,3132/full/0/default.jpg", "iiif_url")</f>
        <v/>
      </c>
    </row>
    <row r="7009">
      <c r="A7009" t="inlineStr">
        <is>
          <t>NL-HaNA_1.01.02_3780_0033-page-64</t>
        </is>
      </c>
      <c r="B7009" t="inlineStr">
        <is>
          <t>NL-HaNA_1.01.02_3780_0033-column-366-415-894-2932</t>
        </is>
      </c>
      <c r="C7009" t="inlineStr">
        <is>
          <t>repeat_lemma</t>
        </is>
      </c>
      <c r="D7009" t="n">
        <v>542</v>
      </c>
      <c r="E7009" t="n">
        <v>2042</v>
      </c>
      <c r="F7009" t="inlineStr">
        <is>
          <t xml:space="preserve">        antwoordt op fijn Memorie, raaken-</t>
        </is>
      </c>
      <c r="G7009">
        <f>HYPERLINK("https://images.diginfra.net/iiif/NL-HaNA_1.01.02/3780/NL-HaNA_1.01.02_3780_0033.jpg/266,315,1094,3132/full/0/default.jpg", "iiif_url")</f>
        <v/>
      </c>
    </row>
    <row r="7010">
      <c r="A7010" t="inlineStr">
        <is>
          <t>NL-HaNA_1.01.02_3780_0033-page-64</t>
        </is>
      </c>
      <c r="B7010" t="inlineStr">
        <is>
          <t>NL-HaNA_1.01.02_3780_0033-column-366-415-894-2932</t>
        </is>
      </c>
      <c r="C7010" t="inlineStr">
        <is>
          <t>continuation</t>
        </is>
      </c>
      <c r="D7010" t="n">
        <v>414</v>
      </c>
      <c r="E7010" t="n">
        <v>2092</v>
      </c>
      <c r="F7010" t="inlineStr">
        <is>
          <t xml:space="preserve">    de de taghtigh duysent guldens 's jaars uyt</t>
        </is>
      </c>
      <c r="G7010">
        <f>HYPERLINK("https://images.diginfra.net/iiif/NL-HaNA_1.01.02/3780/NL-HaNA_1.01.02_3780_0033.jpg/266,315,1094,3132/full/0/default.jpg", "iiif_url")</f>
        <v/>
      </c>
    </row>
    <row r="7011">
      <c r="A7011" t="inlineStr">
        <is>
          <t>NL-HaNA_1.01.02_3780_0033-page-64</t>
        </is>
      </c>
      <c r="B7011" t="inlineStr">
        <is>
          <t>NL-HaNA_1.01.02_3780_0033-column-366-415-894-2932</t>
        </is>
      </c>
      <c r="C7011" t="inlineStr">
        <is>
          <t>continuation</t>
        </is>
      </c>
      <c r="D7011" t="n">
        <v>414</v>
      </c>
      <c r="E7011" t="n">
        <v>2141</v>
      </c>
      <c r="F7011" t="inlineStr">
        <is>
          <t xml:space="preserve">    de generaale Posterye , te examineren.</t>
        </is>
      </c>
      <c r="G7011">
        <f>HYPERLINK("https://images.diginfra.net/iiif/NL-HaNA_1.01.02/3780/NL-HaNA_1.01.02_3780_0033.jpg/266,315,1094,3132/full/0/default.jpg", "iiif_url")</f>
        <v/>
      </c>
    </row>
    <row r="7012">
      <c r="A7012" t="inlineStr">
        <is>
          <t>NL-HaNA_1.01.02_3780_0033-page-64</t>
        </is>
      </c>
      <c r="B7012" t="inlineStr">
        <is>
          <t>NL-HaNA_1.01.02_3780_0033-column-366-415-894-2932</t>
        </is>
      </c>
      <c r="C7012" t="inlineStr">
        <is>
          <t>continuation</t>
        </is>
      </c>
      <c r="D7012" t="n">
        <v>418</v>
      </c>
      <c r="E7012" t="n">
        <v>2203</v>
      </c>
      <c r="F7012" t="inlineStr">
        <is>
          <t xml:space="preserve">    ni2.</t>
        </is>
      </c>
      <c r="G7012">
        <f>HYPERLINK("https://images.diginfra.net/iiif/NL-HaNA_1.01.02/3780/NL-HaNA_1.01.02_3780_0033.jpg/266,315,1094,3132/full/0/default.jpg", "iiif_url")</f>
        <v/>
      </c>
    </row>
    <row r="7013">
      <c r="A7013" t="inlineStr">
        <is>
          <t>NL-HaNA_1.01.02_3780_0033-page-64</t>
        </is>
      </c>
      <c r="B7013" t="inlineStr">
        <is>
          <t>NL-HaNA_1.01.02_3780_0033-column-366-415-894-2932</t>
        </is>
      </c>
      <c r="C7013" t="inlineStr">
        <is>
          <t>repeat_lemma</t>
        </is>
      </c>
      <c r="D7013" t="n">
        <v>535</v>
      </c>
      <c r="E7013" t="n">
        <v>2236</v>
      </c>
      <c r="F7013" t="inlineStr">
        <is>
          <t xml:space="preserve">        mtificeerende dat de Vrouwe Gra-</t>
        </is>
      </c>
      <c r="G7013">
        <f>HYPERLINK("https://images.diginfra.net/iiif/NL-HaNA_1.01.02/3780/NL-HaNA_1.01.02_3780_0033.jpg/266,315,1094,3132/full/0/default.jpg", "iiif_url")</f>
        <v/>
      </c>
    </row>
    <row r="7014">
      <c r="A7014" t="inlineStr">
        <is>
          <t>NL-HaNA_1.01.02_3780_0033-page-64</t>
        </is>
      </c>
      <c r="B7014" t="inlineStr">
        <is>
          <t>NL-HaNA_1.01.02_3780_0033-column-366-415-894-2932</t>
        </is>
      </c>
      <c r="C7014" t="inlineStr">
        <is>
          <t>lemma</t>
        </is>
      </c>
      <c r="D7014" t="n">
        <v>414</v>
      </c>
      <c r="E7014" t="n">
        <v>2288</v>
      </c>
      <c r="F7014" t="inlineStr">
        <is>
          <t>vinne van Daun kenmisse hadt gegeven van</t>
        </is>
      </c>
      <c r="G7014">
        <f>HYPERLINK("https://images.diginfra.net/iiif/NL-HaNA_1.01.02/3780/NL-HaNA_1.01.02_3780_0033.jpg/266,315,1094,3132/full/0/default.jpg", "iiif_url")</f>
        <v/>
      </c>
    </row>
    <row r="7015">
      <c r="A7015" t="inlineStr">
        <is>
          <t>NL-HaNA_1.01.02_3780_0033-page-64</t>
        </is>
      </c>
      <c r="B7015" t="inlineStr">
        <is>
          <t>NL-HaNA_1.01.02_3780_0033-column-366-415-894-2932</t>
        </is>
      </c>
      <c r="C7015" t="inlineStr">
        <is>
          <t>continuation</t>
        </is>
      </c>
      <c r="D7015" t="n">
        <v>409</v>
      </c>
      <c r="E7015" t="n">
        <v>2337</v>
      </c>
      <c r="F7015" t="inlineStr">
        <is>
          <t xml:space="preserve">    het pardon en haar cosideratie verleent aan</t>
        </is>
      </c>
      <c r="G7015">
        <f>HYPERLINK("https://images.diginfra.net/iiif/NL-HaNA_1.01.02/3780/NL-HaNA_1.01.02_3780_0033.jpg/266,315,1094,3132/full/0/default.jpg", "iiif_url")</f>
        <v/>
      </c>
    </row>
    <row r="7016">
      <c r="A7016" t="inlineStr">
        <is>
          <t>NL-HaNA_1.01.02_3780_0033-page-64</t>
        </is>
      </c>
      <c r="B7016" t="inlineStr">
        <is>
          <t>NL-HaNA_1.01.02_3780_0033-column-366-415-894-2932</t>
        </is>
      </c>
      <c r="C7016" t="inlineStr">
        <is>
          <t>continuation</t>
        </is>
      </c>
      <c r="D7016" t="n">
        <v>414</v>
      </c>
      <c r="E7016" t="n">
        <v>2387</v>
      </c>
      <c r="F7016" t="inlineStr">
        <is>
          <t xml:space="preserve">    Martin. 539.</t>
        </is>
      </c>
      <c r="G7016">
        <f>HYPERLINK("https://images.diginfra.net/iiif/NL-HaNA_1.01.02/3780/NL-HaNA_1.01.02_3780_0033.jpg/266,315,1094,3132/full/0/default.jpg", "iiif_url")</f>
        <v/>
      </c>
    </row>
    <row r="7017">
      <c r="A7017" t="inlineStr">
        <is>
          <t>NL-HaNA_1.01.02_3780_0033-page-64</t>
        </is>
      </c>
      <c r="B7017" t="inlineStr">
        <is>
          <t>NL-HaNA_1.01.02_3780_0033-column-366-415-894-2932</t>
        </is>
      </c>
      <c r="C7017" t="inlineStr">
        <is>
          <t>repeat_lemma</t>
        </is>
      </c>
      <c r="D7017" t="n">
        <v>564</v>
      </c>
      <c r="E7017" t="n">
        <v>2426</v>
      </c>
      <c r="F7017" t="inlineStr">
        <is>
          <t xml:space="preserve">        devcdiren aangewendt in faveur</t>
        </is>
      </c>
      <c r="G7017">
        <f>HYPERLINK("https://images.diginfra.net/iiif/NL-HaNA_1.01.02/3780/NL-HaNA_1.01.02_3780_0033.jpg/266,315,1094,3132/full/0/default.jpg", "iiif_url")</f>
        <v/>
      </c>
    </row>
    <row r="7018">
      <c r="A7018" t="inlineStr">
        <is>
          <t>NL-HaNA_1.01.02_3780_0033-page-64</t>
        </is>
      </c>
      <c r="B7018" t="inlineStr">
        <is>
          <t>NL-HaNA_1.01.02_3780_0033-column-366-415-894-2932</t>
        </is>
      </c>
      <c r="C7018" t="inlineStr">
        <is>
          <t>continuation</t>
        </is>
      </c>
      <c r="D7018" t="n">
        <v>411</v>
      </c>
      <c r="E7018" t="n">
        <v>2480</v>
      </c>
      <c r="F7018" t="inlineStr">
        <is>
          <t xml:space="preserve">    van Gelofsgenoten omtrent Audenaarden.</t>
        </is>
      </c>
      <c r="G7018">
        <f>HYPERLINK("https://images.diginfra.net/iiif/NL-HaNA_1.01.02/3780/NL-HaNA_1.01.02_3780_0033.jpg/266,315,1094,3132/full/0/default.jpg", "iiif_url")</f>
        <v/>
      </c>
    </row>
    <row r="7019">
      <c r="A7019" t="inlineStr">
        <is>
          <t>NL-HaNA_1.01.02_3780_0033-page-64</t>
        </is>
      </c>
      <c r="B7019" t="inlineStr">
        <is>
          <t>NL-HaNA_1.01.02_3780_0033-column-366-415-894-2932</t>
        </is>
      </c>
      <c r="C7019" t="inlineStr">
        <is>
          <t>continuation</t>
        </is>
      </c>
      <c r="D7019" t="n">
        <v>416</v>
      </c>
      <c r="E7019" t="n">
        <v>2534</v>
      </c>
      <c r="F7019" t="inlineStr">
        <is>
          <t xml:space="preserve">    584.</t>
        </is>
      </c>
      <c r="G7019">
        <f>HYPERLINK("https://images.diginfra.net/iiif/NL-HaNA_1.01.02/3780/NL-HaNA_1.01.02_3780_0033.jpg/266,315,1094,3132/full/0/default.jpg", "iiif_url")</f>
        <v/>
      </c>
    </row>
    <row r="7020">
      <c r="A7020" t="inlineStr">
        <is>
          <t>NL-HaNA_1.01.02_3780_0033-page-64</t>
        </is>
      </c>
      <c r="B7020" t="inlineStr">
        <is>
          <t>NL-HaNA_1.01.02_3780_0033-column-366-415-894-2932</t>
        </is>
      </c>
      <c r="C7020" t="inlineStr">
        <is>
          <t>repeat_lemma</t>
        </is>
      </c>
      <c r="D7020" t="n">
        <v>533</v>
      </c>
      <c r="E7020" t="n">
        <v>2573</v>
      </c>
      <c r="F7020" t="inlineStr">
        <is>
          <t xml:space="preserve">        antwoordt wegens den Admodiateur</t>
        </is>
      </c>
      <c r="G7020">
        <f>HYPERLINK("https://images.diginfra.net/iiif/NL-HaNA_1.01.02/3780/NL-HaNA_1.01.02_3780_0033.jpg/266,315,1094,3132/full/0/default.jpg", "iiif_url")</f>
        <v/>
      </c>
    </row>
    <row r="7021">
      <c r="A7021" t="inlineStr">
        <is>
          <t>NL-HaNA_1.01.02_3780_0033-page-64</t>
        </is>
      </c>
      <c r="B7021" t="inlineStr">
        <is>
          <t>NL-HaNA_1.01.02_3780_0033-column-366-415-894-2932</t>
        </is>
      </c>
      <c r="C7021" t="inlineStr">
        <is>
          <t>continuation</t>
        </is>
      </c>
      <c r="D7021" t="n">
        <v>411</v>
      </c>
      <c r="E7021" t="n">
        <v>2623</v>
      </c>
      <c r="F7021" t="inlineStr">
        <is>
          <t xml:space="preserve">    op nijn aanmaninge om betalinge, de Raadt</t>
        </is>
      </c>
      <c r="G7021">
        <f>HYPERLINK("https://images.diginfra.net/iiif/NL-HaNA_1.01.02/3780/NL-HaNA_1.01.02_3780_0033.jpg/266,315,1094,3132/full/0/default.jpg", "iiif_url")</f>
        <v/>
      </c>
    </row>
    <row r="7022">
      <c r="A7022" t="inlineStr">
        <is>
          <t>NL-HaNA_1.01.02_3780_0033-page-64</t>
        </is>
      </c>
      <c r="B7022" t="inlineStr">
        <is>
          <t>NL-HaNA_1.01.02_3780_0033-column-366-415-894-2932</t>
        </is>
      </c>
      <c r="C7022" t="inlineStr">
        <is>
          <t>continuation</t>
        </is>
      </c>
      <c r="D7022" t="n">
        <v>411</v>
      </c>
      <c r="E7022" t="n">
        <v>2674</v>
      </c>
      <c r="F7022" t="inlineStr">
        <is>
          <t xml:space="preserve">    van Staate te adviseren. 485.</t>
        </is>
      </c>
      <c r="G7022">
        <f>HYPERLINK("https://images.diginfra.net/iiif/NL-HaNA_1.01.02/3780/NL-HaNA_1.01.02_3780_0033.jpg/266,315,1094,3132/full/0/default.jpg", "iiif_url")</f>
        <v/>
      </c>
    </row>
    <row r="7023">
      <c r="A7023" t="inlineStr">
        <is>
          <t>NL-HaNA_1.01.02_3780_0033-page-64</t>
        </is>
      </c>
      <c r="B7023" t="inlineStr">
        <is>
          <t>NL-HaNA_1.01.02_3780_0033-column-366-415-894-2932</t>
        </is>
      </c>
      <c r="C7023" t="inlineStr">
        <is>
          <t>repeat_lemma</t>
        </is>
      </c>
      <c r="D7023" t="n">
        <v>529</v>
      </c>
      <c r="E7023" t="n">
        <v>2721</v>
      </c>
      <c r="F7023" t="inlineStr">
        <is>
          <t xml:space="preserve">        antwoordt wegens de hieuwe Aarde-</t>
        </is>
      </c>
      <c r="G7023">
        <f>HYPERLINK("https://images.diginfra.net/iiif/NL-HaNA_1.01.02/3780/NL-HaNA_1.01.02_3780_0033.jpg/266,315,1094,3132/full/0/default.jpg", "iiif_url")</f>
        <v/>
      </c>
    </row>
    <row r="7024">
      <c r="A7024" t="inlineStr">
        <is>
          <t>NL-HaNA_1.01.02_3780_0033-page-64</t>
        </is>
      </c>
      <c r="B7024" t="inlineStr">
        <is>
          <t>NL-HaNA_1.01.02_3780_0033-column-366-415-894-2932</t>
        </is>
      </c>
      <c r="C7024" t="inlineStr">
        <is>
          <t>continuation</t>
        </is>
      </c>
      <c r="D7024" t="n">
        <v>409</v>
      </c>
      <c r="E7024" t="n">
        <v>2771</v>
      </c>
      <c r="F7024" t="inlineStr">
        <is>
          <t xml:space="preserve">    wercken. 50.</t>
        </is>
      </c>
      <c r="G7024">
        <f>HYPERLINK("https://images.diginfra.net/iiif/NL-HaNA_1.01.02/3780/NL-HaNA_1.01.02_3780_0033.jpg/266,315,1094,3132/full/0/default.jpg", "iiif_url")</f>
        <v/>
      </c>
    </row>
    <row r="7025">
      <c r="A7025" t="inlineStr">
        <is>
          <t>NL-HaNA_1.01.02_3780_0033-page-64</t>
        </is>
      </c>
      <c r="B7025" t="inlineStr">
        <is>
          <t>NL-HaNA_1.01.02_3780_0033-column-366-415-894-2932</t>
        </is>
      </c>
      <c r="C7025" t="inlineStr">
        <is>
          <t>repeat_lemma</t>
        </is>
      </c>
      <c r="D7025" t="n">
        <v>540</v>
      </c>
      <c r="E7025" t="n">
        <v>2814</v>
      </c>
      <c r="F7025" t="inlineStr">
        <is>
          <t xml:space="preserve">        devoiren vernieuwt om te erlangen</t>
        </is>
      </c>
      <c r="G7025">
        <f>HYPERLINK("https://images.diginfra.net/iiif/NL-HaNA_1.01.02/3780/NL-HaNA_1.01.02_3780_0033.jpg/266,315,1094,3132/full/0/default.jpg", "iiif_url")</f>
        <v/>
      </c>
    </row>
    <row r="7026">
      <c r="A7026" t="inlineStr">
        <is>
          <t>NL-HaNA_1.01.02_3780_0033-page-64</t>
        </is>
      </c>
      <c r="B7026" t="inlineStr">
        <is>
          <t>NL-HaNA_1.01.02_3780_0033-column-366-415-894-2932</t>
        </is>
      </c>
      <c r="C7026" t="inlineStr">
        <is>
          <t>continuation</t>
        </is>
      </c>
      <c r="D7026" t="n">
        <v>402</v>
      </c>
      <c r="E7026" t="n">
        <v>2865</v>
      </c>
      <c r="F7026" t="inlineStr">
        <is>
          <t xml:space="preserve">    justitie over de moordt van den Jager Jan</t>
        </is>
      </c>
      <c r="G7026">
        <f>HYPERLINK("https://images.diginfra.net/iiif/NL-HaNA_1.01.02/3780/NL-HaNA_1.01.02_3780_0033.jpg/266,315,1094,3132/full/0/default.jpg", "iiif_url")</f>
        <v/>
      </c>
    </row>
    <row r="7027">
      <c r="A7027" t="inlineStr">
        <is>
          <t>NL-HaNA_1.01.02_3780_0033-page-64</t>
        </is>
      </c>
      <c r="B7027" t="inlineStr">
        <is>
          <t>NL-HaNA_1.01.02_3780_0033-column-366-415-894-2932</t>
        </is>
      </c>
      <c r="C7027" t="inlineStr">
        <is>
          <t>continuation</t>
        </is>
      </c>
      <c r="D7027" t="n">
        <v>407</v>
      </c>
      <c r="E7027" t="n">
        <v>2914</v>
      </c>
      <c r="F7027" t="inlineStr">
        <is>
          <t xml:space="preserve">    den Lieutenant Generaal van Pallandt.</t>
        </is>
      </c>
      <c r="G7027">
        <f>HYPERLINK("https://images.diginfra.net/iiif/NL-HaNA_1.01.02/3780/NL-HaNA_1.01.02_3780_0033.jpg/266,315,1094,3132/full/0/default.jpg", "iiif_url")</f>
        <v/>
      </c>
    </row>
    <row r="7028">
      <c r="A7028" t="inlineStr">
        <is>
          <t>NL-HaNA_1.01.02_3780_0033-page-64</t>
        </is>
      </c>
      <c r="B7028" t="inlineStr">
        <is>
          <t>NL-HaNA_1.01.02_3780_0033-column-366-415-894-2932</t>
        </is>
      </c>
      <c r="C7028" t="inlineStr">
        <is>
          <t>continuation</t>
        </is>
      </c>
      <c r="D7028" t="n">
        <v>418</v>
      </c>
      <c r="E7028" t="n">
        <v>2970</v>
      </c>
      <c r="F7028" t="inlineStr">
        <is>
          <t xml:space="preserve">    595.</t>
        </is>
      </c>
      <c r="G7028">
        <f>HYPERLINK("https://images.diginfra.net/iiif/NL-HaNA_1.01.02/3780/NL-HaNA_1.01.02_3780_0033.jpg/266,315,1094,3132/full/0/default.jpg", "iiif_url")</f>
        <v/>
      </c>
    </row>
    <row r="7029">
      <c r="A7029" t="inlineStr">
        <is>
          <t>NL-HaNA_1.01.02_3780_0033-page-64</t>
        </is>
      </c>
      <c r="B7029" t="inlineStr">
        <is>
          <t>NL-HaNA_1.01.02_3780_0033-column-366-415-894-2932</t>
        </is>
      </c>
      <c r="C7029" t="inlineStr">
        <is>
          <t>repeat_lemma</t>
        </is>
      </c>
      <c r="D7029" t="n">
        <v>530</v>
      </c>
      <c r="E7029" t="n">
        <v>3005</v>
      </c>
      <c r="F7029" t="inlineStr">
        <is>
          <t xml:space="preserve">        devoir te doen, ten eynde de Inge-</t>
        </is>
      </c>
      <c r="G7029">
        <f>HYPERLINK("https://images.diginfra.net/iiif/NL-HaNA_1.01.02/3780/NL-HaNA_1.01.02_3780_0033.jpg/266,315,1094,3132/full/0/default.jpg", "iiif_url")</f>
        <v/>
      </c>
    </row>
    <row r="7030">
      <c r="A7030" t="inlineStr">
        <is>
          <t>NL-HaNA_1.01.02_3780_0033-page-64</t>
        </is>
      </c>
      <c r="B7030" t="inlineStr">
        <is>
          <t>NL-HaNA_1.01.02_3780_0033-column-366-415-894-2932</t>
        </is>
      </c>
      <c r="C7030" t="inlineStr">
        <is>
          <t>continuation</t>
        </is>
      </c>
      <c r="D7030" t="n">
        <v>404</v>
      </c>
      <c r="E7030" t="n">
        <v>3053</v>
      </c>
      <c r="F7030" t="inlineStr">
        <is>
          <t xml:space="preserve">    zeetenen van den Vrye by baar Octroy ge-</t>
        </is>
      </c>
      <c r="G7030">
        <f>HYPERLINK("https://images.diginfra.net/iiif/NL-HaNA_1.01.02/3780/NL-HaNA_1.01.02_3780_0033.jpg/266,315,1094,3132/full/0/default.jpg", "iiif_url")</f>
        <v/>
      </c>
    </row>
    <row r="7031">
      <c r="A7031" t="inlineStr">
        <is>
          <t>NL-HaNA_1.01.02_3780_0033-page-64</t>
        </is>
      </c>
      <c r="B7031" t="inlineStr">
        <is>
          <t>NL-HaNA_1.01.02_3780_0033-column-366-415-894-2932</t>
        </is>
      </c>
      <c r="C7031" t="inlineStr">
        <is>
          <t>continuation</t>
        </is>
      </c>
      <c r="D7031" t="n">
        <v>407</v>
      </c>
      <c r="E7031" t="n">
        <v>3106</v>
      </c>
      <c r="F7031" t="inlineStr">
        <is>
          <t xml:space="preserve">    maimtineert mge werden. 599.</t>
        </is>
      </c>
      <c r="G7031">
        <f>HYPERLINK("https://images.diginfra.net/iiif/NL-HaNA_1.01.02/3780/NL-HaNA_1.01.02_3780_0033.jpg/266,315,1094,3132/full/0/default.jpg", "iiif_url")</f>
        <v/>
      </c>
    </row>
    <row r="7032">
      <c r="A7032" t="inlineStr">
        <is>
          <t>NL-HaNA_1.01.02_3780_0033-page-64</t>
        </is>
      </c>
      <c r="B7032" t="inlineStr">
        <is>
          <t>NL-HaNA_1.01.02_3780_0033-column-366-415-894-2932</t>
        </is>
      </c>
      <c r="C7032" t="inlineStr">
        <is>
          <t>repeat_lemma</t>
        </is>
      </c>
      <c r="D7032" t="n">
        <v>533</v>
      </c>
      <c r="E7032" t="n">
        <v>3149</v>
      </c>
      <c r="F7032" t="inlineStr">
        <is>
          <t xml:space="preserve">        Pasport om de Goederen van den</t>
        </is>
      </c>
      <c r="G7032">
        <f>HYPERLINK("https://images.diginfra.net/iiif/NL-HaNA_1.01.02/3780/NL-HaNA_1.01.02_3780_0033.jpg/266,315,1094,3132/full/0/default.jpg", "iiif_url")</f>
        <v/>
      </c>
    </row>
    <row r="7033">
      <c r="A7033" t="inlineStr">
        <is>
          <t>NL-HaNA_1.01.02_3780_0033-page-64</t>
        </is>
      </c>
      <c r="B7033" t="inlineStr">
        <is>
          <t>NL-HaNA_1.01.02_3780_0033-column-366-415-894-2932</t>
        </is>
      </c>
      <c r="C7033" t="inlineStr">
        <is>
          <t>continuation</t>
        </is>
      </c>
      <c r="D7033" t="n">
        <v>409</v>
      </c>
      <c r="E7033" t="n">
        <v>3197</v>
      </c>
      <c r="F7033" t="inlineStr">
        <is>
          <t xml:space="preserve">    Marquis de Prié van Brusel na Weenen</t>
        </is>
      </c>
      <c r="G7033">
        <f>HYPERLINK("https://images.diginfra.net/iiif/NL-HaNA_1.01.02/3780/NL-HaNA_1.01.02_3780_0033.jpg/266,315,1094,3132/full/0/default.jpg", "iiif_url")</f>
        <v/>
      </c>
    </row>
    <row r="7034">
      <c r="A7034" t="inlineStr">
        <is>
          <t>NL-HaNA_1.01.02_3780_0033-page-64</t>
        </is>
      </c>
      <c r="B7034" t="inlineStr">
        <is>
          <t>NL-HaNA_1.01.02_3780_0033-column-366-415-894-2932</t>
        </is>
      </c>
      <c r="C7034" t="inlineStr">
        <is>
          <t>continuation</t>
        </is>
      </c>
      <c r="D7034" t="n">
        <v>399</v>
      </c>
      <c r="E7034" t="n">
        <v>3247</v>
      </c>
      <c r="F7034" t="inlineStr">
        <is>
          <t xml:space="preserve">    te transporteren. 605.</t>
        </is>
      </c>
      <c r="G7034">
        <f>HYPERLINK("https://images.diginfra.net/iiif/NL-HaNA_1.01.02/3780/NL-HaNA_1.01.02_3780_0033.jpg/266,315,1094,3132/full/0/default.jpg", "iiif_url")</f>
        <v/>
      </c>
    </row>
    <row r="7035">
      <c r="A7035" t="inlineStr">
        <is>
          <t>NL-HaNA_1.01.02_3780_0033-page-64</t>
        </is>
      </c>
      <c r="B7035" t="inlineStr">
        <is>
          <t>NL-HaNA_1.01.02_3780_0033-column-366-415-894-2932</t>
        </is>
      </c>
      <c r="C7035" t="inlineStr">
        <is>
          <t>repeat_lemma</t>
        </is>
      </c>
      <c r="D7035" t="n">
        <v>518</v>
      </c>
      <c r="E7035" t="n">
        <v>3286</v>
      </c>
      <c r="F7035" t="inlineStr">
        <is>
          <t xml:space="preserve">        wegens het voorgevallene tusschen een</t>
        </is>
      </c>
      <c r="G7035">
        <f>HYPERLINK("https://images.diginfra.net/iiif/NL-HaNA_1.01.02/3780/NL-HaNA_1.01.02_3780_0033.jpg/266,315,1094,3132/full/0/default.jpg", "iiif_url")</f>
        <v/>
      </c>
    </row>
    <row r="7037">
      <c r="A7037" t="inlineStr">
        <is>
          <t>NL-HaNA_1.01.02_3780_0033-page-64</t>
        </is>
      </c>
      <c r="B7037" t="inlineStr">
        <is>
          <t>NL-HaNA_1.01.02_3780_0033-column-1326-466-942-2891</t>
        </is>
      </c>
      <c r="C7037" t="inlineStr">
        <is>
          <t>continuation</t>
        </is>
      </c>
      <c r="D7037" t="n">
        <v>1396</v>
      </c>
      <c r="E7037" t="n">
        <v>455</v>
      </c>
      <c r="F7037" t="inlineStr">
        <is>
          <t xml:space="preserve">    Vreemdelingb en Soldaten van het Guarni-</t>
        </is>
      </c>
      <c r="G7037">
        <f>HYPERLINK("https://images.diginfra.net/iiif/NL-HaNA_1.01.02/3780/NL-HaNA_1.01.02_3780_0033.jpg/1226,366,1142,3091/full/0/default.jpg", "iiif_url")</f>
        <v/>
      </c>
    </row>
    <row r="7038">
      <c r="A7038" t="inlineStr">
        <is>
          <t>NL-HaNA_1.01.02_3780_0033-page-64</t>
        </is>
      </c>
      <c r="B7038" t="inlineStr">
        <is>
          <t>NL-HaNA_1.01.02_3780_0033-column-1326-466-942-2891</t>
        </is>
      </c>
      <c r="C7038" t="inlineStr">
        <is>
          <t>continuation</t>
        </is>
      </c>
      <c r="D7038" t="n">
        <v>1391</v>
      </c>
      <c r="E7038" t="n">
        <v>517</v>
      </c>
      <c r="F7038" t="inlineStr">
        <is>
          <t xml:space="preserve">    Joen te Doornick, de Raadt van Staate te</t>
        </is>
      </c>
      <c r="G7038">
        <f>HYPERLINK("https://images.diginfra.net/iiif/NL-HaNA_1.01.02/3780/NL-HaNA_1.01.02_3780_0033.jpg/1226,366,1142,3091/full/0/default.jpg", "iiif_url")</f>
        <v/>
      </c>
    </row>
    <row r="7039">
      <c r="A7039" t="inlineStr">
        <is>
          <t>NL-HaNA_1.01.02_3780_0033-page-64</t>
        </is>
      </c>
      <c r="B7039" t="inlineStr">
        <is>
          <t>NL-HaNA_1.01.02_3780_0033-column-1326-466-942-2891</t>
        </is>
      </c>
      <c r="C7039" t="inlineStr">
        <is>
          <t>continuation</t>
        </is>
      </c>
      <c r="D7039" t="n">
        <v>1393</v>
      </c>
      <c r="E7039" t="n">
        <v>564</v>
      </c>
      <c r="F7039" t="inlineStr">
        <is>
          <t xml:space="preserve">    adviseren. 606.</t>
        </is>
      </c>
      <c r="G7039">
        <f>HYPERLINK("https://images.diginfra.net/iiif/NL-HaNA_1.01.02/3780/NL-HaNA_1.01.02_3780_0033.jpg/1226,366,1142,3091/full/0/default.jpg", "iiif_url")</f>
        <v/>
      </c>
    </row>
    <row r="7040">
      <c r="A7040" t="inlineStr">
        <is>
          <t>NL-HaNA_1.01.02_3780_0033-page-64</t>
        </is>
      </c>
      <c r="B7040" t="inlineStr">
        <is>
          <t>NL-HaNA_1.01.02_3780_0033-column-1326-466-942-2891</t>
        </is>
      </c>
      <c r="C7040" t="inlineStr">
        <is>
          <t>repeat_lemma</t>
        </is>
      </c>
      <c r="D7040" t="n">
        <v>1494</v>
      </c>
      <c r="E7040" t="n">
        <v>606</v>
      </c>
      <c r="F7040" t="inlineStr">
        <is>
          <t xml:space="preserve">        - wegens de route van de Aartshertogin-</t>
        </is>
      </c>
      <c r="G7040">
        <f>HYPERLINK("https://images.diginfra.net/iiif/NL-HaNA_1.01.02/3780/NL-HaNA_1.01.02_3780_0033.jpg/1226,366,1142,3091/full/0/default.jpg", "iiif_url")</f>
        <v/>
      </c>
    </row>
    <row r="7041">
      <c r="A7041" t="inlineStr">
        <is>
          <t>NL-HaNA_1.01.02_3780_0033-page-64</t>
        </is>
      </c>
      <c r="B7041" t="inlineStr">
        <is>
          <t>NL-HaNA_1.01.02_3780_0033-column-1326-466-942-2891</t>
        </is>
      </c>
      <c r="C7041" t="inlineStr">
        <is>
          <t>continuation</t>
        </is>
      </c>
      <c r="D7041" t="n">
        <v>1396</v>
      </c>
      <c r="E7041" t="n">
        <v>661</v>
      </c>
      <c r="F7041" t="inlineStr">
        <is>
          <t xml:space="preserve">    ne, te examineren. 650. 678.</t>
        </is>
      </c>
      <c r="G7041">
        <f>HYPERLINK("https://images.diginfra.net/iiif/NL-HaNA_1.01.02/3780/NL-HaNA_1.01.02_3780_0033.jpg/1226,366,1142,3091/full/0/default.jpg", "iiif_url")</f>
        <v/>
      </c>
    </row>
    <row r="7042">
      <c r="A7042" t="inlineStr">
        <is>
          <t>NL-HaNA_1.01.02_3780_0033-page-64</t>
        </is>
      </c>
      <c r="B7042" t="inlineStr">
        <is>
          <t>NL-HaNA_1.01.02_3780_0033-column-1326-466-942-2891</t>
        </is>
      </c>
      <c r="C7042" t="inlineStr">
        <is>
          <t>non_index_line</t>
        </is>
      </c>
      <c r="D7042" t="n">
        <v>1519</v>
      </c>
      <c r="E7042" t="n">
        <v>702</v>
      </c>
      <c r="F7042" t="inlineStr">
        <is>
          <t xml:space="preserve">        wegens preparatien tot het ontfangen</t>
        </is>
      </c>
      <c r="G7042">
        <f>HYPERLINK("https://images.diginfra.net/iiif/NL-HaNA_1.01.02/3780/NL-HaNA_1.01.02_3780_0033.jpg/1226,366,1142,3091/full/0/default.jpg", "iiif_url")</f>
        <v/>
      </c>
    </row>
    <row r="7043">
      <c r="A7043" t="inlineStr">
        <is>
          <t>NL-HaNA_1.01.02_3780_0033-page-64</t>
        </is>
      </c>
      <c r="B7043" t="inlineStr">
        <is>
          <t>NL-HaNA_1.01.02_3780_0033-column-1326-466-942-2891</t>
        </is>
      </c>
      <c r="C7043" t="inlineStr">
        <is>
          <t>continuation</t>
        </is>
      </c>
      <c r="D7043" t="n">
        <v>1396</v>
      </c>
      <c r="E7043" t="n">
        <v>757</v>
      </c>
      <c r="F7043" t="inlineStr">
        <is>
          <t xml:space="preserve">    van de Aartshertoginne, te examineren.</t>
        </is>
      </c>
      <c r="G7043">
        <f>HYPERLINK("https://images.diginfra.net/iiif/NL-HaNA_1.01.02/3780/NL-HaNA_1.01.02_3780_0033.jpg/1226,366,1142,3091/full/0/default.jpg", "iiif_url")</f>
        <v/>
      </c>
    </row>
    <row r="7044">
      <c r="A7044" t="inlineStr">
        <is>
          <t>NL-HaNA_1.01.02_3780_0033-page-64</t>
        </is>
      </c>
      <c r="B7044" t="inlineStr">
        <is>
          <t>NL-HaNA_1.01.02_3780_0033-column-1326-466-942-2891</t>
        </is>
      </c>
      <c r="C7044" t="inlineStr">
        <is>
          <t>continuation</t>
        </is>
      </c>
      <c r="D7044" t="n">
        <v>1400</v>
      </c>
      <c r="E7044" t="n">
        <v>812</v>
      </c>
      <c r="F7044" t="inlineStr">
        <is>
          <t xml:space="preserve">    657.</t>
        </is>
      </c>
      <c r="G7044">
        <f>HYPERLINK("https://images.diginfra.net/iiif/NL-HaNA_1.01.02/3780/NL-HaNA_1.01.02_3780_0033.jpg/1226,366,1142,3091/full/0/default.jpg", "iiif_url")</f>
        <v/>
      </c>
    </row>
    <row r="7045">
      <c r="A7045" t="inlineStr">
        <is>
          <t>NL-HaNA_1.01.02_3780_0033-page-64</t>
        </is>
      </c>
      <c r="B7045" t="inlineStr">
        <is>
          <t>NL-HaNA_1.01.02_3780_0033-column-1326-466-942-2891</t>
        </is>
      </c>
      <c r="C7045" t="inlineStr">
        <is>
          <t>continuation</t>
        </is>
      </c>
      <c r="D7045" t="n">
        <v>1514</v>
      </c>
      <c r="E7045" t="n">
        <v>840</v>
      </c>
      <c r="F7045" t="inlineStr">
        <is>
          <t xml:space="preserve">    gelast aan de Aartshertoginne te offe-</t>
        </is>
      </c>
      <c r="G7045">
        <f>HYPERLINK("https://images.diginfra.net/iiif/NL-HaNA_1.01.02/3780/NL-HaNA_1.01.02_3780_0033.jpg/1226,366,1142,3091/full/0/default.jpg", "iiif_url")</f>
        <v/>
      </c>
    </row>
    <row r="7046">
      <c r="A7046" t="inlineStr">
        <is>
          <t>NL-HaNA_1.01.02_3780_0033-page-64</t>
        </is>
      </c>
      <c r="B7046" t="inlineStr">
        <is>
          <t>NL-HaNA_1.01.02_3780_0033-column-1326-466-942-2891</t>
        </is>
      </c>
      <c r="C7046" t="inlineStr">
        <is>
          <t>continuation</t>
        </is>
      </c>
      <c r="D7046" t="n">
        <v>1396</v>
      </c>
      <c r="E7046" t="n">
        <v>895</v>
      </c>
      <c r="F7046" t="inlineStr">
        <is>
          <t xml:space="preserve">    reeren de passage van de Maaze te Maa-</t>
        </is>
      </c>
      <c r="G7046">
        <f>HYPERLINK("https://images.diginfra.net/iiif/NL-HaNA_1.01.02/3780/NL-HaNA_1.01.02_3780_0033.jpg/1226,366,1142,3091/full/0/default.jpg", "iiif_url")</f>
        <v/>
      </c>
    </row>
    <row r="7047">
      <c r="A7047" t="inlineStr">
        <is>
          <t>NL-HaNA_1.01.02_3780_0033-page-64</t>
        </is>
      </c>
      <c r="B7047" t="inlineStr">
        <is>
          <t>NL-HaNA_1.01.02_3780_0033-column-1326-466-942-2891</t>
        </is>
      </c>
      <c r="C7047" t="inlineStr">
        <is>
          <t>continuation</t>
        </is>
      </c>
      <c r="D7047" t="n">
        <v>1393</v>
      </c>
      <c r="E7047" t="n">
        <v>947</v>
      </c>
      <c r="F7047" t="inlineStr">
        <is>
          <t xml:space="preserve">    stright. 662.</t>
        </is>
      </c>
      <c r="G7047">
        <f>HYPERLINK("https://images.diginfra.net/iiif/NL-HaNA_1.01.02/3780/NL-HaNA_1.01.02_3780_0033.jpg/1226,366,1142,3091/full/0/default.jpg", "iiif_url")</f>
        <v/>
      </c>
    </row>
    <row r="7048">
      <c r="A7048" t="inlineStr">
        <is>
          <t>NL-HaNA_1.01.02_3780_0033-page-64</t>
        </is>
      </c>
      <c r="B7048" t="inlineStr">
        <is>
          <t>NL-HaNA_1.01.02_3780_0033-column-1326-466-942-2891</t>
        </is>
      </c>
      <c r="C7048" t="inlineStr">
        <is>
          <t>non_index_line</t>
        </is>
      </c>
      <c r="D7048" t="n">
        <v>1519</v>
      </c>
      <c r="E7048" t="n">
        <v>984</v>
      </c>
      <c r="F7048" t="inlineStr">
        <is>
          <t xml:space="preserve">        wegens diverfie van penningen tot on-</t>
        </is>
      </c>
      <c r="G7048">
        <f>HYPERLINK("https://images.diginfra.net/iiif/NL-HaNA_1.01.02/3780/NL-HaNA_1.01.02_3780_0033.jpg/1226,366,1142,3091/full/0/default.jpg", "iiif_url")</f>
        <v/>
      </c>
    </row>
    <row r="7049">
      <c r="A7049" t="inlineStr">
        <is>
          <t>NL-HaNA_1.01.02_3780_0033-page-64</t>
        </is>
      </c>
      <c r="B7049" t="inlineStr">
        <is>
          <t>NL-HaNA_1.01.02_3780_0033-column-1326-466-942-2891</t>
        </is>
      </c>
      <c r="C7049" t="inlineStr">
        <is>
          <t>continuation</t>
        </is>
      </c>
      <c r="D7049" t="n">
        <v>1396</v>
      </c>
      <c r="E7049" t="n">
        <v>1044</v>
      </c>
      <c r="F7049" t="inlineStr">
        <is>
          <t xml:space="preserve">    kosten van de Aartshertoginne, te examine-</t>
        </is>
      </c>
      <c r="G7049">
        <f>HYPERLINK("https://images.diginfra.net/iiif/NL-HaNA_1.01.02/3780/NL-HaNA_1.01.02_3780_0033.jpg/1226,366,1142,3091/full/0/default.jpg", "iiif_url")</f>
        <v/>
      </c>
    </row>
    <row r="7050">
      <c r="A7050" t="inlineStr">
        <is>
          <t>NL-HaNA_1.01.02_3780_0033-page-64</t>
        </is>
      </c>
      <c r="B7050" t="inlineStr">
        <is>
          <t>NL-HaNA_1.01.02_3780_0033-column-1326-466-942-2891</t>
        </is>
      </c>
      <c r="C7050" t="inlineStr">
        <is>
          <t>continuation</t>
        </is>
      </c>
      <c r="D7050" t="n">
        <v>1393</v>
      </c>
      <c r="E7050" t="n">
        <v>1095</v>
      </c>
      <c r="F7050" t="inlineStr">
        <is>
          <t xml:space="preserve">    ren. 683.</t>
        </is>
      </c>
      <c r="G7050">
        <f>HYPERLINK("https://images.diginfra.net/iiif/NL-HaNA_1.01.02/3780/NL-HaNA_1.01.02_3780_0033.jpg/1226,366,1142,3091/full/0/default.jpg", "iiif_url")</f>
        <v/>
      </c>
    </row>
    <row r="7051">
      <c r="A7051" t="inlineStr">
        <is>
          <t>NL-HaNA_1.01.02_3780_0033-page-64</t>
        </is>
      </c>
      <c r="B7051" t="inlineStr">
        <is>
          <t>NL-HaNA_1.01.02_3780_0033-column-1326-466-942-2891</t>
        </is>
      </c>
      <c r="C7051" t="inlineStr">
        <is>
          <t>non_index_line</t>
        </is>
      </c>
      <c r="D7051" t="n">
        <v>1519</v>
      </c>
      <c r="E7051" t="n">
        <v>1139</v>
      </c>
      <c r="F7051" t="inlineStr">
        <is>
          <t xml:space="preserve">        antwoordt wegens de passage van de</t>
        </is>
      </c>
      <c r="G7051">
        <f>HYPERLINK("https://images.diginfra.net/iiif/NL-HaNA_1.01.02/3780/NL-HaNA_1.01.02_3780_0033.jpg/1226,366,1142,3091/full/0/default.jpg", "iiif_url")</f>
        <v/>
      </c>
    </row>
    <row r="7052">
      <c r="A7052" t="inlineStr">
        <is>
          <t>NL-HaNA_1.01.02_3780_0033-page-64</t>
        </is>
      </c>
      <c r="B7052" t="inlineStr">
        <is>
          <t>NL-HaNA_1.01.02_3780_0033-column-1326-466-942-2891</t>
        </is>
      </c>
      <c r="C7052" t="inlineStr">
        <is>
          <t>continuation</t>
        </is>
      </c>
      <c r="D7052" t="n">
        <v>1400</v>
      </c>
      <c r="E7052" t="n">
        <v>1187</v>
      </c>
      <c r="F7052" t="inlineStr">
        <is>
          <t xml:space="preserve">    Aartsbertoginne. 670.</t>
        </is>
      </c>
      <c r="G7052">
        <f>HYPERLINK("https://images.diginfra.net/iiif/NL-HaNA_1.01.02/3780/NL-HaNA_1.01.02_3780_0033.jpg/1226,366,1142,3091/full/0/default.jpg", "iiif_url")</f>
        <v/>
      </c>
    </row>
    <row r="7053">
      <c r="A7053" t="inlineStr">
        <is>
          <t>NL-HaNA_1.01.02_3780_0033-page-64</t>
        </is>
      </c>
      <c r="B7053" t="inlineStr">
        <is>
          <t>NL-HaNA_1.01.02_3780_0033-column-1326-466-942-2891</t>
        </is>
      </c>
      <c r="C7053" t="inlineStr">
        <is>
          <t>repeat_lemma</t>
        </is>
      </c>
      <c r="D7053" t="n">
        <v>1514</v>
      </c>
      <c r="E7053" t="n">
        <v>1233</v>
      </c>
      <c r="F7053" t="inlineStr">
        <is>
          <t xml:space="preserve">        instantien te doen tegens Andries Caan,</t>
        </is>
      </c>
      <c r="G7053">
        <f>HYPERLINK("https://images.diginfra.net/iiif/NL-HaNA_1.01.02/3780/NL-HaNA_1.01.02_3780_0033.jpg/1226,366,1142,3091/full/0/default.jpg", "iiif_url")</f>
        <v/>
      </c>
    </row>
    <row r="7054">
      <c r="A7054" t="inlineStr">
        <is>
          <t>NL-HaNA_1.01.02_3780_0033-page-64</t>
        </is>
      </c>
      <c r="B7054" t="inlineStr">
        <is>
          <t>NL-HaNA_1.01.02_3780_0033-column-1326-466-942-2891</t>
        </is>
      </c>
      <c r="C7054" t="inlineStr">
        <is>
          <t>continuation</t>
        </is>
      </c>
      <c r="D7054" t="n">
        <v>1396</v>
      </c>
      <c r="E7054" t="n">
        <v>1285</v>
      </c>
      <c r="F7054" t="inlineStr">
        <is>
          <t xml:space="preserve">    ten eynde gevangen gebraght sal werden tot</t>
        </is>
      </c>
      <c r="G7054">
        <f>HYPERLINK("https://images.diginfra.net/iiif/NL-HaNA_1.01.02/3780/NL-HaNA_1.01.02_3780_0033.jpg/1226,366,1142,3091/full/0/default.jpg", "iiif_url")</f>
        <v/>
      </c>
    </row>
    <row r="7055">
      <c r="A7055" t="inlineStr">
        <is>
          <t>NL-HaNA_1.01.02_3780_0033-page-64</t>
        </is>
      </c>
      <c r="B7055" t="inlineStr">
        <is>
          <t>NL-HaNA_1.01.02_3780_0033-column-1326-466-942-2891</t>
        </is>
      </c>
      <c r="C7055" t="inlineStr">
        <is>
          <t>continuation</t>
        </is>
      </c>
      <c r="D7055" t="n">
        <v>1393</v>
      </c>
      <c r="E7055" t="n">
        <v>1331</v>
      </c>
      <c r="F7055" t="inlineStr">
        <is>
          <t xml:space="preserve">    dat aan de Sententie voldaan sal hebben.</t>
        </is>
      </c>
      <c r="G7055">
        <f>HYPERLINK("https://images.diginfra.net/iiif/NL-HaNA_1.01.02/3780/NL-HaNA_1.01.02_3780_0033.jpg/1226,366,1142,3091/full/0/default.jpg", "iiif_url")</f>
        <v/>
      </c>
    </row>
    <row r="7056">
      <c r="A7056" t="inlineStr">
        <is>
          <t>NL-HaNA_1.01.02_3780_0033-page-64</t>
        </is>
      </c>
      <c r="B7056" t="inlineStr">
        <is>
          <t>NL-HaNA_1.01.02_3780_0033-column-1326-466-942-2891</t>
        </is>
      </c>
      <c r="C7056" t="inlineStr">
        <is>
          <t>continuation</t>
        </is>
      </c>
      <c r="D7056" t="n">
        <v>1396</v>
      </c>
      <c r="E7056" t="n">
        <v>1384</v>
      </c>
      <c r="F7056" t="inlineStr">
        <is>
          <t xml:space="preserve">    674.</t>
        </is>
      </c>
      <c r="G7056">
        <f>HYPERLINK("https://images.diginfra.net/iiif/NL-HaNA_1.01.02/3780/NL-HaNA_1.01.02_3780_0033.jpg/1226,366,1142,3091/full/0/default.jpg", "iiif_url")</f>
        <v/>
      </c>
    </row>
    <row r="7057">
      <c r="A7057" t="inlineStr">
        <is>
          <t>NL-HaNA_1.01.02_3780_0033-page-64</t>
        </is>
      </c>
      <c r="B7057" t="inlineStr">
        <is>
          <t>NL-HaNA_1.01.02_3780_0033-column-1326-466-942-2891</t>
        </is>
      </c>
      <c r="C7057" t="inlineStr">
        <is>
          <t>repeat_lemma</t>
        </is>
      </c>
      <c r="D7057" t="n">
        <v>1514</v>
      </c>
      <c r="E7057" t="n">
        <v>1417</v>
      </c>
      <c r="F7057" t="inlineStr">
        <is>
          <t xml:space="preserve">        rapport en ordres, raakende de di-</t>
        </is>
      </c>
      <c r="G7057">
        <f>HYPERLINK("https://images.diginfra.net/iiif/NL-HaNA_1.01.02/3780/NL-HaNA_1.01.02_3780_0033.jpg/1226,366,1142,3091/full/0/default.jpg", "iiif_url")</f>
        <v/>
      </c>
    </row>
    <row r="7058">
      <c r="A7058" t="inlineStr">
        <is>
          <t>NL-HaNA_1.01.02_3780_0033-page-64</t>
        </is>
      </c>
      <c r="B7058" t="inlineStr">
        <is>
          <t>NL-HaNA_1.01.02_3780_0033-column-1326-466-942-2891</t>
        </is>
      </c>
      <c r="C7058" t="inlineStr">
        <is>
          <t>continuation</t>
        </is>
      </c>
      <c r="D7058" t="n">
        <v>1393</v>
      </c>
      <c r="E7058" t="n">
        <v>1474</v>
      </c>
      <c r="F7058" t="inlineStr">
        <is>
          <t xml:space="preserve">    versie van penningen. 682. 686.</t>
        </is>
      </c>
      <c r="G7058">
        <f>HYPERLINK("https://images.diginfra.net/iiif/NL-HaNA_1.01.02/3780/NL-HaNA_1.01.02_3780_0033.jpg/1226,366,1142,3091/full/0/default.jpg", "iiif_url")</f>
        <v/>
      </c>
    </row>
    <row r="7059">
      <c r="A7059" t="inlineStr">
        <is>
          <t>NL-HaNA_1.01.02_3780_0033-page-64</t>
        </is>
      </c>
      <c r="B7059" t="inlineStr">
        <is>
          <t>NL-HaNA_1.01.02_3780_0033-column-1326-466-942-2891</t>
        </is>
      </c>
      <c r="C7059" t="inlineStr">
        <is>
          <t>non_index_line</t>
        </is>
      </c>
      <c r="D7059" t="n">
        <v>1526</v>
      </c>
      <c r="E7059" t="n">
        <v>1522</v>
      </c>
      <c r="F7059" t="inlineStr">
        <is>
          <t xml:space="preserve">        Pasport voor de Bagagie van de</t>
        </is>
      </c>
      <c r="G7059">
        <f>HYPERLINK("https://images.diginfra.net/iiif/NL-HaNA_1.01.02/3780/NL-HaNA_1.01.02_3780_0033.jpg/1226,366,1142,3091/full/0/default.jpg", "iiif_url")</f>
        <v/>
      </c>
    </row>
    <row r="7060">
      <c r="A7060" t="inlineStr">
        <is>
          <t>NL-HaNA_1.01.02_3780_0033-page-64</t>
        </is>
      </c>
      <c r="B7060" t="inlineStr">
        <is>
          <t>NL-HaNA_1.01.02_3780_0033-column-1326-466-942-2891</t>
        </is>
      </c>
      <c r="C7060" t="inlineStr">
        <is>
          <t>continuation</t>
        </is>
      </c>
      <c r="D7060" t="n">
        <v>1396</v>
      </c>
      <c r="E7060" t="n">
        <v>1566</v>
      </c>
      <c r="F7060" t="inlineStr">
        <is>
          <t xml:space="preserve">    Aartshertoginne. 685.</t>
        </is>
      </c>
      <c r="G7060">
        <f>HYPERLINK("https://images.diginfra.net/iiif/NL-HaNA_1.01.02/3780/NL-HaNA_1.01.02_3780_0033.jpg/1226,366,1142,3091/full/0/default.jpg", "iiif_url")</f>
        <v/>
      </c>
    </row>
    <row r="7061">
      <c r="A7061" t="inlineStr">
        <is>
          <t>NL-HaNA_1.01.02_3780_0033-page-64</t>
        </is>
      </c>
      <c r="B7061" t="inlineStr">
        <is>
          <t>NL-HaNA_1.01.02_3780_0033-column-1326-466-942-2891</t>
        </is>
      </c>
      <c r="C7061" t="inlineStr">
        <is>
          <t>repeat_lemma</t>
        </is>
      </c>
      <c r="D7061" t="n">
        <v>1515</v>
      </c>
      <c r="E7061" t="n">
        <v>1620</v>
      </c>
      <c r="F7061" t="inlineStr">
        <is>
          <t xml:space="preserve">        om ordre hoe figb te gedragen om-</t>
        </is>
      </c>
      <c r="G7061">
        <f>HYPERLINK("https://images.diginfra.net/iiif/NL-HaNA_1.01.02/3780/NL-HaNA_1.01.02_3780_0033.jpg/1226,366,1142,3091/full/0/default.jpg", "iiif_url")</f>
        <v/>
      </c>
    </row>
    <row r="7062">
      <c r="A7062" t="inlineStr">
        <is>
          <t>NL-HaNA_1.01.02_3780_0033-page-64</t>
        </is>
      </c>
      <c r="B7062" t="inlineStr">
        <is>
          <t>NL-HaNA_1.01.02_3780_0033-column-1326-466-942-2891</t>
        </is>
      </c>
      <c r="C7062" t="inlineStr">
        <is>
          <t>continuation</t>
        </is>
      </c>
      <c r="D7062" t="n">
        <v>1388</v>
      </c>
      <c r="E7062" t="n">
        <v>1668</v>
      </c>
      <c r="F7062" t="inlineStr">
        <is>
          <t xml:space="preserve">    trent de aankomste van de Aartsbertoginne</t>
        </is>
      </c>
      <c r="G7062">
        <f>HYPERLINK("https://images.diginfra.net/iiif/NL-HaNA_1.01.02/3780/NL-HaNA_1.01.02_3780_0033.jpg/1226,366,1142,3091/full/0/default.jpg", "iiif_url")</f>
        <v/>
      </c>
    </row>
    <row r="7063">
      <c r="A7063" t="inlineStr">
        <is>
          <t>NL-HaNA_1.01.02_3780_0033-page-64</t>
        </is>
      </c>
      <c r="B7063" t="inlineStr">
        <is>
          <t>NL-HaNA_1.01.02_3780_0033-column-1326-466-942-2891</t>
        </is>
      </c>
      <c r="C7063" t="inlineStr">
        <is>
          <t>continuation</t>
        </is>
      </c>
      <c r="D7063" t="n">
        <v>1388</v>
      </c>
      <c r="E7063" t="n">
        <v>1715</v>
      </c>
      <c r="F7063" t="inlineStr">
        <is>
          <t xml:space="preserve">    te examineren. 696.</t>
        </is>
      </c>
      <c r="G7063">
        <f>HYPERLINK("https://images.diginfra.net/iiif/NL-HaNA_1.01.02/3780/NL-HaNA_1.01.02_3780_0033.jpg/1226,366,1142,3091/full/0/default.jpg", "iiif_url")</f>
        <v/>
      </c>
    </row>
    <row r="7064">
      <c r="A7064" t="inlineStr">
        <is>
          <t>NL-HaNA_1.01.02_3780_0033-page-64</t>
        </is>
      </c>
      <c r="B7064" t="inlineStr">
        <is>
          <t>NL-HaNA_1.01.02_3780_0033-column-1326-466-942-2891</t>
        </is>
      </c>
      <c r="C7064" t="inlineStr">
        <is>
          <t>repeat_lemma</t>
        </is>
      </c>
      <c r="D7064" t="n">
        <v>1510</v>
      </c>
      <c r="E7064" t="n">
        <v>1757</v>
      </c>
      <c r="F7064" t="inlineStr">
        <is>
          <t xml:space="preserve">        o-dres dien aangaande. 698.</t>
        </is>
      </c>
      <c r="G7064">
        <f>HYPERLINK("https://images.diginfra.net/iiif/NL-HaNA_1.01.02/3780/NL-HaNA_1.01.02_3780_0033.jpg/1226,366,1142,3091/full/0/default.jpg", "iiif_url")</f>
        <v/>
      </c>
    </row>
    <row r="7065">
      <c r="A7065" t="inlineStr">
        <is>
          <t>NL-HaNA_1.01.02_3780_0033-page-64</t>
        </is>
      </c>
      <c r="B7065" t="inlineStr">
        <is>
          <t>NL-HaNA_1.01.02_3780_0033-column-1326-466-942-2891</t>
        </is>
      </c>
      <c r="C7065" t="inlineStr">
        <is>
          <t>repeat_lemma</t>
        </is>
      </c>
      <c r="D7065" t="n">
        <v>1514</v>
      </c>
      <c r="E7065" t="n">
        <v>1805</v>
      </c>
      <c r="F7065" t="inlineStr">
        <is>
          <t xml:space="preserve">        devoir aangewendt tegens de ontsla-</t>
        </is>
      </c>
      <c r="G7065">
        <f>HYPERLINK("https://images.diginfra.net/iiif/NL-HaNA_1.01.02/3780/NL-HaNA_1.01.02_3780_0033.jpg/1226,366,1142,3091/full/0/default.jpg", "iiif_url")</f>
        <v/>
      </c>
    </row>
    <row r="7066">
      <c r="A7066" t="inlineStr">
        <is>
          <t>NL-HaNA_1.01.02_3780_0033-page-64</t>
        </is>
      </c>
      <c r="B7066" t="inlineStr">
        <is>
          <t>NL-HaNA_1.01.02_3780_0033-column-1326-466-942-2891</t>
        </is>
      </c>
      <c r="C7066" t="inlineStr">
        <is>
          <t>lemma</t>
        </is>
      </c>
      <c r="D7066" t="n">
        <v>1384</v>
      </c>
      <c r="E7066" t="n">
        <v>1859</v>
      </c>
      <c r="F7066" t="inlineStr">
        <is>
          <t>ginge van Caan. 708.</t>
        </is>
      </c>
      <c r="G7066">
        <f>HYPERLINK("https://images.diginfra.net/iiif/NL-HaNA_1.01.02/3780/NL-HaNA_1.01.02_3780_0033.jpg/1226,366,1142,3091/full/0/default.jpg", "iiif_url")</f>
        <v/>
      </c>
    </row>
    <row r="7067">
      <c r="A7067" t="inlineStr">
        <is>
          <t>NL-HaNA_1.01.02_3780_0033-page-64</t>
        </is>
      </c>
      <c r="B7067" t="inlineStr">
        <is>
          <t>NL-HaNA_1.01.02_3780_0033-column-1326-466-942-2891</t>
        </is>
      </c>
      <c r="C7067" t="inlineStr">
        <is>
          <t>continuation</t>
        </is>
      </c>
      <c r="D7067" t="n">
        <v>1507</v>
      </c>
      <c r="E7067" t="n">
        <v>1897</v>
      </c>
      <c r="F7067" t="inlineStr">
        <is>
          <t xml:space="preserve">    antwoordt op fijn devoiren, raaken-</t>
        </is>
      </c>
      <c r="G7067">
        <f>HYPERLINK("https://images.diginfra.net/iiif/NL-HaNA_1.01.02/3780/NL-HaNA_1.01.02_3780_0033.jpg/1226,366,1142,3091/full/0/default.jpg", "iiif_url")</f>
        <v/>
      </c>
    </row>
    <row r="7068">
      <c r="A7068" t="inlineStr">
        <is>
          <t>NL-HaNA_1.01.02_3780_0033-page-64</t>
        </is>
      </c>
      <c r="B7068" t="inlineStr">
        <is>
          <t>NL-HaNA_1.01.02_3780_0033-column-1326-466-942-2891</t>
        </is>
      </c>
      <c r="C7068" t="inlineStr">
        <is>
          <t>lemma</t>
        </is>
      </c>
      <c r="D7068" t="n">
        <v>1384</v>
      </c>
      <c r="E7068" t="n">
        <v>1950</v>
      </c>
      <c r="F7068" t="inlineStr">
        <is>
          <t>de de Kruysschants, de Raadt van Staate</t>
        </is>
      </c>
      <c r="G7068">
        <f>HYPERLINK("https://images.diginfra.net/iiif/NL-HaNA_1.01.02/3780/NL-HaNA_1.01.02_3780_0033.jpg/1226,366,1142,3091/full/0/default.jpg", "iiif_url")</f>
        <v/>
      </c>
    </row>
    <row r="7069">
      <c r="A7069" t="inlineStr">
        <is>
          <t>NL-HaNA_1.01.02_3780_0033-page-64</t>
        </is>
      </c>
      <c r="B7069" t="inlineStr">
        <is>
          <t>NL-HaNA_1.01.02_3780_0033-column-1326-466-942-2891</t>
        </is>
      </c>
      <c r="C7069" t="inlineStr">
        <is>
          <t>lemma</t>
        </is>
      </c>
      <c r="D7069" t="n">
        <v>1384</v>
      </c>
      <c r="E7069" t="n">
        <v>2002</v>
      </c>
      <c r="F7069" t="inlineStr">
        <is>
          <t>te adviseren. 710.</t>
        </is>
      </c>
      <c r="G7069">
        <f>HYPERLINK("https://images.diginfra.net/iiif/NL-HaNA_1.01.02/3780/NL-HaNA_1.01.02_3780_0033.jpg/1226,366,1142,3091/full/0/default.jpg", "iiif_url")</f>
        <v/>
      </c>
    </row>
    <row r="7070">
      <c r="A7070" t="inlineStr">
        <is>
          <t>NL-HaNA_1.01.02_3780_0033-page-64</t>
        </is>
      </c>
      <c r="B7070" t="inlineStr">
        <is>
          <t>NL-HaNA_1.01.02_3780_0033-column-1326-466-942-2891</t>
        </is>
      </c>
      <c r="C7070" t="inlineStr">
        <is>
          <t>continuation</t>
        </is>
      </c>
      <c r="D7070" t="n">
        <v>1505</v>
      </c>
      <c r="E7070" t="n">
        <v>2045</v>
      </c>
      <c r="F7070" t="inlineStr">
        <is>
          <t xml:space="preserve">    aangeschreven dat baar Hoogh Mog.</t>
        </is>
      </c>
      <c r="G7070">
        <f>HYPERLINK("https://images.diginfra.net/iiif/NL-HaNA_1.01.02/3780/NL-HaNA_1.01.02_3780_0033.jpg/1226,366,1142,3091/full/0/default.jpg", "iiif_url")</f>
        <v/>
      </c>
    </row>
    <row r="7071">
      <c r="A7071" t="inlineStr">
        <is>
          <t>NL-HaNA_1.01.02_3780_0033-page-64</t>
        </is>
      </c>
      <c r="B7071" t="inlineStr">
        <is>
          <t>NL-HaNA_1.01.02_3780_0033-column-1326-466-942-2891</t>
        </is>
      </c>
      <c r="C7071" t="inlineStr">
        <is>
          <t>lemma</t>
        </is>
      </c>
      <c r="D7071" t="n">
        <v>1384</v>
      </c>
      <c r="E7071" t="n">
        <v>2097</v>
      </c>
      <c r="F7071" t="inlineStr">
        <is>
          <t>geen swarigheyt sullen maken om Pasport te</t>
        </is>
      </c>
      <c r="G7071">
        <f>HYPERLINK("https://images.diginfra.net/iiif/NL-HaNA_1.01.02/3780/NL-HaNA_1.01.02_3780_0033.jpg/1226,366,1142,3091/full/0/default.jpg", "iiif_url")</f>
        <v/>
      </c>
    </row>
    <row r="7072">
      <c r="A7072" t="inlineStr">
        <is>
          <t>NL-HaNA_1.01.02_3780_0033-page-64</t>
        </is>
      </c>
      <c r="B7072" t="inlineStr">
        <is>
          <t>NL-HaNA_1.01.02_3780_0033-column-1326-466-942-2891</t>
        </is>
      </c>
      <c r="C7072" t="inlineStr">
        <is>
          <t>lemma</t>
        </is>
      </c>
      <c r="D7072" t="n">
        <v>1384</v>
      </c>
      <c r="E7072" t="n">
        <v>2146</v>
      </c>
      <c r="F7072" t="inlineStr">
        <is>
          <t>verleenen onder ôrdeutelijcke specificatie, voor</t>
        </is>
      </c>
      <c r="G7072">
        <f>HYPERLINK("https://images.diginfra.net/iiif/NL-HaNA_1.01.02/3780/NL-HaNA_1.01.02_3780_0033.jpg/1226,366,1142,3091/full/0/default.jpg", "iiif_url")</f>
        <v/>
      </c>
    </row>
    <row r="7073">
      <c r="A7073" t="inlineStr">
        <is>
          <t>NL-HaNA_1.01.02_3780_0033-page-64</t>
        </is>
      </c>
      <c r="B7073" t="inlineStr">
        <is>
          <t>NL-HaNA_1.01.02_3780_0033-column-1326-466-942-2891</t>
        </is>
      </c>
      <c r="C7073" t="inlineStr">
        <is>
          <t>lemma</t>
        </is>
      </c>
      <c r="D7073" t="n">
        <v>1384</v>
      </c>
      <c r="E7073" t="n">
        <v>2192</v>
      </c>
      <c r="F7073" t="inlineStr">
        <is>
          <t>de Bagagie van den Grave van Daun, en</t>
        </is>
      </c>
      <c r="G7073">
        <f>HYPERLINK("https://images.diginfra.net/iiif/NL-HaNA_1.01.02/3780/NL-HaNA_1.01.02_3780_0033.jpg/1226,366,1142,3091/full/0/default.jpg", "iiif_url")</f>
        <v/>
      </c>
    </row>
    <row r="7074">
      <c r="A7074" t="inlineStr">
        <is>
          <t>NL-HaNA_1.01.02_3780_0033-page-64</t>
        </is>
      </c>
      <c r="B7074" t="inlineStr">
        <is>
          <t>NL-HaNA_1.01.02_3780_0033-column-1326-466-942-2891</t>
        </is>
      </c>
      <c r="C7074" t="inlineStr">
        <is>
          <t>lemma</t>
        </is>
      </c>
      <c r="D7074" t="n">
        <v>1379</v>
      </c>
      <c r="E7074" t="n">
        <v>2239</v>
      </c>
      <c r="F7074" t="inlineStr">
        <is>
          <t>gelas ie inseeren op het bersielien van den</t>
        </is>
      </c>
      <c r="G7074">
        <f>HYPERLINK("https://images.diginfra.net/iiif/NL-HaNA_1.01.02/3780/NL-HaNA_1.01.02_3780_0033.jpg/1226,366,1142,3091/full/0/default.jpg", "iiif_url")</f>
        <v/>
      </c>
    </row>
    <row r="7075">
      <c r="A7075" t="inlineStr">
        <is>
          <t>NL-HaNA_1.01.02_3780_0033-page-64</t>
        </is>
      </c>
      <c r="B7075" t="inlineStr">
        <is>
          <t>NL-HaNA_1.01.02_3780_0033-column-1326-466-942-2891</t>
        </is>
      </c>
      <c r="C7075" t="inlineStr">
        <is>
          <t>lemma</t>
        </is>
      </c>
      <c r="D7075" t="n">
        <v>1381</v>
      </c>
      <c r="E7075" t="n">
        <v>2288</v>
      </c>
      <c r="F7075" t="inlineStr">
        <is>
          <t>Onifanger Caan in fijn arrest, als meede</t>
        </is>
      </c>
      <c r="G7075">
        <f>HYPERLINK("https://images.diginfra.net/iiif/NL-HaNA_1.01.02/3780/NL-HaNA_1.01.02_3780_0033.jpg/1226,366,1142,3091/full/0/default.jpg", "iiif_url")</f>
        <v/>
      </c>
    </row>
    <row r="7076">
      <c r="A7076" t="inlineStr">
        <is>
          <t>NL-HaNA_1.01.02_3780_0033-page-64</t>
        </is>
      </c>
      <c r="B7076" t="inlineStr">
        <is>
          <t>NL-HaNA_1.01.02_3780_0033-column-1326-466-942-2891</t>
        </is>
      </c>
      <c r="C7076" t="inlineStr">
        <is>
          <t>lemma</t>
        </is>
      </c>
      <c r="D7076" t="n">
        <v>1381</v>
      </c>
      <c r="E7076" t="n">
        <v>2336</v>
      </c>
      <c r="F7076" t="inlineStr">
        <is>
          <t>op het redres van diversie van penningen.</t>
        </is>
      </c>
      <c r="G7076">
        <f>HYPERLINK("https://images.diginfra.net/iiif/NL-HaNA_1.01.02/3780/NL-HaNA_1.01.02_3780_0033.jpg/1226,366,1142,3091/full/0/default.jpg", "iiif_url")</f>
        <v/>
      </c>
    </row>
    <row r="7077">
      <c r="A7077" t="inlineStr">
        <is>
          <t>NL-HaNA_1.01.02_3780_0033-page-64</t>
        </is>
      </c>
      <c r="B7077" t="inlineStr">
        <is>
          <t>NL-HaNA_1.01.02_3780_0033-column-1326-466-942-2891</t>
        </is>
      </c>
      <c r="C7077" t="inlineStr">
        <is>
          <t>continuation</t>
        </is>
      </c>
      <c r="D7077" t="n">
        <v>1381</v>
      </c>
      <c r="E7077" t="n">
        <v>2391</v>
      </c>
      <c r="F7077" t="inlineStr">
        <is>
          <t xml:space="preserve">    729.</t>
        </is>
      </c>
      <c r="G7077">
        <f>HYPERLINK("https://images.diginfra.net/iiif/NL-HaNA_1.01.02/3780/NL-HaNA_1.01.02_3780_0033.jpg/1226,366,1142,3091/full/0/default.jpg", "iiif_url")</f>
        <v/>
      </c>
    </row>
    <row r="7078">
      <c r="A7078" t="inlineStr">
        <is>
          <t>NL-HaNA_1.01.02_3780_0033-page-64</t>
        </is>
      </c>
      <c r="B7078" t="inlineStr">
        <is>
          <t>NL-HaNA_1.01.02_3780_0033-column-1326-466-942-2891</t>
        </is>
      </c>
      <c r="C7078" t="inlineStr">
        <is>
          <t>repeat_lemma</t>
        </is>
      </c>
      <c r="D7078" t="n">
        <v>1505</v>
      </c>
      <c r="E7078" t="n">
        <v>2424</v>
      </c>
      <c r="F7078" t="inlineStr">
        <is>
          <t xml:space="preserve">        gelast te klagen over de stoutigheyt</t>
        </is>
      </c>
      <c r="G7078">
        <f>HYPERLINK("https://images.diginfra.net/iiif/NL-HaNA_1.01.02/3780/NL-HaNA_1.01.02_3780_0033.jpg/1226,366,1142,3091/full/0/default.jpg", "iiif_url")</f>
        <v/>
      </c>
    </row>
    <row r="7079">
      <c r="A7079" t="inlineStr">
        <is>
          <t>NL-HaNA_1.01.02_3780_0033-page-64</t>
        </is>
      </c>
      <c r="B7079" t="inlineStr">
        <is>
          <t>NL-HaNA_1.01.02_3780_0033-column-1326-466-942-2891</t>
        </is>
      </c>
      <c r="C7079" t="inlineStr">
        <is>
          <t>lemma</t>
        </is>
      </c>
      <c r="D7079" t="n">
        <v>1379</v>
      </c>
      <c r="E7079" t="n">
        <v>2480</v>
      </c>
      <c r="F7079" t="inlineStr">
        <is>
          <t>van Mieuws wegens arrest op penningen en</t>
        </is>
      </c>
      <c r="G7079">
        <f>HYPERLINK("https://images.diginfra.net/iiif/NL-HaNA_1.01.02/3780/NL-HaNA_1.01.02_3780_0033.jpg/1226,366,1142,3091/full/0/default.jpg", "iiif_url")</f>
        <v/>
      </c>
    </row>
    <row r="7080">
      <c r="A7080" t="inlineStr">
        <is>
          <t>NL-HaNA_1.01.02_3780_0033-page-64</t>
        </is>
      </c>
      <c r="B7080" t="inlineStr">
        <is>
          <t>NL-HaNA_1.01.02_3780_0033-column-1326-466-942-2891</t>
        </is>
      </c>
      <c r="C7080" t="inlineStr">
        <is>
          <t>lemma</t>
        </is>
      </c>
      <c r="D7080" t="n">
        <v>1381</v>
      </c>
      <c r="E7080" t="n">
        <v>2528</v>
      </c>
      <c r="F7080" t="inlineStr">
        <is>
          <t>correctie te versôtcken. 729.</t>
        </is>
      </c>
      <c r="G7080">
        <f>HYPERLINK("https://images.diginfra.net/iiif/NL-HaNA_1.01.02/3780/NL-HaNA_1.01.02_3780_0033.jpg/1226,366,1142,3091/full/0/default.jpg", "iiif_url")</f>
        <v/>
      </c>
    </row>
    <row r="7081">
      <c r="A7081" t="inlineStr">
        <is>
          <t>NL-HaNA_1.01.02_3780_0033-page-64</t>
        </is>
      </c>
      <c r="B7081" t="inlineStr">
        <is>
          <t>NL-HaNA_1.01.02_3780_0033-column-1326-466-942-2891</t>
        </is>
      </c>
      <c r="C7081" t="inlineStr">
        <is>
          <t>repeat_lemma</t>
        </is>
      </c>
      <c r="D7081" t="n">
        <v>1507</v>
      </c>
      <c r="E7081" t="n">
        <v>2579</v>
      </c>
      <c r="F7081" t="inlineStr">
        <is>
          <t xml:space="preserve">        antwoodt , raakende het forceeren</t>
        </is>
      </c>
      <c r="G7081">
        <f>HYPERLINK("https://images.diginfra.net/iiif/NL-HaNA_1.01.02/3780/NL-HaNA_1.01.02_3780_0033.jpg/1226,366,1142,3091/full/0/default.jpg", "iiif_url")</f>
        <v/>
      </c>
    </row>
    <row r="7082">
      <c r="A7082" t="inlineStr">
        <is>
          <t>NL-HaNA_1.01.02_3780_0033-page-64</t>
        </is>
      </c>
      <c r="B7082" t="inlineStr">
        <is>
          <t>NL-HaNA_1.01.02_3780_0033-column-1326-466-942-2891</t>
        </is>
      </c>
      <c r="C7082" t="inlineStr">
        <is>
          <t>continuation</t>
        </is>
      </c>
      <c r="D7082" t="n">
        <v>1379</v>
      </c>
      <c r="E7082" t="n">
        <v>2625</v>
      </c>
      <c r="F7082" t="inlineStr">
        <is>
          <t xml:space="preserve">    van het Gevangenbuys tot Thienen door Dra-</t>
        </is>
      </c>
      <c r="G7082">
        <f>HYPERLINK("https://images.diginfra.net/iiif/NL-HaNA_1.01.02/3780/NL-HaNA_1.01.02_3780_0033.jpg/1226,366,1142,3091/full/0/default.jpg", "iiif_url")</f>
        <v/>
      </c>
    </row>
    <row r="7083">
      <c r="A7083" t="inlineStr">
        <is>
          <t>NL-HaNA_1.01.02_3780_0033-page-64</t>
        </is>
      </c>
      <c r="B7083" t="inlineStr">
        <is>
          <t>NL-HaNA_1.01.02_3780_0033-column-1326-466-942-2891</t>
        </is>
      </c>
      <c r="C7083" t="inlineStr">
        <is>
          <t>lemma</t>
        </is>
      </c>
      <c r="D7083" t="n">
        <v>1374</v>
      </c>
      <c r="E7083" t="n">
        <v>2676</v>
      </c>
      <c r="F7083" t="inlineStr">
        <is>
          <t>gonders van vander Duyn. 732.</t>
        </is>
      </c>
      <c r="G7083">
        <f>HYPERLINK("https://images.diginfra.net/iiif/NL-HaNA_1.01.02/3780/NL-HaNA_1.01.02_3780_0033.jpg/1226,366,1142,3091/full/0/default.jpg", "iiif_url")</f>
        <v/>
      </c>
    </row>
    <row r="7084">
      <c r="A7084" t="inlineStr">
        <is>
          <t>NL-HaNA_1.01.02_3780_0033-page-64</t>
        </is>
      </c>
      <c r="B7084" t="inlineStr">
        <is>
          <t>NL-HaNA_1.01.02_3780_0033-column-1326-466-942-2891</t>
        </is>
      </c>
      <c r="C7084" t="inlineStr">
        <is>
          <t>repeat_lemma</t>
        </is>
      </c>
      <c r="D7084" t="n">
        <v>1505</v>
      </c>
      <c r="E7084" t="n">
        <v>2720</v>
      </c>
      <c r="F7084" t="inlineStr">
        <is>
          <t xml:space="preserve">        antwoordt, raakende den Ontfan-</t>
        </is>
      </c>
      <c r="G7084">
        <f>HYPERLINK("https://images.diginfra.net/iiif/NL-HaNA_1.01.02/3780/NL-HaNA_1.01.02_3780_0033.jpg/1226,366,1142,3091/full/0/default.jpg", "iiif_url")</f>
        <v/>
      </c>
    </row>
    <row r="7085">
      <c r="A7085" t="inlineStr">
        <is>
          <t>NL-HaNA_1.01.02_3780_0033-page-64</t>
        </is>
      </c>
      <c r="B7085" t="inlineStr">
        <is>
          <t>NL-HaNA_1.01.02_3780_0033-column-1326-466-942-2891</t>
        </is>
      </c>
      <c r="C7085" t="inlineStr">
        <is>
          <t>lemma</t>
        </is>
      </c>
      <c r="D7085" t="n">
        <v>1374</v>
      </c>
      <c r="E7085" t="n">
        <v>2770</v>
      </c>
      <c r="F7085" t="inlineStr">
        <is>
          <t>ger Caan, diversie van penningen, &amp;-.</t>
        </is>
      </c>
      <c r="G7085">
        <f>HYPERLINK("https://images.diginfra.net/iiif/NL-HaNA_1.01.02/3780/NL-HaNA_1.01.02_3780_0033.jpg/1226,366,1142,3091/full/0/default.jpg", "iiif_url")</f>
        <v/>
      </c>
    </row>
    <row r="7086">
      <c r="A7086" t="inlineStr">
        <is>
          <t>NL-HaNA_1.01.02_3780_0033-page-64</t>
        </is>
      </c>
      <c r="B7086" t="inlineStr">
        <is>
          <t>NL-HaNA_1.01.02_3780_0033-column-1326-466-942-2891</t>
        </is>
      </c>
      <c r="C7086" t="inlineStr">
        <is>
          <t>continuation</t>
        </is>
      </c>
      <c r="D7086" t="n">
        <v>1374</v>
      </c>
      <c r="E7086" t="n">
        <v>2829</v>
      </c>
      <c r="F7086" t="inlineStr">
        <is>
          <t xml:space="preserve">    739.</t>
        </is>
      </c>
      <c r="G7086">
        <f>HYPERLINK("https://images.diginfra.net/iiif/NL-HaNA_1.01.02/3780/NL-HaNA_1.01.02_3780_0033.jpg/1226,366,1142,3091/full/0/default.jpg", "iiif_url")</f>
        <v/>
      </c>
    </row>
    <row r="7087">
      <c r="A7087" t="inlineStr">
        <is>
          <t>NL-HaNA_1.01.02_3780_0033-page-64</t>
        </is>
      </c>
      <c r="B7087" t="inlineStr">
        <is>
          <t>NL-HaNA_1.01.02_3780_0033-column-1326-466-942-2891</t>
        </is>
      </c>
      <c r="C7087" t="inlineStr">
        <is>
          <t>repeat_lemma</t>
        </is>
      </c>
      <c r="D7087" t="n">
        <v>1500</v>
      </c>
      <c r="E7087" t="n">
        <v>2844</v>
      </c>
      <c r="F7087" t="inlineStr">
        <is>
          <t xml:space="preserve">        Ontfanger Generaal gelast den Ad-</t>
        </is>
      </c>
      <c r="G7087">
        <f>HYPERLINK("https://images.diginfra.net/iiif/NL-HaNA_1.01.02/3780/NL-HaNA_1.01.02_3780_0033.jpg/1226,366,1142,3091/full/0/default.jpg", "iiif_url")</f>
        <v/>
      </c>
    </row>
    <row r="7088">
      <c r="A7088" t="inlineStr">
        <is>
          <t>NL-HaNA_1.01.02_3780_0033-page-64</t>
        </is>
      </c>
      <c r="B7088" t="inlineStr">
        <is>
          <t>NL-HaNA_1.01.02_3780_0033-column-1326-466-942-2891</t>
        </is>
      </c>
      <c r="C7088" t="inlineStr">
        <is>
          <t>lemma</t>
        </is>
      </c>
      <c r="D7088" t="n">
        <v>1374</v>
      </c>
      <c r="E7088" t="n">
        <v>2913</v>
      </c>
      <c r="F7088" t="inlineStr">
        <is>
          <t>modiateur te presseren en aan te maanen tot</t>
        </is>
      </c>
      <c r="G7088">
        <f>HYPERLINK("https://images.diginfra.net/iiif/NL-HaNA_1.01.02/3780/NL-HaNA_1.01.02_3780_0033.jpg/1226,366,1142,3091/full/0/default.jpg", "iiif_url")</f>
        <v/>
      </c>
    </row>
    <row r="7089">
      <c r="A7089" t="inlineStr">
        <is>
          <t>NL-HaNA_1.01.02_3780_0033-page-64</t>
        </is>
      </c>
      <c r="B7089" t="inlineStr">
        <is>
          <t>NL-HaNA_1.01.02_3780_0033-column-1326-466-942-2891</t>
        </is>
      </c>
      <c r="C7089" t="inlineStr">
        <is>
          <t>lemma</t>
        </is>
      </c>
      <c r="D7089" t="n">
        <v>1372</v>
      </c>
      <c r="E7089" t="n">
        <v>2961</v>
      </c>
      <c r="F7089" t="inlineStr">
        <is>
          <t>tetalinge. 765.</t>
        </is>
      </c>
      <c r="G7089">
        <f>HYPERLINK("https://images.diginfra.net/iiif/NL-HaNA_1.01.02/3780/NL-HaNA_1.01.02_3780_0033.jpg/1226,366,1142,3091/full/0/default.jpg", "iiif_url")</f>
        <v/>
      </c>
    </row>
    <row r="7090">
      <c r="A7090" t="inlineStr">
        <is>
          <t>NL-HaNA_1.01.02_3780_0033-page-64</t>
        </is>
      </c>
      <c r="B7090" t="inlineStr">
        <is>
          <t>NL-HaNA_1.01.02_3780_0033-column-1326-466-942-2891</t>
        </is>
      </c>
      <c r="C7090" t="inlineStr">
        <is>
          <t>repeat_lemma</t>
        </is>
      </c>
      <c r="D7090" t="n">
        <v>1491</v>
      </c>
      <c r="E7090" t="n">
        <v>3010</v>
      </c>
      <c r="F7090" t="inlineStr">
        <is>
          <t xml:space="preserve">        gepermitteert voor illuminatien te de-</t>
        </is>
      </c>
      <c r="G7090">
        <f>HYPERLINK("https://images.diginfra.net/iiif/NL-HaNA_1.01.02/3780/NL-HaNA_1.01.02_3780_0033.jpg/1226,366,1142,3091/full/0/default.jpg", "iiif_url")</f>
        <v/>
      </c>
    </row>
    <row r="7091">
      <c r="A7091" t="inlineStr">
        <is>
          <t>NL-HaNA_1.01.02_3780_0033-page-64</t>
        </is>
      </c>
      <c r="B7091" t="inlineStr">
        <is>
          <t>NL-HaNA_1.01.02_3780_0033-column-1326-466-942-2891</t>
        </is>
      </c>
      <c r="C7091" t="inlineStr">
        <is>
          <t>lemma</t>
        </is>
      </c>
      <c r="D7091" t="n">
        <v>1372</v>
      </c>
      <c r="E7091" t="n">
        <v>3057</v>
      </c>
      <c r="F7091" t="inlineStr">
        <is>
          <t>clareeren. 774</t>
        </is>
      </c>
      <c r="G7091">
        <f>HYPERLINK("https://images.diginfra.net/iiif/NL-HaNA_1.01.02/3780/NL-HaNA_1.01.02_3780_0033.jpg/1226,366,1142,3091/full/0/default.jpg", "iiif_url")</f>
        <v/>
      </c>
    </row>
    <row r="7092">
      <c r="A7092" t="inlineStr">
        <is>
          <t>NL-HaNA_1.01.02_3780_0033-page-64</t>
        </is>
      </c>
      <c r="B7092" t="inlineStr">
        <is>
          <t>NL-HaNA_1.01.02_3780_0033-column-1326-466-942-2891</t>
        </is>
      </c>
      <c r="C7092" t="inlineStr">
        <is>
          <t>repeat_lemma</t>
        </is>
      </c>
      <c r="D7092" t="n">
        <v>1495</v>
      </c>
      <c r="E7092" t="n">
        <v>3106</v>
      </c>
      <c r="F7092" t="inlineStr">
        <is>
          <t xml:space="preserve">        gepermitteert den eedt aan den Mar-</t>
        </is>
      </c>
      <c r="G7092">
        <f>HYPERLINK("https://images.diginfra.net/iiif/NL-HaNA_1.01.02/3780/NL-HaNA_1.01.02_3780_0033.jpg/1226,366,1142,3091/full/0/default.jpg", "iiif_url")</f>
        <v/>
      </c>
    </row>
    <row r="7093">
      <c r="A7093" t="inlineStr">
        <is>
          <t>NL-HaNA_1.01.02_3780_0033-page-64</t>
        </is>
      </c>
      <c r="B7093" t="inlineStr">
        <is>
          <t>NL-HaNA_1.01.02_3780_0033-column-1326-466-942-2891</t>
        </is>
      </c>
      <c r="C7093" t="inlineStr">
        <is>
          <t>lemma</t>
        </is>
      </c>
      <c r="D7093" t="n">
        <v>1372</v>
      </c>
      <c r="E7093" t="n">
        <v>3157</v>
      </c>
      <c r="F7093" t="inlineStr">
        <is>
          <t>quis de Boumonmville in den naam van haar</t>
        </is>
      </c>
      <c r="G7093">
        <f>HYPERLINK("https://images.diginfra.net/iiif/NL-HaNA_1.01.02/3780/NL-HaNA_1.01.02_3780_0033.jpg/1226,366,1142,3091/full/0/default.jpg", "iiif_url")</f>
        <v/>
      </c>
    </row>
    <row r="7094">
      <c r="A7094" t="inlineStr">
        <is>
          <t>NL-HaNA_1.01.02_3780_0033-page-64</t>
        </is>
      </c>
      <c r="B7094" t="inlineStr">
        <is>
          <t>NL-HaNA_1.01.02_3780_0033-column-1326-466-942-2891</t>
        </is>
      </c>
      <c r="C7094" t="inlineStr">
        <is>
          <t>lemma</t>
        </is>
      </c>
      <c r="D7094" t="n">
        <v>1369</v>
      </c>
      <c r="E7094" t="n">
        <v>3205</v>
      </c>
      <c r="F7094" t="inlineStr">
        <is>
          <t>Hoogh Mog. af te nemen 783.</t>
        </is>
      </c>
      <c r="G7094">
        <f>HYPERLINK("https://images.diginfra.net/iiif/NL-HaNA_1.01.02/3780/NL-HaNA_1.01.02_3780_0033.jpg/1226,366,1142,3091/full/0/default.jpg", "iiif_url")</f>
        <v/>
      </c>
    </row>
    <row r="7095">
      <c r="A7095" t="inlineStr">
        <is>
          <t>NL-HaNA_1.01.02_3780_0033-page-64</t>
        </is>
      </c>
      <c r="B7095" t="inlineStr">
        <is>
          <t>NL-HaNA_1.01.02_3780_0033-column-1326-466-942-2891</t>
        </is>
      </c>
      <c r="C7095" t="inlineStr">
        <is>
          <t>repeat_lemma</t>
        </is>
      </c>
      <c r="D7095" t="n">
        <v>1493</v>
      </c>
      <c r="E7095" t="n">
        <v>3244</v>
      </c>
      <c r="F7095" t="inlineStr">
        <is>
          <t xml:space="preserve">        raakende de manslagh San de Ja-</t>
        </is>
      </c>
      <c r="G7095">
        <f>HYPERLINK("https://images.diginfra.net/iiif/NL-HaNA_1.01.02/3780/NL-HaNA_1.01.02_3780_0033.jpg/1226,366,1142,3091/full/0/default.jpg", "iiif_url")</f>
        <v/>
      </c>
    </row>
    <row r="7096">
      <c r="A7096" t="inlineStr">
        <is>
          <t>NL-HaNA_1.01.02_3780_0033-page-64</t>
        </is>
      </c>
      <c r="B7096" t="inlineStr">
        <is>
          <t>NL-HaNA_1.01.02_3780_0033-column-1326-466-942-2891</t>
        </is>
      </c>
      <c r="C7096" t="inlineStr">
        <is>
          <t>lemma</t>
        </is>
      </c>
      <c r="D7096" t="n">
        <v>1365</v>
      </c>
      <c r="E7096" t="n">
        <v>3300</v>
      </c>
      <c r="F7096" t="inlineStr">
        <is>
          <t>ger van den Baron van Pallandt. 8723.</t>
        </is>
      </c>
      <c r="G7096">
        <f>HYPERLINK("https://images.diginfra.net/iiif/NL-HaNA_1.01.02/3780/NL-HaNA_1.01.02_3780_0033.jpg/1226,366,1142,3091/full/0/default.jpg", "iiif_url")</f>
        <v/>
      </c>
    </row>
    <row r="7100">
      <c r="A7100" t="inlineStr">
        <is>
          <t>NL-HaNA_1.01.02_3780_0033-page-65</t>
        </is>
      </c>
      <c r="B7100" t="inlineStr">
        <is>
          <t>NL-HaNA_1.01.02_3780_0033-column-2593-400-973-2962</t>
        </is>
      </c>
      <c r="C7100" t="inlineStr">
        <is>
          <t>non_index_line</t>
        </is>
      </c>
      <c r="D7100" t="n">
        <v>2955</v>
      </c>
      <c r="E7100" t="n">
        <v>346</v>
      </c>
      <c r="F7100" t="inlineStr">
        <is>
          <t xml:space="preserve">        TI</t>
        </is>
      </c>
      <c r="G7100">
        <f>HYPERLINK("https://images.diginfra.net/iiif/NL-HaNA_1.01.02/3780/NL-HaNA_1.01.02_3780_0033.jpg/2493,300,1173,3162/full/0/default.jpg", "iiif_url")</f>
        <v/>
      </c>
    </row>
    <row r="7101">
      <c r="A7101" t="inlineStr">
        <is>
          <t>NL-HaNA_1.01.02_3780_0033-page-65</t>
        </is>
      </c>
      <c r="B7101" t="inlineStr">
        <is>
          <t>NL-HaNA_1.01.02_3780_0033-column-2593-400-973-2962</t>
        </is>
      </c>
      <c r="C7101" t="inlineStr">
        <is>
          <t>continuation</t>
        </is>
      </c>
      <c r="D7101" t="n">
        <v>2758</v>
      </c>
      <c r="E7101" t="n">
        <v>393</v>
      </c>
      <c r="F7101" t="inlineStr">
        <is>
          <t xml:space="preserve">    devoir aangewendt tegens den Ont-</t>
        </is>
      </c>
      <c r="G7101">
        <f>HYPERLINK("https://images.diginfra.net/iiif/NL-HaNA_1.01.02/3780/NL-HaNA_1.01.02_3780_0033.jpg/2493,300,1173,3162/full/0/default.jpg", "iiif_url")</f>
        <v/>
      </c>
    </row>
    <row r="7102">
      <c r="A7102" t="inlineStr">
        <is>
          <t>NL-HaNA_1.01.02_3780_0033-page-65</t>
        </is>
      </c>
      <c r="B7102" t="inlineStr">
        <is>
          <t>NL-HaNA_1.01.02_3780_0033-column-2593-400-973-2962</t>
        </is>
      </c>
      <c r="C7102" t="inlineStr">
        <is>
          <t>continuation</t>
        </is>
      </c>
      <c r="D7102" t="n">
        <v>2634</v>
      </c>
      <c r="E7102" t="n">
        <v>464</v>
      </c>
      <c r="F7102" t="inlineStr">
        <is>
          <t xml:space="preserve">    fanger Caan. goi.</t>
        </is>
      </c>
      <c r="G7102">
        <f>HYPERLINK("https://images.diginfra.net/iiif/NL-HaNA_1.01.02/3780/NL-HaNA_1.01.02_3780_0033.jpg/2493,300,1173,3162/full/0/default.jpg", "iiif_url")</f>
        <v/>
      </c>
    </row>
    <row r="7103">
      <c r="A7103" t="inlineStr">
        <is>
          <t>NL-HaNA_1.01.02_3780_0033-page-65</t>
        </is>
      </c>
      <c r="B7103" t="inlineStr">
        <is>
          <t>NL-HaNA_1.01.02_3780_0033-column-2593-400-973-2962</t>
        </is>
      </c>
      <c r="C7103" t="inlineStr">
        <is>
          <t>continuation</t>
        </is>
      </c>
      <c r="D7103" t="n">
        <v>2756</v>
      </c>
      <c r="E7103" t="n">
        <v>482</v>
      </c>
      <c r="F7103" t="inlineStr">
        <is>
          <t xml:space="preserve">    wegens asteggen van den eedt, en het</t>
        </is>
      </c>
      <c r="G7103">
        <f>HYPERLINK("https://images.diginfra.net/iiif/NL-HaNA_1.01.02/3780/NL-HaNA_1.01.02_3780_0033.jpg/2493,300,1173,3162/full/0/default.jpg", "iiif_url")</f>
        <v/>
      </c>
    </row>
    <row r="7104">
      <c r="A7104" t="inlineStr">
        <is>
          <t>NL-HaNA_1.01.02_3780_0033-page-65</t>
        </is>
      </c>
      <c r="B7104" t="inlineStr">
        <is>
          <t>NL-HaNA_1.01.02_3780_0033-column-2593-400-973-2962</t>
        </is>
      </c>
      <c r="C7104" t="inlineStr">
        <is>
          <t>continuation</t>
        </is>
      </c>
      <c r="D7104" t="n">
        <v>2634</v>
      </c>
      <c r="E7104" t="n">
        <v>554</v>
      </c>
      <c r="F7104" t="inlineStr">
        <is>
          <t xml:space="preserve">    voorgevallene desmegens. yon.</t>
        </is>
      </c>
      <c r="G7104">
        <f>HYPERLINK("https://images.diginfra.net/iiif/NL-HaNA_1.01.02/3780/NL-HaNA_1.01.02_3780_0033.jpg/2493,300,1173,3162/full/0/default.jpg", "iiif_url")</f>
        <v/>
      </c>
    </row>
    <row r="7105">
      <c r="A7105" t="inlineStr">
        <is>
          <t>NL-HaNA_1.01.02_3780_0033-page-65</t>
        </is>
      </c>
      <c r="B7105" t="inlineStr">
        <is>
          <t>NL-HaNA_1.01.02_3780_0033-column-2593-400-973-2962</t>
        </is>
      </c>
      <c r="C7105" t="inlineStr">
        <is>
          <t>continuation</t>
        </is>
      </c>
      <c r="D7105" t="n">
        <v>2760</v>
      </c>
      <c r="E7105" t="n">
        <v>572</v>
      </c>
      <c r="F7105" t="inlineStr">
        <is>
          <t xml:space="preserve">    moeyelijckbeeden, die voorfien kon-</t>
        </is>
      </c>
      <c r="G7105">
        <f>HYPERLINK("https://images.diginfra.net/iiif/NL-HaNA_1.01.02/3780/NL-HaNA_1.01.02_3780_0033.jpg/2493,300,1173,3162/full/0/default.jpg", "iiif_url")</f>
        <v/>
      </c>
    </row>
    <row r="7106">
      <c r="A7106" t="inlineStr">
        <is>
          <t>NL-HaNA_1.01.02_3780_0033-page-65</t>
        </is>
      </c>
      <c r="B7106" t="inlineStr">
        <is>
          <t>NL-HaNA_1.01.02_3780_0033-column-2593-400-973-2962</t>
        </is>
      </c>
      <c r="C7106" t="inlineStr">
        <is>
          <t>repeat_lemma</t>
        </is>
      </c>
      <c r="D7106" t="n">
        <v>2637</v>
      </c>
      <c r="E7106" t="n">
        <v>646</v>
      </c>
      <c r="F7106" t="inlineStr">
        <is>
          <t xml:space="preserve">        den, wegens de Posteryen, te examineeren.</t>
        </is>
      </c>
      <c r="G7106">
        <f>HYPERLINK("https://images.diginfra.net/iiif/NL-HaNA_1.01.02/3780/NL-HaNA_1.01.02_3780_0033.jpg/2493,300,1173,3162/full/0/default.jpg", "iiif_url")</f>
        <v/>
      </c>
    </row>
    <row r="7107">
      <c r="A7107" t="inlineStr">
        <is>
          <t>NL-HaNA_1.01.02_3780_0033-page-65</t>
        </is>
      </c>
      <c r="B7107" t="inlineStr">
        <is>
          <t>NL-HaNA_1.01.02_3780_0033-column-2593-400-973-2962</t>
        </is>
      </c>
      <c r="C7107" t="inlineStr">
        <is>
          <t>continuation</t>
        </is>
      </c>
      <c r="D7107" t="n">
        <v>2641</v>
      </c>
      <c r="E7107" t="n">
        <v>720</v>
      </c>
      <c r="F7107" t="inlineStr">
        <is>
          <t xml:space="preserve">    930.</t>
        </is>
      </c>
      <c r="G7107">
        <f>HYPERLINK("https://images.diginfra.net/iiif/NL-HaNA_1.01.02/3780/NL-HaNA_1.01.02_3780_0033.jpg/2493,300,1173,3162/full/0/default.jpg", "iiif_url")</f>
        <v/>
      </c>
    </row>
    <row r="7108">
      <c r="A7108" t="inlineStr">
        <is>
          <t>NL-HaNA_1.01.02_3780_0033-page-65</t>
        </is>
      </c>
      <c r="B7108" t="inlineStr">
        <is>
          <t>NL-HaNA_1.01.02_3780_0033-column-2593-400-973-2962</t>
        </is>
      </c>
      <c r="C7108" t="inlineStr">
        <is>
          <t>continuation</t>
        </is>
      </c>
      <c r="D7108" t="n">
        <v>2763</v>
      </c>
      <c r="E7108" t="n">
        <v>705</v>
      </c>
      <c r="F7108" t="inlineStr">
        <is>
          <t xml:space="preserve">    Mistve in faveur van den vervoer-</t>
        </is>
      </c>
      <c r="G7108">
        <f>HYPERLINK("https://images.diginfra.net/iiif/NL-HaNA_1.01.02/3780/NL-HaNA_1.01.02_3780_0033.jpg/2493,300,1173,3162/full/0/default.jpg", "iiif_url")</f>
        <v/>
      </c>
    </row>
    <row r="7109">
      <c r="A7109" t="inlineStr">
        <is>
          <t>NL-HaNA_1.01.02_3780_0033-page-65</t>
        </is>
      </c>
      <c r="B7109" t="inlineStr">
        <is>
          <t>NL-HaNA_1.01.02_3780_0033-column-2593-400-973-2962</t>
        </is>
      </c>
      <c r="C7109" t="inlineStr">
        <is>
          <t>continuation</t>
        </is>
      </c>
      <c r="D7109" t="n">
        <v>2639</v>
      </c>
      <c r="E7109" t="n">
        <v>781</v>
      </c>
      <c r="F7109" t="inlineStr">
        <is>
          <t xml:space="preserve">    den Jongen uyt Sluys op versoeck van de</t>
        </is>
      </c>
      <c r="G7109">
        <f>HYPERLINK("https://images.diginfra.net/iiif/NL-HaNA_1.01.02/3780/NL-HaNA_1.01.02_3780_0033.jpg/2493,300,1173,3162/full/0/default.jpg", "iiif_url")</f>
        <v/>
      </c>
    </row>
    <row r="7110">
      <c r="A7110" t="inlineStr">
        <is>
          <t>NL-HaNA_1.01.02_3780_0033-page-65</t>
        </is>
      </c>
      <c r="B7110" t="inlineStr">
        <is>
          <t>NL-HaNA_1.01.02_3780_0033-column-2593-400-973-2962</t>
        </is>
      </c>
      <c r="C7110" t="inlineStr">
        <is>
          <t>repeat_lemma</t>
        </is>
      </c>
      <c r="D7110" t="n">
        <v>2644</v>
      </c>
      <c r="E7110" t="n">
        <v>840</v>
      </c>
      <c r="F7110" t="inlineStr">
        <is>
          <t xml:space="preserve">        aartihertoginie en antwoordt. 969.</t>
        </is>
      </c>
      <c r="G7110">
        <f>HYPERLINK("https://images.diginfra.net/iiif/NL-HaNA_1.01.02/3780/NL-HaNA_1.01.02_3780_0033.jpg/2493,300,1173,3162/full/0/default.jpg", "iiif_url")</f>
        <v/>
      </c>
    </row>
    <row r="7111">
      <c r="A7111" t="inlineStr">
        <is>
          <t>NL-HaNA_1.01.02_3780_0033-page-65</t>
        </is>
      </c>
      <c r="B7111" t="inlineStr">
        <is>
          <t>NL-HaNA_1.01.02_3780_0033-column-2593-400-973-2962</t>
        </is>
      </c>
      <c r="C7111" t="inlineStr">
        <is>
          <t>repeat_lemma</t>
        </is>
      </c>
      <c r="D7111" t="n">
        <v>2763</v>
      </c>
      <c r="E7111" t="n">
        <v>876</v>
      </c>
      <c r="F7111" t="inlineStr">
        <is>
          <t xml:space="preserve">        om ontslaginge van een kist met Sil-</t>
        </is>
      </c>
      <c r="G7111">
        <f>HYPERLINK("https://images.diginfra.net/iiif/NL-HaNA_1.01.02/3780/NL-HaNA_1.01.02_3780_0033.jpg/2493,300,1173,3162/full/0/default.jpg", "iiif_url")</f>
        <v/>
      </c>
    </row>
    <row r="7112">
      <c r="A7112" t="inlineStr">
        <is>
          <t>NL-HaNA_1.01.02_3780_0033-page-65</t>
        </is>
      </c>
      <c r="B7112" t="inlineStr">
        <is>
          <t>NL-HaNA_1.01.02_3780_0033-column-2593-400-973-2962</t>
        </is>
      </c>
      <c r="C7112" t="inlineStr">
        <is>
          <t>continuation</t>
        </is>
      </c>
      <c r="D7112" t="n">
        <v>2641</v>
      </c>
      <c r="E7112" t="n">
        <v>927</v>
      </c>
      <c r="F7112" t="inlineStr">
        <is>
          <t xml:space="preserve">    verwerck van den Marquis de Prié en ant-</t>
        </is>
      </c>
      <c r="G7112">
        <f>HYPERLINK("https://images.diginfra.net/iiif/NL-HaNA_1.01.02/3780/NL-HaNA_1.01.02_3780_0033.jpg/2493,300,1173,3162/full/0/default.jpg", "iiif_url")</f>
        <v/>
      </c>
    </row>
    <row r="7113">
      <c r="A7113" t="inlineStr">
        <is>
          <t>NL-HaNA_1.01.02_3780_0033-page-65</t>
        </is>
      </c>
      <c r="B7113" t="inlineStr">
        <is>
          <t>NL-HaNA_1.01.02_3780_0033-column-2593-400-973-2962</t>
        </is>
      </c>
      <c r="C7113" t="inlineStr">
        <is>
          <t>repeat_lemma</t>
        </is>
      </c>
      <c r="D7113" t="n">
        <v>2646</v>
      </c>
      <c r="E7113" t="n">
        <v>1005</v>
      </c>
      <c r="F7113" t="inlineStr">
        <is>
          <t xml:space="preserve">        woordt. 973.</t>
        </is>
      </c>
      <c r="G7113">
        <f>HYPERLINK("https://images.diginfra.net/iiif/NL-HaNA_1.01.02/3780/NL-HaNA_1.01.02_3780_0033.jpg/2493,300,1173,3162/full/0/default.jpg", "iiif_url")</f>
        <v/>
      </c>
    </row>
    <row r="7114">
      <c r="A7114" t="inlineStr">
        <is>
          <t>NL-HaNA_1.01.02_3780_0033-page-65</t>
        </is>
      </c>
      <c r="B7114" t="inlineStr">
        <is>
          <t>NL-HaNA_1.01.02_3780_0033-column-2593-400-973-2962</t>
        </is>
      </c>
      <c r="C7114" t="inlineStr">
        <is>
          <t>lemma</t>
        </is>
      </c>
      <c r="D7114" t="n">
        <v>2599</v>
      </c>
      <c r="E7114" t="n">
        <v>1022</v>
      </c>
      <c r="F7114" t="inlineStr">
        <is>
          <t>Pesijn om Hocpen te moogen uytvoeren, by</t>
        </is>
      </c>
      <c r="G7114">
        <f>HYPERLINK("https://images.diginfra.net/iiif/NL-HaNA_1.01.02/3780/NL-HaNA_1.01.02_3780_0033.jpg/2493,300,1173,3162/full/0/default.jpg", "iiif_url")</f>
        <v/>
      </c>
    </row>
    <row r="7115">
      <c r="A7115" t="inlineStr">
        <is>
          <t>NL-HaNA_1.01.02_3780_0033-page-65</t>
        </is>
      </c>
      <c r="B7115" t="inlineStr">
        <is>
          <t>NL-HaNA_1.01.02_3780_0033-column-2593-400-973-2962</t>
        </is>
      </c>
      <c r="C7115" t="inlineStr">
        <is>
          <t>continuation</t>
        </is>
      </c>
      <c r="D7115" t="n">
        <v>2653</v>
      </c>
      <c r="E7115" t="n">
        <v>1080</v>
      </c>
      <c r="F7115" t="inlineStr">
        <is>
          <t xml:space="preserve">    Hhllandt overgenomen. 853.</t>
        </is>
      </c>
      <c r="G7115">
        <f>HYPERLINK("https://images.diginfra.net/iiif/NL-HaNA_1.01.02/3780/NL-HaNA_1.01.02_3780_0033.jpg/2493,300,1173,3162/full/0/default.jpg", "iiif_url")</f>
        <v/>
      </c>
    </row>
    <row r="7116">
      <c r="A7116" t="inlineStr">
        <is>
          <t>NL-HaNA_1.01.02_3780_0033-page-65</t>
        </is>
      </c>
      <c r="B7116" t="inlineStr">
        <is>
          <t>NL-HaNA_1.01.02_3780_0033-column-2593-400-973-2962</t>
        </is>
      </c>
      <c r="C7116" t="inlineStr">
        <is>
          <t>lemma</t>
        </is>
      </c>
      <c r="D7116" t="n">
        <v>2599</v>
      </c>
      <c r="E7116" t="n">
        <v>1113</v>
      </c>
      <c r="F7116" t="inlineStr">
        <is>
          <t>Peters om veyspenningh, afgeweesen. 510.</t>
        </is>
      </c>
      <c r="G7116">
        <f>HYPERLINK("https://images.diginfra.net/iiif/NL-HaNA_1.01.02/3780/NL-HaNA_1.01.02_3780_0033.jpg/2493,300,1173,3162/full/0/default.jpg", "iiif_url")</f>
        <v/>
      </c>
    </row>
    <row r="7117">
      <c r="A7117" t="inlineStr">
        <is>
          <t>NL-HaNA_1.01.02_3780_0033-page-65</t>
        </is>
      </c>
      <c r="B7117" t="inlineStr">
        <is>
          <t>NL-HaNA_1.01.02_3780_0033-column-2593-400-973-2962</t>
        </is>
      </c>
      <c r="C7117" t="inlineStr">
        <is>
          <t>lemma</t>
        </is>
      </c>
      <c r="D7117" t="n">
        <v>2603</v>
      </c>
      <c r="E7117" t="n">
        <v>1174</v>
      </c>
      <c r="F7117" t="inlineStr">
        <is>
          <t>Petitie en Staat van Oorlgh. 13.</t>
        </is>
      </c>
      <c r="G7117">
        <f>HYPERLINK("https://images.diginfra.net/iiif/NL-HaNA_1.01.02/3780/NL-HaNA_1.01.02_3780_0033.jpg/2493,300,1173,3162/full/0/default.jpg", "iiif_url")</f>
        <v/>
      </c>
    </row>
    <row r="7118">
      <c r="A7118" t="inlineStr">
        <is>
          <t>NL-HaNA_1.01.02_3780_0033-page-65</t>
        </is>
      </c>
      <c r="B7118" t="inlineStr">
        <is>
          <t>NL-HaNA_1.01.02_3780_0033-column-2593-400-973-2962</t>
        </is>
      </c>
      <c r="C7118" t="inlineStr">
        <is>
          <t>repeat_lemma</t>
        </is>
      </c>
      <c r="D7118" t="n">
        <v>2779</v>
      </c>
      <c r="E7118" t="n">
        <v>1223</v>
      </c>
      <c r="F7118" t="inlineStr">
        <is>
          <t xml:space="preserve">        consent van Fhilandt. 191.</t>
        </is>
      </c>
      <c r="G7118">
        <f>HYPERLINK("https://images.diginfra.net/iiif/NL-HaNA_1.01.02/3780/NL-HaNA_1.01.02_3780_0033.jpg/2493,300,1173,3162/full/0/default.jpg", "iiif_url")</f>
        <v/>
      </c>
    </row>
    <row r="7119">
      <c r="A7119" t="inlineStr">
        <is>
          <t>NL-HaNA_1.01.02_3780_0033-page-65</t>
        </is>
      </c>
      <c r="B7119" t="inlineStr">
        <is>
          <t>NL-HaNA_1.01.02_3780_0033-column-2593-400-973-2962</t>
        </is>
      </c>
      <c r="C7119" t="inlineStr">
        <is>
          <t>repeat_lemma</t>
        </is>
      </c>
      <c r="D7119" t="n">
        <v>2779</v>
      </c>
      <c r="E7119" t="n">
        <v>1273</v>
      </c>
      <c r="F7119" t="inlineStr">
        <is>
          <t xml:space="preserve">        consent van Vrieslaudt. 205.</t>
        </is>
      </c>
      <c r="G7119">
        <f>HYPERLINK("https://images.diginfra.net/iiif/NL-HaNA_1.01.02/3780/NL-HaNA_1.01.02_3780_0033.jpg/2493,300,1173,3162/full/0/default.jpg", "iiif_url")</f>
        <v/>
      </c>
    </row>
    <row r="7120">
      <c r="A7120" t="inlineStr">
        <is>
          <t>NL-HaNA_1.01.02_3780_0033-page-65</t>
        </is>
      </c>
      <c r="B7120" t="inlineStr">
        <is>
          <t>NL-HaNA_1.01.02_3780_0033-column-2593-400-973-2962</t>
        </is>
      </c>
      <c r="C7120" t="inlineStr">
        <is>
          <t>repeat_lemma</t>
        </is>
      </c>
      <c r="D7120" t="n">
        <v>2779</v>
      </c>
      <c r="E7120" t="n">
        <v>1320</v>
      </c>
      <c r="F7120" t="inlineStr">
        <is>
          <t xml:space="preserve">        consent van Zeelandt. 252.</t>
        </is>
      </c>
      <c r="G7120">
        <f>HYPERLINK("https://images.diginfra.net/iiif/NL-HaNA_1.01.02/3780/NL-HaNA_1.01.02_3780_0033.jpg/2493,300,1173,3162/full/0/default.jpg", "iiif_url")</f>
        <v/>
      </c>
    </row>
    <row r="7121">
      <c r="A7121" t="inlineStr">
        <is>
          <t>NL-HaNA_1.01.02_3780_0033-page-65</t>
        </is>
      </c>
      <c r="B7121" t="inlineStr">
        <is>
          <t>NL-HaNA_1.01.02_3780_0033-column-2593-400-973-2962</t>
        </is>
      </c>
      <c r="C7121" t="inlineStr">
        <is>
          <t>non_index_line</t>
        </is>
      </c>
      <c r="D7121" t="n">
        <v>2784</v>
      </c>
      <c r="E7121" t="n">
        <v>1354</v>
      </c>
      <c r="F7121" t="inlineStr">
        <is>
          <t xml:space="preserve">        consent van Gelderlandt. 323.</t>
        </is>
      </c>
      <c r="G7121">
        <f>HYPERLINK("https://images.diginfra.net/iiif/NL-HaNA_1.01.02/3780/NL-HaNA_1.01.02_3780_0033.jpg/2493,300,1173,3162/full/0/default.jpg", "iiif_url")</f>
        <v/>
      </c>
    </row>
    <row r="7122">
      <c r="A7122" t="inlineStr">
        <is>
          <t>NL-HaNA_1.01.02_3780_0033-page-65</t>
        </is>
      </c>
      <c r="B7122" t="inlineStr">
        <is>
          <t>NL-HaNA_1.01.02_3780_0033-column-2593-400-973-2962</t>
        </is>
      </c>
      <c r="C7122" t="inlineStr">
        <is>
          <t>non_index_line</t>
        </is>
      </c>
      <c r="D7122" t="n">
        <v>2786</v>
      </c>
      <c r="E7122" t="n">
        <v>1403</v>
      </c>
      <c r="F7122" t="inlineStr">
        <is>
          <t xml:space="preserve">        consent van Stadt en Lande. 458.</t>
        </is>
      </c>
      <c r="G7122">
        <f>HYPERLINK("https://images.diginfra.net/iiif/NL-HaNA_1.01.02/3780/NL-HaNA_1.01.02_3780_0033.jpg/2493,300,1173,3162/full/0/default.jpg", "iiif_url")</f>
        <v/>
      </c>
    </row>
    <row r="7123">
      <c r="A7123" t="inlineStr">
        <is>
          <t>NL-HaNA_1.01.02_3780_0033-page-65</t>
        </is>
      </c>
      <c r="B7123" t="inlineStr">
        <is>
          <t>NL-HaNA_1.01.02_3780_0033-column-2593-400-973-2962</t>
        </is>
      </c>
      <c r="C7123" t="inlineStr">
        <is>
          <t>lemma</t>
        </is>
      </c>
      <c r="D7123" t="n">
        <v>2615</v>
      </c>
      <c r="E7123" t="n">
        <v>1454</v>
      </c>
      <c r="F7123" t="inlineStr">
        <is>
          <t>Pfau, Memorie om betalinge van achterftalli-</t>
        </is>
      </c>
      <c r="G7123">
        <f>HYPERLINK("https://images.diginfra.net/iiif/NL-HaNA_1.01.02/3780/NL-HaNA_1.01.02_3780_0033.jpg/2493,300,1173,3162/full/0/default.jpg", "iiif_url")</f>
        <v/>
      </c>
    </row>
    <row r="7124">
      <c r="A7124" t="inlineStr">
        <is>
          <t>NL-HaNA_1.01.02_3780_0033-page-65</t>
        </is>
      </c>
      <c r="B7124" t="inlineStr">
        <is>
          <t>NL-HaNA_1.01.02_3780_0033-column-2593-400-973-2962</t>
        </is>
      </c>
      <c r="C7124" t="inlineStr">
        <is>
          <t>lemma</t>
        </is>
      </c>
      <c r="D7124" t="n">
        <v>2660</v>
      </c>
      <c r="E7124" t="n">
        <v>1503</v>
      </c>
      <c r="F7124" t="inlineStr">
        <is>
          <t>ge subidien, Provincien versoght te consen-</t>
        </is>
      </c>
      <c r="G7124">
        <f>HYPERLINK("https://images.diginfra.net/iiif/NL-HaNA_1.01.02/3780/NL-HaNA_1.01.02_3780_0033.jpg/2493,300,1173,3162/full/0/default.jpg", "iiif_url")</f>
        <v/>
      </c>
    </row>
    <row r="7125">
      <c r="A7125" t="inlineStr">
        <is>
          <t>NL-HaNA_1.01.02_3780_0033-page-65</t>
        </is>
      </c>
      <c r="B7125" t="inlineStr">
        <is>
          <t>NL-HaNA_1.01.02_3780_0033-column-2593-400-973-2962</t>
        </is>
      </c>
      <c r="C7125" t="inlineStr">
        <is>
          <t>lemma</t>
        </is>
      </c>
      <c r="D7125" t="n">
        <v>2665</v>
      </c>
      <c r="E7125" t="n">
        <v>1579</v>
      </c>
      <c r="F7125" t="inlineStr">
        <is>
          <t>eeren. 44.</t>
        </is>
      </c>
      <c r="G7125">
        <f>HYPERLINK("https://images.diginfra.net/iiif/NL-HaNA_1.01.02/3780/NL-HaNA_1.01.02_3780_0033.jpg/2493,300,1173,3162/full/0/default.jpg", "iiif_url")</f>
        <v/>
      </c>
    </row>
    <row r="7126">
      <c r="A7126" t="inlineStr">
        <is>
          <t>NL-HaNA_1.01.02_3780_0033-page-65</t>
        </is>
      </c>
      <c r="B7126" t="inlineStr">
        <is>
          <t>NL-HaNA_1.01.02_3780_0033-column-2593-400-973-2962</t>
        </is>
      </c>
      <c r="C7126" t="inlineStr">
        <is>
          <t>lemma</t>
        </is>
      </c>
      <c r="D7126" t="n">
        <v>2622</v>
      </c>
      <c r="E7126" t="n">
        <v>1592</v>
      </c>
      <c r="F7126" t="inlineStr">
        <is>
          <t>pischot, Payport om na Vranckrijck te mo-</t>
        </is>
      </c>
      <c r="G7126">
        <f>HYPERLINK("https://images.diginfra.net/iiif/NL-HaNA_1.01.02/3780/NL-HaNA_1.01.02_3780_0033.jpg/2493,300,1173,3162/full/0/default.jpg", "iiif_url")</f>
        <v/>
      </c>
    </row>
    <row r="7127">
      <c r="A7127" t="inlineStr">
        <is>
          <t>NL-HaNA_1.01.02_3780_0033-page-65</t>
        </is>
      </c>
      <c r="B7127" t="inlineStr">
        <is>
          <t>NL-HaNA_1.01.02_3780_0033-column-2593-400-973-2962</t>
        </is>
      </c>
      <c r="C7127" t="inlineStr">
        <is>
          <t>continuation</t>
        </is>
      </c>
      <c r="D7127" t="n">
        <v>2670</v>
      </c>
      <c r="E7127" t="n">
        <v>1667</v>
      </c>
      <c r="F7127" t="inlineStr">
        <is>
          <t xml:space="preserve">    gen reyen. 108.</t>
        </is>
      </c>
      <c r="G7127">
        <f>HYPERLINK("https://images.diginfra.net/iiif/NL-HaNA_1.01.02/3780/NL-HaNA_1.01.02_3780_0033.jpg/2493,300,1173,3162/full/0/default.jpg", "iiif_url")</f>
        <v/>
      </c>
    </row>
    <row r="7128">
      <c r="A7128" t="inlineStr">
        <is>
          <t>NL-HaNA_1.01.02_3780_0033-page-65</t>
        </is>
      </c>
      <c r="B7128" t="inlineStr">
        <is>
          <t>NL-HaNA_1.01.02_3780_0033-column-2593-400-973-2962</t>
        </is>
      </c>
      <c r="C7128" t="inlineStr">
        <is>
          <t>non_index_line</t>
        </is>
      </c>
      <c r="D7128" t="n">
        <v>2796</v>
      </c>
      <c r="E7128" t="n">
        <v>1676</v>
      </c>
      <c r="F7128" t="inlineStr">
        <is>
          <t xml:space="preserve">        Pasport ad omnes Populos. 195.</t>
        </is>
      </c>
      <c r="G7128">
        <f>HYPERLINK("https://images.diginfra.net/iiif/NL-HaNA_1.01.02/3780/NL-HaNA_1.01.02_3780_0033.jpg/2493,300,1173,3162/full/0/default.jpg", "iiif_url")</f>
        <v/>
      </c>
    </row>
    <row r="7129">
      <c r="A7129" t="inlineStr">
        <is>
          <t>NL-HaNA_1.01.02_3780_0033-page-65</t>
        </is>
      </c>
      <c r="B7129" t="inlineStr">
        <is>
          <t>NL-HaNA_1.01.02_3780_0033-column-2593-400-973-2962</t>
        </is>
      </c>
      <c r="C7129" t="inlineStr">
        <is>
          <t>lemma</t>
        </is>
      </c>
      <c r="D7129" t="n">
        <v>2625</v>
      </c>
      <c r="E7129" t="n">
        <v>1746</v>
      </c>
      <c r="F7129" t="inlineStr">
        <is>
          <t>Placaten zegens den uytvoer van Haringbton-</t>
        </is>
      </c>
      <c r="G7129">
        <f>HYPERLINK("https://images.diginfra.net/iiif/NL-HaNA_1.01.02/3780/NL-HaNA_1.01.02_3780_0033.jpg/2493,300,1173,3162/full/0/default.jpg", "iiif_url")</f>
        <v/>
      </c>
    </row>
    <row r="7130">
      <c r="A7130" t="inlineStr">
        <is>
          <t>NL-HaNA_1.01.02_3780_0033-page-65</t>
        </is>
      </c>
      <c r="B7130" t="inlineStr">
        <is>
          <t>NL-HaNA_1.01.02_3780_0033-column-2593-400-973-2962</t>
        </is>
      </c>
      <c r="C7130" t="inlineStr">
        <is>
          <t>continuation</t>
        </is>
      </c>
      <c r="D7130" t="n">
        <v>2677</v>
      </c>
      <c r="E7130" t="n">
        <v>1816</v>
      </c>
      <c r="F7130" t="inlineStr">
        <is>
          <t xml:space="preserve">    nen, &amp;e. 372.</t>
        </is>
      </c>
      <c r="G7130">
        <f>HYPERLINK("https://images.diginfra.net/iiif/NL-HaNA_1.01.02/3780/NL-HaNA_1.01.02_3780_0033.jpg/2493,300,1173,3162/full/0/default.jpg", "iiif_url")</f>
        <v/>
      </c>
    </row>
    <row r="7131">
      <c r="A7131" t="inlineStr">
        <is>
          <t>NL-HaNA_1.01.02_3780_0033-page-65</t>
        </is>
      </c>
      <c r="B7131" t="inlineStr">
        <is>
          <t>NL-HaNA_1.01.02_3780_0033-column-2593-400-973-2962</t>
        </is>
      </c>
      <c r="C7131" t="inlineStr">
        <is>
          <t>non_index_line</t>
        </is>
      </c>
      <c r="D7131" t="n">
        <v>2801</v>
      </c>
      <c r="E7131" t="n">
        <v>1835</v>
      </c>
      <c r="F7131" t="inlineStr">
        <is>
          <t xml:space="preserve">        op den ophef van de middeten te wa-</t>
        </is>
      </c>
      <c r="G7131">
        <f>HYPERLINK("https://images.diginfra.net/iiif/NL-HaNA_1.01.02/3780/NL-HaNA_1.01.02_3780_0033.jpg/2493,300,1173,3162/full/0/default.jpg", "iiif_url")</f>
        <v/>
      </c>
    </row>
    <row r="7132">
      <c r="A7132" t="inlineStr">
        <is>
          <t>NL-HaNA_1.01.02_3780_0033-page-65</t>
        </is>
      </c>
      <c r="B7132" t="inlineStr">
        <is>
          <t>NL-HaNA_1.01.02_3780_0033-column-2593-400-973-2962</t>
        </is>
      </c>
      <c r="C7132" t="inlineStr">
        <is>
          <t>continuation</t>
        </is>
      </c>
      <c r="D7132" t="n">
        <v>2677</v>
      </c>
      <c r="E7132" t="n">
        <v>1921</v>
      </c>
      <c r="F7132" t="inlineStr">
        <is>
          <t xml:space="preserve">    ter. gan.</t>
        </is>
      </c>
      <c r="G7132">
        <f>HYPERLINK("https://images.diginfra.net/iiif/NL-HaNA_1.01.02/3780/NL-HaNA_1.01.02_3780_0033.jpg/2493,300,1173,3162/full/0/default.jpg", "iiif_url")</f>
        <v/>
      </c>
    </row>
    <row r="7133">
      <c r="A7133" t="inlineStr">
        <is>
          <t>NL-HaNA_1.01.02_3780_0033-page-65</t>
        </is>
      </c>
      <c r="B7133" t="inlineStr">
        <is>
          <t>NL-HaNA_1.01.02_3780_0033-column-2593-400-973-2962</t>
        </is>
      </c>
      <c r="C7133" t="inlineStr">
        <is>
          <t>lemma</t>
        </is>
      </c>
      <c r="D7133" t="n">
        <v>2632</v>
      </c>
      <c r="E7133" t="n">
        <v>1932</v>
      </c>
      <c r="F7133" t="inlineStr">
        <is>
          <t>le Plt, advertentie 39. 104. 144. 151. 197.</t>
        </is>
      </c>
      <c r="G7133">
        <f>HYPERLINK("https://images.diginfra.net/iiif/NL-HaNA_1.01.02/3780/NL-HaNA_1.01.02_3780_0033.jpg/2493,300,1173,3162/full/0/default.jpg", "iiif_url")</f>
        <v/>
      </c>
    </row>
    <row r="7134">
      <c r="A7134" t="inlineStr">
        <is>
          <t>NL-HaNA_1.01.02_3780_0033-page-65</t>
        </is>
      </c>
      <c r="B7134" t="inlineStr">
        <is>
          <t>NL-HaNA_1.01.02_3780_0033-column-2593-400-973-2962</t>
        </is>
      </c>
      <c r="C7134" t="inlineStr">
        <is>
          <t>continuation</t>
        </is>
      </c>
      <c r="D7134" t="n">
        <v>2684</v>
      </c>
      <c r="E7134" t="n">
        <v>1980</v>
      </c>
      <c r="F7134" t="inlineStr">
        <is>
          <t xml:space="preserve">    239. 265. 290. 309. 325.355. 370. 407.</t>
        </is>
      </c>
      <c r="G7134">
        <f>HYPERLINK("https://images.diginfra.net/iiif/NL-HaNA_1.01.02/3780/NL-HaNA_1.01.02_3780_0033.jpg/2493,300,1173,3162/full/0/default.jpg", "iiif_url")</f>
        <v/>
      </c>
    </row>
    <row r="7135">
      <c r="A7135" t="inlineStr">
        <is>
          <t>NL-HaNA_1.01.02_3780_0033-page-65</t>
        </is>
      </c>
      <c r="B7135" t="inlineStr">
        <is>
          <t>NL-HaNA_1.01.02_3780_0033-column-2593-400-973-2962</t>
        </is>
      </c>
      <c r="C7135" t="inlineStr">
        <is>
          <t>continuation</t>
        </is>
      </c>
      <c r="D7135" t="n">
        <v>2682</v>
      </c>
      <c r="E7135" t="n">
        <v>2032</v>
      </c>
      <c r="F7135" t="inlineStr">
        <is>
          <t xml:space="preserve">    418. 489. so9. 605. 638 650. 696. 708.</t>
        </is>
      </c>
      <c r="G7135">
        <f>HYPERLINK("https://images.diginfra.net/iiif/NL-HaNA_1.01.02/3780/NL-HaNA_1.01.02_3780_0033.jpg/2493,300,1173,3162/full/0/default.jpg", "iiif_url")</f>
        <v/>
      </c>
    </row>
    <row r="7136">
      <c r="A7136" t="inlineStr">
        <is>
          <t>NL-HaNA_1.01.02_3780_0033-page-65</t>
        </is>
      </c>
      <c r="B7136" t="inlineStr">
        <is>
          <t>NL-HaNA_1.01.02_3780_0033-column-2593-400-973-2962</t>
        </is>
      </c>
      <c r="C7136" t="inlineStr">
        <is>
          <t>continuation</t>
        </is>
      </c>
      <c r="D7136" t="n">
        <v>2689</v>
      </c>
      <c r="E7136" t="n">
        <v>2074</v>
      </c>
      <c r="F7136" t="inlineStr">
        <is>
          <t xml:space="preserve">    748. 763. 781. 820. 880. 899. 928.</t>
        </is>
      </c>
      <c r="G7136">
        <f>HYPERLINK("https://images.diginfra.net/iiif/NL-HaNA_1.01.02/3780/NL-HaNA_1.01.02_3780_0033.jpg/2493,300,1173,3162/full/0/default.jpg", "iiif_url")</f>
        <v/>
      </c>
    </row>
    <row r="7137">
      <c r="A7137" t="inlineStr">
        <is>
          <t>NL-HaNA_1.01.02_3780_0033-page-65</t>
        </is>
      </c>
      <c r="B7137" t="inlineStr">
        <is>
          <t>NL-HaNA_1.01.02_3780_0033-column-2593-400-973-2962</t>
        </is>
      </c>
      <c r="C7137" t="inlineStr">
        <is>
          <t>continuation</t>
        </is>
      </c>
      <c r="D7137" t="n">
        <v>2691</v>
      </c>
      <c r="E7137" t="n">
        <v>2155</v>
      </c>
      <c r="F7137" t="inlineStr">
        <is>
          <t xml:space="preserve">    98.</t>
        </is>
      </c>
      <c r="G7137">
        <f>HYPERLINK("https://images.diginfra.net/iiif/NL-HaNA_1.01.02/3780/NL-HaNA_1.01.02_3780_0033.jpg/2493,300,1173,3162/full/0/default.jpg", "iiif_url")</f>
        <v/>
      </c>
    </row>
    <row r="7138">
      <c r="A7138" t="inlineStr">
        <is>
          <t>NL-HaNA_1.01.02_3780_0033-page-65</t>
        </is>
      </c>
      <c r="B7138" t="inlineStr">
        <is>
          <t>NL-HaNA_1.01.02_3780_0033-column-2593-400-973-2962</t>
        </is>
      </c>
      <c r="C7138" t="inlineStr">
        <is>
          <t>non_index_line</t>
        </is>
      </c>
      <c r="D7138" t="n">
        <v>2815</v>
      </c>
      <c r="E7138" t="n">
        <v>2182</v>
      </c>
      <c r="F7138" t="inlineStr">
        <is>
          <t xml:space="preserve">        declaratie. 162. 663.</t>
        </is>
      </c>
      <c r="G7138">
        <f>HYPERLINK("https://images.diginfra.net/iiif/NL-HaNA_1.01.02/3780/NL-HaNA_1.01.02_3780_0033.jpg/2493,300,1173,3162/full/0/default.jpg", "iiif_url")</f>
        <v/>
      </c>
    </row>
    <row r="7139">
      <c r="A7139" t="inlineStr">
        <is>
          <t>NL-HaNA_1.01.02_3780_0033-page-65</t>
        </is>
      </c>
      <c r="B7139" t="inlineStr">
        <is>
          <t>NL-HaNA_1.01.02_3780_0033-column-2593-400-973-2962</t>
        </is>
      </c>
      <c r="C7139" t="inlineStr">
        <is>
          <t>non_index_line</t>
        </is>
      </c>
      <c r="D7139" t="n">
        <v>2820</v>
      </c>
      <c r="E7139" t="n">
        <v>2226</v>
      </c>
      <c r="F7139" t="inlineStr">
        <is>
          <t xml:space="preserve">        wegens het gepasseerde in een con-</t>
        </is>
      </c>
      <c r="G7139">
        <f>HYPERLINK("https://images.diginfra.net/iiif/NL-HaNA_1.01.02/3780/NL-HaNA_1.01.02_3780_0033.jpg/2493,300,1173,3162/full/0/default.jpg", "iiif_url")</f>
        <v/>
      </c>
    </row>
    <row r="7140">
      <c r="A7140" t="inlineStr">
        <is>
          <t>NL-HaNA_1.01.02_3780_0033-page-65</t>
        </is>
      </c>
      <c r="B7140" t="inlineStr">
        <is>
          <t>NL-HaNA_1.01.02_3780_0033-column-2593-400-973-2962</t>
        </is>
      </c>
      <c r="C7140" t="inlineStr">
        <is>
          <t>continuation</t>
        </is>
      </c>
      <c r="D7140" t="n">
        <v>2708</v>
      </c>
      <c r="E7140" t="n">
        <v>2267</v>
      </c>
      <c r="F7140" t="inlineStr">
        <is>
          <t xml:space="preserve">    versatie met den Marquis del Borgo.</t>
        </is>
      </c>
      <c r="G7140">
        <f>HYPERLINK("https://images.diginfra.net/iiif/NL-HaNA_1.01.02/3780/NL-HaNA_1.01.02_3780_0033.jpg/2493,300,1173,3162/full/0/default.jpg", "iiif_url")</f>
        <v/>
      </c>
    </row>
    <row r="7141">
      <c r="A7141" t="inlineStr">
        <is>
          <t>NL-HaNA_1.01.02_3780_0033-page-65</t>
        </is>
      </c>
      <c r="B7141" t="inlineStr">
        <is>
          <t>NL-HaNA_1.01.02_3780_0033-column-2593-400-973-2962</t>
        </is>
      </c>
      <c r="C7141" t="inlineStr">
        <is>
          <t>continuation</t>
        </is>
      </c>
      <c r="D7141" t="n">
        <v>2715</v>
      </c>
      <c r="E7141" t="n">
        <v>2357</v>
      </c>
      <c r="F7141" t="inlineStr">
        <is>
          <t xml:space="preserve">    s20.</t>
        </is>
      </c>
      <c r="G7141">
        <f>HYPERLINK("https://images.diginfra.net/iiif/NL-HaNA_1.01.02/3780/NL-HaNA_1.01.02_3780_0033.jpg/2493,300,1173,3162/full/0/default.jpg", "iiif_url")</f>
        <v/>
      </c>
    </row>
    <row r="7142">
      <c r="A7142" t="inlineStr">
        <is>
          <t>NL-HaNA_1.01.02_3780_0033-page-65</t>
        </is>
      </c>
      <c r="B7142" t="inlineStr">
        <is>
          <t>NL-HaNA_1.01.02_3780_0033-column-2593-400-973-2962</t>
        </is>
      </c>
      <c r="C7142" t="inlineStr">
        <is>
          <t>non_index_line</t>
        </is>
      </c>
      <c r="D7142" t="n">
        <v>2813</v>
      </c>
      <c r="E7142" t="n">
        <v>2353</v>
      </c>
      <c r="F7142" t="inlineStr">
        <is>
          <t xml:space="preserve">        gepermitteert sich woor ses weecken</t>
        </is>
      </c>
      <c r="G7142">
        <f>HYPERLINK("https://images.diginfra.net/iiif/NL-HaNA_1.01.02/3780/NL-HaNA_1.01.02_3780_0033.jpg/2493,300,1173,3162/full/0/default.jpg", "iiif_url")</f>
        <v/>
      </c>
    </row>
    <row r="7143">
      <c r="A7143" t="inlineStr">
        <is>
          <t>NL-HaNA_1.01.02_3780_0033-page-65</t>
        </is>
      </c>
      <c r="B7143" t="inlineStr">
        <is>
          <t>NL-HaNA_1.01.02_3780_0033-column-2593-400-973-2962</t>
        </is>
      </c>
      <c r="C7143" t="inlineStr">
        <is>
          <t>continuation</t>
        </is>
      </c>
      <c r="D7143" t="n">
        <v>2703</v>
      </c>
      <c r="E7143" t="n">
        <v>2423</v>
      </c>
      <c r="F7143" t="inlineStr">
        <is>
          <t xml:space="preserve">    van Turin te begeven. 585.</t>
        </is>
      </c>
      <c r="G7143">
        <f>HYPERLINK("https://images.diginfra.net/iiif/NL-HaNA_1.01.02/3780/NL-HaNA_1.01.02_3780_0033.jpg/2493,300,1173,3162/full/0/default.jpg", "iiif_url")</f>
        <v/>
      </c>
    </row>
    <row r="7144">
      <c r="A7144" t="inlineStr">
        <is>
          <t>NL-HaNA_1.01.02_3780_0033-page-65</t>
        </is>
      </c>
      <c r="B7144" t="inlineStr">
        <is>
          <t>NL-HaNA_1.01.02_3780_0033-column-2593-400-973-2962</t>
        </is>
      </c>
      <c r="C7144" t="inlineStr">
        <is>
          <t>non_index_line</t>
        </is>
      </c>
      <c r="D7144" t="n">
        <v>2822</v>
      </c>
      <c r="E7144" t="n">
        <v>2451</v>
      </c>
      <c r="F7144" t="inlineStr">
        <is>
          <t xml:space="preserve">        rapport wegens hef gepasseerde in een</t>
        </is>
      </c>
      <c r="G7144">
        <f>HYPERLINK("https://images.diginfra.net/iiif/NL-HaNA_1.01.02/3780/NL-HaNA_1.01.02_3780_0033.jpg/2493,300,1173,3162/full/0/default.jpg", "iiif_url")</f>
        <v/>
      </c>
    </row>
    <row r="7145">
      <c r="A7145" t="inlineStr">
        <is>
          <t>NL-HaNA_1.01.02_3780_0033-page-65</t>
        </is>
      </c>
      <c r="B7145" t="inlineStr">
        <is>
          <t>NL-HaNA_1.01.02_3780_0033-column-2593-400-973-2962</t>
        </is>
      </c>
      <c r="C7145" t="inlineStr">
        <is>
          <t>continuation</t>
        </is>
      </c>
      <c r="D7145" t="n">
        <v>2703</v>
      </c>
      <c r="E7145" t="n">
        <v>2511</v>
      </c>
      <c r="F7145" t="inlineStr">
        <is>
          <t xml:space="preserve">    conversatie met den Marquis del Borgo en</t>
        </is>
      </c>
      <c r="G7145">
        <f>HYPERLINK("https://images.diginfra.net/iiif/NL-HaNA_1.01.02/3780/NL-HaNA_1.01.02_3780_0033.jpg/2493,300,1173,3162/full/0/default.jpg", "iiif_url")</f>
        <v/>
      </c>
    </row>
    <row r="7146">
      <c r="A7146" t="inlineStr">
        <is>
          <t>NL-HaNA_1.01.02_3780_0033-page-65</t>
        </is>
      </c>
      <c r="B7146" t="inlineStr">
        <is>
          <t>NL-HaNA_1.01.02_3780_0033-column-2593-400-973-2962</t>
        </is>
      </c>
      <c r="C7146" t="inlineStr">
        <is>
          <t>continuation</t>
        </is>
      </c>
      <c r="D7146" t="n">
        <v>2703</v>
      </c>
      <c r="E7146" t="n">
        <v>2576</v>
      </c>
      <c r="F7146" t="inlineStr">
        <is>
          <t xml:space="preserve">    resoutie. 638.</t>
        </is>
      </c>
      <c r="G7146">
        <f>HYPERLINK("https://images.diginfra.net/iiif/NL-HaNA_1.01.02/3780/NL-HaNA_1.01.02_3780_0033.jpg/2493,300,1173,3162/full/0/default.jpg", "iiif_url")</f>
        <v/>
      </c>
    </row>
    <row r="7147">
      <c r="A7147" t="inlineStr">
        <is>
          <t>NL-HaNA_1.01.02_3780_0033-page-65</t>
        </is>
      </c>
      <c r="B7147" t="inlineStr">
        <is>
          <t>NL-HaNA_1.01.02_3780_0033-column-2593-400-973-2962</t>
        </is>
      </c>
      <c r="C7147" t="inlineStr">
        <is>
          <t>non_index_line</t>
        </is>
      </c>
      <c r="D7147" t="n">
        <v>2827</v>
      </c>
      <c r="E7147" t="n">
        <v>2588</v>
      </c>
      <c r="F7147" t="inlineStr">
        <is>
          <t xml:space="preserve">        geperniitteert den rouw te declareeren</t>
        </is>
      </c>
      <c r="G7147">
        <f>HYPERLINK("https://images.diginfra.net/iiif/NL-HaNA_1.01.02/3780/NL-HaNA_1.01.02_3780_0033.jpg/2493,300,1173,3162/full/0/default.jpg", "iiif_url")</f>
        <v/>
      </c>
    </row>
    <row r="7148">
      <c r="A7148" t="inlineStr">
        <is>
          <t>NL-HaNA_1.01.02_3780_0033-page-65</t>
        </is>
      </c>
      <c r="B7148" t="inlineStr">
        <is>
          <t>NL-HaNA_1.01.02_3780_0033-column-2593-400-973-2962</t>
        </is>
      </c>
      <c r="C7148" t="inlineStr">
        <is>
          <t>continuation</t>
        </is>
      </c>
      <c r="D7148" t="n">
        <v>2715</v>
      </c>
      <c r="E7148" t="n">
        <v>2655</v>
      </c>
      <c r="F7148" t="inlineStr">
        <is>
          <t xml:space="preserve">    over den Hertogh van Aosta. 662.</t>
        </is>
      </c>
      <c r="G7148">
        <f>HYPERLINK("https://images.diginfra.net/iiif/NL-HaNA_1.01.02/3780/NL-HaNA_1.01.02_3780_0033.jpg/2493,300,1173,3162/full/0/default.jpg", "iiif_url")</f>
        <v/>
      </c>
    </row>
    <row r="7149">
      <c r="A7149" t="inlineStr">
        <is>
          <t>NL-HaNA_1.01.02_3780_0033-page-65</t>
        </is>
      </c>
      <c r="B7149" t="inlineStr">
        <is>
          <t>NL-HaNA_1.01.02_3780_0033-column-2593-400-973-2962</t>
        </is>
      </c>
      <c r="C7149" t="inlineStr">
        <is>
          <t>non_index_line</t>
        </is>
      </c>
      <c r="D7149" t="n">
        <v>2827</v>
      </c>
      <c r="E7149" t="n">
        <v>2697</v>
      </c>
      <c r="F7149" t="inlineStr">
        <is>
          <t xml:space="preserve">        gelast compliment van condoleantie af</t>
        </is>
      </c>
      <c r="G7149">
        <f>HYPERLINK("https://images.diginfra.net/iiif/NL-HaNA_1.01.02/3780/NL-HaNA_1.01.02_3780_0033.jpg/2493,300,1173,3162/full/0/default.jpg", "iiif_url")</f>
        <v/>
      </c>
    </row>
    <row r="7150">
      <c r="A7150" t="inlineStr">
        <is>
          <t>NL-HaNA_1.01.02_3780_0033-page-65</t>
        </is>
      </c>
      <c r="B7150" t="inlineStr">
        <is>
          <t>NL-HaNA_1.01.02_3780_0033-column-2593-400-973-2962</t>
        </is>
      </c>
      <c r="C7150" t="inlineStr">
        <is>
          <t>continuation</t>
        </is>
      </c>
      <c r="D7150" t="n">
        <v>2717</v>
      </c>
      <c r="E7150" t="n">
        <v>2770</v>
      </c>
      <c r="F7150" t="inlineStr">
        <is>
          <t xml:space="preserve">    te kggen. 663.</t>
        </is>
      </c>
      <c r="G7150">
        <f>HYPERLINK("https://images.diginfra.net/iiif/NL-HaNA_1.01.02/3780/NL-HaNA_1.01.02_3780_0033.jpg/2493,300,1173,3162/full/0/default.jpg", "iiif_url")</f>
        <v/>
      </c>
    </row>
    <row r="7151">
      <c r="A7151" t="inlineStr">
        <is>
          <t>NL-HaNA_1.01.02_3780_0033-page-65</t>
        </is>
      </c>
      <c r="B7151" t="inlineStr">
        <is>
          <t>NL-HaNA_1.01.02_3780_0033-column-2593-400-973-2962</t>
        </is>
      </c>
      <c r="C7151" t="inlineStr">
        <is>
          <t>lemma</t>
        </is>
      </c>
      <c r="D7151" t="n">
        <v>2667</v>
      </c>
      <c r="E7151" t="n">
        <v>2789</v>
      </c>
      <c r="F7151" t="inlineStr">
        <is>
          <t>le Plat om tuweé duysent guldens ter goeder</t>
        </is>
      </c>
      <c r="G7151">
        <f>HYPERLINK("https://images.diginfra.net/iiif/NL-HaNA_1.01.02/3780/NL-HaNA_1.01.02_3780_0033.jpg/2493,300,1173,3162/full/0/default.jpg", "iiif_url")</f>
        <v/>
      </c>
    </row>
    <row r="7152">
      <c r="A7152" t="inlineStr">
        <is>
          <t>NL-HaNA_1.01.02_3780_0033-page-65</t>
        </is>
      </c>
      <c r="B7152" t="inlineStr">
        <is>
          <t>NL-HaNA_1.01.02_3780_0033-column-2593-400-973-2962</t>
        </is>
      </c>
      <c r="C7152" t="inlineStr">
        <is>
          <t>continuation</t>
        </is>
      </c>
      <c r="D7152" t="n">
        <v>2717</v>
      </c>
      <c r="E7152" t="n">
        <v>2844</v>
      </c>
      <c r="F7152" t="inlineStr">
        <is>
          <t xml:space="preserve">    reekeninge voor fijn Broeder , de Raad van</t>
        </is>
      </c>
      <c r="G7152">
        <f>HYPERLINK("https://images.diginfra.net/iiif/NL-HaNA_1.01.02/3780/NL-HaNA_1.01.02_3780_0033.jpg/2493,300,1173,3162/full/0/default.jpg", "iiif_url")</f>
        <v/>
      </c>
    </row>
    <row r="7153">
      <c r="A7153" t="inlineStr">
        <is>
          <t>NL-HaNA_1.01.02_3780_0033-page-65</t>
        </is>
      </c>
      <c r="B7153" t="inlineStr">
        <is>
          <t>NL-HaNA_1.01.02_3780_0033-column-2593-400-973-2962</t>
        </is>
      </c>
      <c r="C7153" t="inlineStr">
        <is>
          <t>continuation</t>
        </is>
      </c>
      <c r="D7153" t="n">
        <v>2722</v>
      </c>
      <c r="E7153" t="n">
        <v>2908</v>
      </c>
      <c r="F7153" t="inlineStr">
        <is>
          <t xml:space="preserve">    Staate te adviseeren. toy.</t>
        </is>
      </c>
      <c r="G7153">
        <f>HYPERLINK("https://images.diginfra.net/iiif/NL-HaNA_1.01.02/3780/NL-HaNA_1.01.02_3780_0033.jpg/2493,300,1173,3162/full/0/default.jpg", "iiif_url")</f>
        <v/>
      </c>
    </row>
    <row r="7154">
      <c r="A7154" t="inlineStr">
        <is>
          <t>NL-HaNA_1.01.02_3780_0033-page-65</t>
        </is>
      </c>
      <c r="B7154" t="inlineStr">
        <is>
          <t>NL-HaNA_1.01.02_3780_0033-column-2593-400-973-2962</t>
        </is>
      </c>
      <c r="C7154" t="inlineStr">
        <is>
          <t>non_index_line</t>
        </is>
      </c>
      <c r="D7154" t="n">
        <v>2846</v>
      </c>
      <c r="E7154" t="n">
        <v>2946</v>
      </c>
      <c r="F7154" t="inlineStr">
        <is>
          <t xml:space="preserve">        advis en geaccordeert. 137.</t>
        </is>
      </c>
      <c r="G7154">
        <f>HYPERLINK("https://images.diginfra.net/iiif/NL-HaNA_1.01.02/3780/NL-HaNA_1.01.02_3780_0033.jpg/2493,300,1173,3162/full/0/default.jpg", "iiif_url")</f>
        <v/>
      </c>
    </row>
    <row r="7155">
      <c r="A7155" t="inlineStr">
        <is>
          <t>NL-HaNA_1.01.02_3780_0033-page-65</t>
        </is>
      </c>
      <c r="B7155" t="inlineStr">
        <is>
          <t>NL-HaNA_1.01.02_3780_0033-column-2593-400-973-2962</t>
        </is>
      </c>
      <c r="C7155" t="inlineStr">
        <is>
          <t>lemma</t>
        </is>
      </c>
      <c r="D7155" t="n">
        <v>2679</v>
      </c>
      <c r="E7155" t="n">
        <v>2979</v>
      </c>
      <c r="F7155" t="inlineStr">
        <is>
          <t>vander Ploegh om achterstallen, te examinee-</t>
        </is>
      </c>
      <c r="G7155">
        <f>HYPERLINK("https://images.diginfra.net/iiif/NL-HaNA_1.01.02/3780/NL-HaNA_1.01.02_3780_0033.jpg/2493,300,1173,3162/full/0/default.jpg", "iiif_url")</f>
        <v/>
      </c>
    </row>
    <row r="7156">
      <c r="A7156" t="inlineStr">
        <is>
          <t>NL-HaNA_1.01.02_3780_0033-page-65</t>
        </is>
      </c>
      <c r="B7156" t="inlineStr">
        <is>
          <t>NL-HaNA_1.01.02_3780_0033-column-2593-400-973-2962</t>
        </is>
      </c>
      <c r="C7156" t="inlineStr">
        <is>
          <t>continuation</t>
        </is>
      </c>
      <c r="D7156" t="n">
        <v>2727</v>
      </c>
      <c r="E7156" t="n">
        <v>3065</v>
      </c>
      <c r="F7156" t="inlineStr">
        <is>
          <t xml:space="preserve">    ren. 210.</t>
        </is>
      </c>
      <c r="G7156">
        <f>HYPERLINK("https://images.diginfra.net/iiif/NL-HaNA_1.01.02/3780/NL-HaNA_1.01.02_3780_0033.jpg/2493,300,1173,3162/full/0/default.jpg", "iiif_url")</f>
        <v/>
      </c>
    </row>
    <row r="7157">
      <c r="A7157" t="inlineStr">
        <is>
          <t>NL-HaNA_1.01.02_3780_0033-page-65</t>
        </is>
      </c>
      <c r="B7157" t="inlineStr">
        <is>
          <t>NL-HaNA_1.01.02_3780_0033-column-2593-400-973-2962</t>
        </is>
      </c>
      <c r="C7157" t="inlineStr">
        <is>
          <t>lemma</t>
        </is>
      </c>
      <c r="D7157" t="n">
        <v>2684</v>
      </c>
      <c r="E7157" t="n">
        <v>3066</v>
      </c>
      <c r="F7157" t="inlineStr">
        <is>
          <t>van Poederoyen geapprobeert als Vorster van</t>
        </is>
      </c>
      <c r="G7157">
        <f>HYPERLINK("https://images.diginfra.net/iiif/NL-HaNA_1.01.02/3780/NL-HaNA_1.01.02_3780_0033.jpg/2493,300,1173,3162/full/0/default.jpg", "iiif_url")</f>
        <v/>
      </c>
    </row>
    <row r="7158">
      <c r="A7158" t="inlineStr">
        <is>
          <t>NL-HaNA_1.01.02_3780_0033-page-65</t>
        </is>
      </c>
      <c r="B7158" t="inlineStr">
        <is>
          <t>NL-HaNA_1.01.02_3780_0033-column-2593-400-973-2962</t>
        </is>
      </c>
      <c r="C7158" t="inlineStr">
        <is>
          <t>continuation</t>
        </is>
      </c>
      <c r="D7158" t="n">
        <v>2732</v>
      </c>
      <c r="E7158" t="n">
        <v>3160</v>
      </c>
      <c r="F7158" t="inlineStr">
        <is>
          <t xml:space="preserve">    Helmondt. 271.</t>
        </is>
      </c>
      <c r="G7158">
        <f>HYPERLINK("https://images.diginfra.net/iiif/NL-HaNA_1.01.02/3780/NL-HaNA_1.01.02_3780_0033.jpg/2493,300,1173,3162/full/0/default.jpg", "iiif_url")</f>
        <v/>
      </c>
    </row>
    <row r="7159">
      <c r="A7159" t="inlineStr">
        <is>
          <t>NL-HaNA_1.01.02_3780_0033-page-65</t>
        </is>
      </c>
      <c r="B7159" t="inlineStr">
        <is>
          <t>NL-HaNA_1.01.02_3780_0033-column-2593-400-973-2962</t>
        </is>
      </c>
      <c r="C7159" t="inlineStr">
        <is>
          <t>lemma</t>
        </is>
      </c>
      <c r="D7159" t="n">
        <v>2687</v>
      </c>
      <c r="E7159" t="n">
        <v>3178</v>
      </c>
      <c r="F7159" t="inlineStr">
        <is>
          <t>du Pont om sûbsitemie, te examineren-</t>
        </is>
      </c>
      <c r="G7159">
        <f>HYPERLINK("https://images.diginfra.net/iiif/NL-HaNA_1.01.02/3780/NL-HaNA_1.01.02_3780_0033.jpg/2493,300,1173,3162/full/0/default.jpg", "iiif_url")</f>
        <v/>
      </c>
    </row>
    <row r="7160">
      <c r="A7160" t="inlineStr">
        <is>
          <t>NL-HaNA_1.01.02_3780_0033-page-65</t>
        </is>
      </c>
      <c r="B7160" t="inlineStr">
        <is>
          <t>NL-HaNA_1.01.02_3780_0033-column-2593-400-973-2962</t>
        </is>
      </c>
      <c r="C7160" t="inlineStr">
        <is>
          <t>continuation</t>
        </is>
      </c>
      <c r="D7160" t="n">
        <v>2744</v>
      </c>
      <c r="E7160" t="n">
        <v>3273</v>
      </c>
      <c r="F7160" t="inlineStr">
        <is>
          <t xml:space="preserve">    700.</t>
        </is>
      </c>
      <c r="G7160">
        <f>HYPERLINK("https://images.diginfra.net/iiif/NL-HaNA_1.01.02/3780/NL-HaNA_1.01.02_3780_0033.jpg/2493,300,1173,3162/full/0/default.jpg", "iiif_url")</f>
        <v/>
      </c>
    </row>
    <row r="7161">
      <c r="A7161" t="inlineStr">
        <is>
          <t>NL-HaNA_1.01.02_3780_0033-page-65</t>
        </is>
      </c>
      <c r="B7161" t="inlineStr">
        <is>
          <t>NL-HaNA_1.01.02_3780_0033-column-2593-400-973-2962</t>
        </is>
      </c>
      <c r="C7161" t="inlineStr">
        <is>
          <t>non_index_line</t>
        </is>
      </c>
      <c r="D7161" t="n">
        <v>2860</v>
      </c>
      <c r="E7161" t="n">
        <v>3276</v>
      </c>
      <c r="F7161" t="inlineStr">
        <is>
          <t xml:space="preserve">        rapport en afgeweesen. 734.</t>
        </is>
      </c>
      <c r="G7161">
        <f>HYPERLINK("https://images.diginfra.net/iiif/NL-HaNA_1.01.02/3780/NL-HaNA_1.01.02_3780_0033.jpg/2493,300,1173,3162/full/0/default.jpg", "iiif_url")</f>
        <v/>
      </c>
    </row>
    <row r="7163">
      <c r="A7163" t="inlineStr">
        <is>
          <t>NL-HaNA_1.01.02_3780_0033-page-65</t>
        </is>
      </c>
      <c r="B7163" t="inlineStr">
        <is>
          <t>NL-HaNA_1.01.02_3780_0033-column-3551-375-1018-2946</t>
        </is>
      </c>
      <c r="C7163" t="inlineStr">
        <is>
          <t>lemma</t>
        </is>
      </c>
      <c r="D7163" t="n">
        <v>3545</v>
      </c>
      <c r="E7163" t="n">
        <v>347</v>
      </c>
      <c r="F7163" t="inlineStr">
        <is>
          <t>Pontue om een Reysbusse van twintigh guldenss</t>
        </is>
      </c>
      <c r="G7163">
        <f>HYPERLINK("https://images.diginfra.net/iiif/NL-HaNA_1.01.02/3780/NL-HaNA_1.01.02_3780_0033.jpg/3451,275,1218,3146/full/0/default.jpg", "iiif_url")</f>
        <v/>
      </c>
    </row>
    <row r="7164">
      <c r="A7164" t="inlineStr">
        <is>
          <t>NL-HaNA_1.01.02_3780_0033-page-65</t>
        </is>
      </c>
      <c r="B7164" t="inlineStr">
        <is>
          <t>NL-HaNA_1.01.02_3780_0033-column-3551-375-1018-2946</t>
        </is>
      </c>
      <c r="C7164" t="inlineStr">
        <is>
          <t>continuation</t>
        </is>
      </c>
      <c r="D7164" t="n">
        <v>3597</v>
      </c>
      <c r="E7164" t="n">
        <v>431</v>
      </c>
      <c r="F7164" t="inlineStr">
        <is>
          <t xml:space="preserve">    afceweesen. 352.</t>
        </is>
      </c>
      <c r="G7164">
        <f>HYPERLINK("https://images.diginfra.net/iiif/NL-HaNA_1.01.02/3780/NL-HaNA_1.01.02_3780_0033.jpg/3451,275,1218,3146/full/0/default.jpg", "iiif_url")</f>
        <v/>
      </c>
    </row>
    <row r="7165">
      <c r="A7165" t="inlineStr">
        <is>
          <t>NL-HaNA_1.01.02_3780_0033-page-65</t>
        </is>
      </c>
      <c r="B7165" t="inlineStr">
        <is>
          <t>NL-HaNA_1.01.02_3780_0033-column-3551-375-1018-2946</t>
        </is>
      </c>
      <c r="C7165" t="inlineStr">
        <is>
          <t>repeat_lemma</t>
        </is>
      </c>
      <c r="D7165" t="n">
        <v>3716</v>
      </c>
      <c r="E7165" t="n">
        <v>434</v>
      </c>
      <c r="F7165" t="inlineStr">
        <is>
          <t xml:space="preserve">        zijftigt guldens toegelegbt. 758.</t>
        </is>
      </c>
      <c r="G7165">
        <f>HYPERLINK("https://images.diginfra.net/iiif/NL-HaNA_1.01.02/3780/NL-HaNA_1.01.02_3780_0033.jpg/3451,275,1218,3146/full/0/default.jpg", "iiif_url")</f>
        <v/>
      </c>
    </row>
    <row r="7166">
      <c r="A7166" t="inlineStr">
        <is>
          <t>NL-HaNA_1.01.02_3780_0033-page-65</t>
        </is>
      </c>
      <c r="B7166" t="inlineStr">
        <is>
          <t>NL-HaNA_1.01.02_3780_0033-column-3551-375-1018-2946</t>
        </is>
      </c>
      <c r="C7166" t="inlineStr">
        <is>
          <t>lemma</t>
        </is>
      </c>
      <c r="D7166" t="n">
        <v>3554</v>
      </c>
      <c r="E7166" t="n">
        <v>500</v>
      </c>
      <c r="F7166" t="inlineStr">
        <is>
          <t>Poorter, Weduwe, zier ducatons toegeleght.</t>
        </is>
      </c>
      <c r="G7166">
        <f>HYPERLINK("https://images.diginfra.net/iiif/NL-HaNA_1.01.02/3780/NL-HaNA_1.01.02_3780_0033.jpg/3451,275,1218,3146/full/0/default.jpg", "iiif_url")</f>
        <v/>
      </c>
    </row>
    <row r="7167">
      <c r="A7167" t="inlineStr">
        <is>
          <t>NL-HaNA_1.01.02_3780_0033-page-65</t>
        </is>
      </c>
      <c r="B7167" t="inlineStr">
        <is>
          <t>NL-HaNA_1.01.02_3780_0033-column-3551-375-1018-2946</t>
        </is>
      </c>
      <c r="C7167" t="inlineStr">
        <is>
          <t>continuation</t>
        </is>
      </c>
      <c r="D7167" t="n">
        <v>3611</v>
      </c>
      <c r="E7167" t="n">
        <v>585</v>
      </c>
      <c r="F7167" t="inlineStr">
        <is>
          <t xml:space="preserve">    190.</t>
        </is>
      </c>
      <c r="G7167">
        <f>HYPERLINK("https://images.diginfra.net/iiif/NL-HaNA_1.01.02/3780/NL-HaNA_1.01.02_3780_0033.jpg/3451,275,1218,3146/full/0/default.jpg", "iiif_url")</f>
        <v/>
      </c>
    </row>
    <row r="7168">
      <c r="A7168" t="inlineStr">
        <is>
          <t>NL-HaNA_1.01.02_3780_0033-page-65</t>
        </is>
      </c>
      <c r="B7168" t="inlineStr">
        <is>
          <t>NL-HaNA_1.01.02_3780_0033-column-3551-375-1018-2946</t>
        </is>
      </c>
      <c r="C7168" t="inlineStr">
        <is>
          <t>lemma</t>
        </is>
      </c>
      <c r="D7168" t="n">
        <v>3557</v>
      </c>
      <c r="E7168" t="n">
        <v>593</v>
      </c>
      <c r="F7168" t="inlineStr">
        <is>
          <t>Portz wegens Vrieslandt gecommitteert naar</t>
        </is>
      </c>
      <c r="G7168">
        <f>HYPERLINK("https://images.diginfra.net/iiif/NL-HaNA_1.01.02/3780/NL-HaNA_1.01.02_3780_0033.jpg/3451,275,1218,3146/full/0/default.jpg", "iiif_url")</f>
        <v/>
      </c>
    </row>
    <row r="7169">
      <c r="A7169" t="inlineStr">
        <is>
          <t>NL-HaNA_1.01.02_3780_0033-page-65</t>
        </is>
      </c>
      <c r="B7169" t="inlineStr">
        <is>
          <t>NL-HaNA_1.01.02_3780_0033-column-3551-375-1018-2946</t>
        </is>
      </c>
      <c r="C7169" t="inlineStr">
        <is>
          <t>continuation</t>
        </is>
      </c>
      <c r="D7169" t="n">
        <v>3607</v>
      </c>
      <c r="E7169" t="n">
        <v>668</v>
      </c>
      <c r="F7169" t="inlineStr">
        <is>
          <t xml:space="preserve">    Vlaanderen. 334.</t>
        </is>
      </c>
      <c r="G7169">
        <f>HYPERLINK("https://images.diginfra.net/iiif/NL-HaNA_1.01.02/3780/NL-HaNA_1.01.02_3780_0033.jpg/3451,275,1218,3146/full/0/default.jpg", "iiif_url")</f>
        <v/>
      </c>
    </row>
    <row r="7170">
      <c r="A7170" t="inlineStr">
        <is>
          <t>NL-HaNA_1.01.02_3780_0033-page-65</t>
        </is>
      </c>
      <c r="B7170" t="inlineStr">
        <is>
          <t>NL-HaNA_1.01.02_3780_0033-column-3551-375-1018-2946</t>
        </is>
      </c>
      <c r="C7170" t="inlineStr">
        <is>
          <t>lemma</t>
        </is>
      </c>
      <c r="D7170" t="n">
        <v>3559</v>
      </c>
      <c r="E7170" t="n">
        <v>688</v>
      </c>
      <c r="F7170" t="inlineStr">
        <is>
          <t>Pot en Sprengel, Pasport ad omnes Popu-</t>
        </is>
      </c>
      <c r="G7170">
        <f>HYPERLINK("https://images.diginfra.net/iiif/NL-HaNA_1.01.02/3780/NL-HaNA_1.01.02_3780_0033.jpg/3451,275,1218,3146/full/0/default.jpg", "iiif_url")</f>
        <v/>
      </c>
    </row>
    <row r="7171">
      <c r="A7171" t="inlineStr">
        <is>
          <t>NL-HaNA_1.01.02_3780_0033-page-65</t>
        </is>
      </c>
      <c r="B7171" t="inlineStr">
        <is>
          <t>NL-HaNA_1.01.02_3780_0033-column-3551-375-1018-2946</t>
        </is>
      </c>
      <c r="C7171" t="inlineStr">
        <is>
          <t>continuation</t>
        </is>
      </c>
      <c r="D7171" t="n">
        <v>3609</v>
      </c>
      <c r="E7171" t="n">
        <v>763</v>
      </c>
      <c r="F7171" t="inlineStr">
        <is>
          <t xml:space="preserve">    los. 535. 726.</t>
        </is>
      </c>
      <c r="G7171">
        <f>HYPERLINK("https://images.diginfra.net/iiif/NL-HaNA_1.01.02/3780/NL-HaNA_1.01.02_3780_0033.jpg/3451,275,1218,3146/full/0/default.jpg", "iiif_url")</f>
        <v/>
      </c>
    </row>
    <row r="7172">
      <c r="A7172" t="inlineStr">
        <is>
          <t>NL-HaNA_1.01.02_3780_0033-page-65</t>
        </is>
      </c>
      <c r="B7172" t="inlineStr">
        <is>
          <t>NL-HaNA_1.01.02_3780_0033-column-3551-375-1018-2946</t>
        </is>
      </c>
      <c r="C7172" t="inlineStr">
        <is>
          <t>lemma</t>
        </is>
      </c>
      <c r="D7172" t="n">
        <v>3564</v>
      </c>
      <c r="E7172" t="n">
        <v>795</v>
      </c>
      <c r="F7172" t="inlineStr">
        <is>
          <t>Predikanten, Weduwe, in de Barriere pen-</t>
        </is>
      </c>
      <c r="G7172">
        <f>HYPERLINK("https://images.diginfra.net/iiif/NL-HaNA_1.01.02/3780/NL-HaNA_1.01.02_3780_0033.jpg/3451,275,1218,3146/full/0/default.jpg", "iiif_url")</f>
        <v/>
      </c>
    </row>
    <row r="7173">
      <c r="A7173" t="inlineStr">
        <is>
          <t>NL-HaNA_1.01.02_3780_0033-page-65</t>
        </is>
      </c>
      <c r="B7173" t="inlineStr">
        <is>
          <t>NL-HaNA_1.01.02_3780_0033-column-3551-375-1018-2946</t>
        </is>
      </c>
      <c r="C7173" t="inlineStr">
        <is>
          <t>continuation</t>
        </is>
      </c>
      <c r="D7173" t="n">
        <v>3607</v>
      </c>
      <c r="E7173" t="n">
        <v>836</v>
      </c>
      <c r="F7173" t="inlineStr">
        <is>
          <t xml:space="preserve">    sioen van hondert guldens 's jaars toegeleght:</t>
        </is>
      </c>
      <c r="G7173">
        <f>HYPERLINK("https://images.diginfra.net/iiif/NL-HaNA_1.01.02/3780/NL-HaNA_1.01.02_3780_0033.jpg/3451,275,1218,3146/full/0/default.jpg", "iiif_url")</f>
        <v/>
      </c>
    </row>
    <row r="7174">
      <c r="A7174" t="inlineStr">
        <is>
          <t>NL-HaNA_1.01.02_3780_0033-page-65</t>
        </is>
      </c>
      <c r="B7174" t="inlineStr">
        <is>
          <t>NL-HaNA_1.01.02_3780_0033-column-3551-375-1018-2946</t>
        </is>
      </c>
      <c r="C7174" t="inlineStr">
        <is>
          <t>continuation</t>
        </is>
      </c>
      <c r="D7174" t="n">
        <v>3616</v>
      </c>
      <c r="E7174" t="n">
        <v>917</v>
      </c>
      <c r="F7174" t="inlineStr">
        <is>
          <t xml:space="preserve">    279.</t>
        </is>
      </c>
      <c r="G7174">
        <f>HYPERLINK("https://images.diginfra.net/iiif/NL-HaNA_1.01.02/3780/NL-HaNA_1.01.02_3780_0033.jpg/3451,275,1218,3146/full/0/default.jpg", "iiif_url")</f>
        <v/>
      </c>
    </row>
    <row r="7175">
      <c r="A7175" t="inlineStr">
        <is>
          <t>NL-HaNA_1.01.02_3780_0033-page-65</t>
        </is>
      </c>
      <c r="B7175" t="inlineStr">
        <is>
          <t>NL-HaNA_1.01.02_3780_0033-column-3551-375-1018-2946</t>
        </is>
      </c>
      <c r="C7175" t="inlineStr">
        <is>
          <t>lemma</t>
        </is>
      </c>
      <c r="D7175" t="n">
        <v>3569</v>
      </c>
      <c r="E7175" t="n">
        <v>916</v>
      </c>
      <c r="F7175" t="inlineStr">
        <is>
          <t>Preis, Pasport om een Cales met fijn toebez</t>
        </is>
      </c>
      <c r="G7175">
        <f>HYPERLINK("https://images.diginfra.net/iiif/NL-HaNA_1.01.02/3780/NL-HaNA_1.01.02_3780_0033.jpg/3451,275,1218,3146/full/0/default.jpg", "iiif_url")</f>
        <v/>
      </c>
    </row>
    <row r="7176">
      <c r="A7176" t="inlineStr">
        <is>
          <t>NL-HaNA_1.01.02_3780_0033-page-65</t>
        </is>
      </c>
      <c r="B7176" t="inlineStr">
        <is>
          <t>NL-HaNA_1.01.02_3780_0033-column-3551-375-1018-2946</t>
        </is>
      </c>
      <c r="C7176" t="inlineStr">
        <is>
          <t>continuation</t>
        </is>
      </c>
      <c r="D7176" t="n">
        <v>3616</v>
      </c>
      <c r="E7176" t="n">
        <v>981</v>
      </c>
      <c r="F7176" t="inlineStr">
        <is>
          <t xml:space="preserve">    hooren uyt Engelandt na Hanover te mogen</t>
        </is>
      </c>
      <c r="G7176">
        <f>HYPERLINK("https://images.diginfra.net/iiif/NL-HaNA_1.01.02/3780/NL-HaNA_1.01.02_3780_0033.jpg/3451,275,1218,3146/full/0/default.jpg", "iiif_url")</f>
        <v/>
      </c>
    </row>
    <row r="7177">
      <c r="A7177" t="inlineStr">
        <is>
          <t>NL-HaNA_1.01.02_3780_0033-page-65</t>
        </is>
      </c>
      <c r="B7177" t="inlineStr">
        <is>
          <t>NL-HaNA_1.01.02_3780_0033-column-3551-375-1018-2946</t>
        </is>
      </c>
      <c r="C7177" t="inlineStr">
        <is>
          <t>continuation</t>
        </is>
      </c>
      <c r="D7177" t="n">
        <v>3618</v>
      </c>
      <c r="E7177" t="n">
        <v>1043</v>
      </c>
      <c r="F7177" t="inlineStr">
        <is>
          <t xml:space="preserve">    doen weren. 387.</t>
        </is>
      </c>
      <c r="G7177">
        <f>HYPERLINK("https://images.diginfra.net/iiif/NL-HaNA_1.01.02/3780/NL-HaNA_1.01.02_3780_0033.jpg/3451,275,1218,3146/full/0/default.jpg", "iiif_url")</f>
        <v/>
      </c>
    </row>
    <row r="7178">
      <c r="A7178" t="inlineStr">
        <is>
          <t>NL-HaNA_1.01.02_3780_0033-page-65</t>
        </is>
      </c>
      <c r="B7178" t="inlineStr">
        <is>
          <t>NL-HaNA_1.01.02_3780_0033-column-3551-375-1018-2946</t>
        </is>
      </c>
      <c r="C7178" t="inlineStr">
        <is>
          <t>non_index_line</t>
        </is>
      </c>
      <c r="D7178" t="n">
        <v>3759</v>
      </c>
      <c r="E7178" t="n">
        <v>1067</v>
      </c>
      <c r="F7178" t="inlineStr">
        <is>
          <t xml:space="preserve">        reditit als extraordinaris Envoy en</t>
        </is>
      </c>
      <c r="G7178">
        <f>HYPERLINK("https://images.diginfra.net/iiif/NL-HaNA_1.01.02/3780/NL-HaNA_1.01.02_3780_0033.jpg/3451,275,1218,3146/full/0/default.jpg", "iiif_url")</f>
        <v/>
      </c>
    </row>
    <row r="7179">
      <c r="A7179" t="inlineStr">
        <is>
          <t>NL-HaNA_1.01.02_3780_0033-page-65</t>
        </is>
      </c>
      <c r="B7179" t="inlineStr">
        <is>
          <t>NL-HaNA_1.01.02_3780_0033-column-3551-375-1018-2946</t>
        </is>
      </c>
      <c r="C7179" t="inlineStr">
        <is>
          <t>continuation</t>
        </is>
      </c>
      <c r="D7179" t="n">
        <v>3623</v>
      </c>
      <c r="E7179" t="n">
        <v>1142</v>
      </c>
      <c r="F7179" t="inlineStr">
        <is>
          <t xml:space="preserve">    aangenaam. 837.</t>
        </is>
      </c>
      <c r="G7179">
        <f>HYPERLINK("https://images.diginfra.net/iiif/NL-HaNA_1.01.02/3780/NL-HaNA_1.01.02_3780_0033.jpg/3451,275,1218,3146/full/0/default.jpg", "iiif_url")</f>
        <v/>
      </c>
    </row>
    <row r="7180">
      <c r="A7180" t="inlineStr">
        <is>
          <t>NL-HaNA_1.01.02_3780_0033-page-65</t>
        </is>
      </c>
      <c r="B7180" t="inlineStr">
        <is>
          <t>NL-HaNA_1.01.02_3780_0033-column-3551-375-1018-2946</t>
        </is>
      </c>
      <c r="C7180" t="inlineStr">
        <is>
          <t>non_index_line</t>
        </is>
      </c>
      <c r="D7180" t="n">
        <v>3745</v>
      </c>
      <c r="E7180" t="n">
        <v>1146</v>
      </c>
      <c r="F7180" t="inlineStr">
        <is>
          <t xml:space="preserve">        Pasport om eenige Goederen na En-</t>
        </is>
      </c>
      <c r="G7180">
        <f>HYPERLINK("https://images.diginfra.net/iiif/NL-HaNA_1.01.02/3780/NL-HaNA_1.01.02_3780_0033.jpg/3451,275,1218,3146/full/0/default.jpg", "iiif_url")</f>
        <v/>
      </c>
    </row>
    <row r="7181">
      <c r="A7181" t="inlineStr">
        <is>
          <t>NL-HaNA_1.01.02_3780_0033-page-65</t>
        </is>
      </c>
      <c r="B7181" t="inlineStr">
        <is>
          <t>NL-HaNA_1.01.02_3780_0033-column-3551-375-1018-2946</t>
        </is>
      </c>
      <c r="C7181" t="inlineStr">
        <is>
          <t>continuation</t>
        </is>
      </c>
      <c r="D7181" t="n">
        <v>3628</v>
      </c>
      <c r="E7181" t="n">
        <v>1228</v>
      </c>
      <c r="F7181" t="inlineStr">
        <is>
          <t xml:space="preserve">    gelandt té mogen uytvoeren. 913.</t>
        </is>
      </c>
      <c r="G7181">
        <f>HYPERLINK("https://images.diginfra.net/iiif/NL-HaNA_1.01.02/3780/NL-HaNA_1.01.02_3780_0033.jpg/3451,275,1218,3146/full/0/default.jpg", "iiif_url")</f>
        <v/>
      </c>
    </row>
    <row r="7182">
      <c r="A7182" t="inlineStr">
        <is>
          <t>NL-HaNA_1.01.02_3780_0033-page-65</t>
        </is>
      </c>
      <c r="B7182" t="inlineStr">
        <is>
          <t>NL-HaNA_1.01.02_3780_0033-column-3551-375-1018-2946</t>
        </is>
      </c>
      <c r="C7182" t="inlineStr">
        <is>
          <t>lemma</t>
        </is>
      </c>
      <c r="D7182" t="n">
        <v>3578</v>
      </c>
      <c r="E7182" t="n">
        <v>1260</v>
      </c>
      <c r="F7182" t="inlineStr">
        <is>
          <t>Prez, 's Landts Advocaten te adviseren op bet</t>
        </is>
      </c>
      <c r="G7182">
        <f>HYPERLINK("https://images.diginfra.net/iiif/NL-HaNA_1.01.02/3780/NL-HaNA_1.01.02_3780_0033.jpg/3451,275,1218,3146/full/0/default.jpg", "iiif_url")</f>
        <v/>
      </c>
    </row>
    <row r="7183">
      <c r="A7183" t="inlineStr">
        <is>
          <t>NL-HaNA_1.01.02_3780_0033-page-65</t>
        </is>
      </c>
      <c r="B7183" t="inlineStr">
        <is>
          <t>NL-HaNA_1.01.02_3780_0033-column-3551-375-1018-2946</t>
        </is>
      </c>
      <c r="C7183" t="inlineStr">
        <is>
          <t>continuation</t>
        </is>
      </c>
      <c r="D7183" t="n">
        <v>3630</v>
      </c>
      <c r="E7183" t="n">
        <v>1332</v>
      </c>
      <c r="F7183" t="inlineStr">
        <is>
          <t xml:space="preserve">    disput met Bentbem. 400.</t>
        </is>
      </c>
      <c r="G7183">
        <f>HYPERLINK("https://images.diginfra.net/iiif/NL-HaNA_1.01.02/3780/NL-HaNA_1.01.02_3780_0033.jpg/3451,275,1218,3146/full/0/default.jpg", "iiif_url")</f>
        <v/>
      </c>
    </row>
    <row r="7184">
      <c r="A7184" t="inlineStr">
        <is>
          <t>NL-HaNA_1.01.02_3780_0033-page-65</t>
        </is>
      </c>
      <c r="B7184" t="inlineStr">
        <is>
          <t>NL-HaNA_1.01.02_3780_0033-column-3551-375-1018-2946</t>
        </is>
      </c>
      <c r="C7184" t="inlineStr">
        <is>
          <t>non_index_line</t>
        </is>
      </c>
      <c r="D7184" t="n">
        <v>3752</v>
      </c>
      <c r="E7184" t="n">
        <v>1382</v>
      </c>
      <c r="F7184" t="inlineStr">
        <is>
          <t xml:space="preserve">        advis. 513.</t>
        </is>
      </c>
      <c r="G7184">
        <f>HYPERLINK("https://images.diginfra.net/iiif/NL-HaNA_1.01.02/3780/NL-HaNA_1.01.02_3780_0033.jpg/3451,275,1218,3146/full/0/default.jpg", "iiif_url")</f>
        <v/>
      </c>
    </row>
    <row r="7185">
      <c r="A7185" t="inlineStr">
        <is>
          <t>NL-HaNA_1.01.02_3780_0033-page-65</t>
        </is>
      </c>
      <c r="B7185" t="inlineStr">
        <is>
          <t>NL-HaNA_1.01.02_3780_0033-column-3551-375-1018-2946</t>
        </is>
      </c>
      <c r="C7185" t="inlineStr">
        <is>
          <t>lemma</t>
        </is>
      </c>
      <c r="D7185" t="n">
        <v>3588</v>
      </c>
      <c r="E7185" t="n">
        <v>1403</v>
      </c>
      <c r="F7185" t="inlineStr">
        <is>
          <t>Pruyssen versoght seekere vilentien door fijne</t>
        </is>
      </c>
      <c r="G7185">
        <f>HYPERLINK("https://images.diginfra.net/iiif/NL-HaNA_1.01.02/3780/NL-HaNA_1.01.02_3780_0033.jpg/3451,275,1218,3146/full/0/default.jpg", "iiif_url")</f>
        <v/>
      </c>
    </row>
    <row r="7186">
      <c r="A7186" t="inlineStr">
        <is>
          <t>NL-HaNA_1.01.02_3780_0033-page-65</t>
        </is>
      </c>
      <c r="B7186" t="inlineStr">
        <is>
          <t>NL-HaNA_1.01.02_3780_0033-column-3551-375-1018-2946</t>
        </is>
      </c>
      <c r="C7186" t="inlineStr">
        <is>
          <t>continuation</t>
        </is>
      </c>
      <c r="D7186" t="n">
        <v>3640</v>
      </c>
      <c r="E7186" t="n">
        <v>1462</v>
      </c>
      <c r="F7186" t="inlineStr">
        <is>
          <t xml:space="preserve">    Militie in de Provincien van Gelderland be-</t>
        </is>
      </c>
      <c r="G7186">
        <f>HYPERLINK("https://images.diginfra.net/iiif/NL-HaNA_1.01.02/3780/NL-HaNA_1.01.02_3780_0033.jpg/3451,275,1218,3146/full/0/default.jpg", "iiif_url")</f>
        <v/>
      </c>
    </row>
    <row r="7187">
      <c r="A7187" t="inlineStr">
        <is>
          <t>NL-HaNA_1.01.02_3780_0033-page-65</t>
        </is>
      </c>
      <c r="B7187" t="inlineStr">
        <is>
          <t>NL-HaNA_1.01.02_3780_0033-column-3551-375-1018-2946</t>
        </is>
      </c>
      <c r="C7187" t="inlineStr">
        <is>
          <t>continuation</t>
        </is>
      </c>
      <c r="D7187" t="n">
        <v>3640</v>
      </c>
      <c r="E7187" t="n">
        <v>1508</v>
      </c>
      <c r="F7187" t="inlineStr">
        <is>
          <t xml:space="preserve">    gaan, te stuyten en te straffen. 116.</t>
        </is>
      </c>
      <c r="G7187">
        <f>HYPERLINK("https://images.diginfra.net/iiif/NL-HaNA_1.01.02/3780/NL-HaNA_1.01.02_3780_0033.jpg/3451,275,1218,3146/full/0/default.jpg", "iiif_url")</f>
        <v/>
      </c>
    </row>
    <row r="7188">
      <c r="A7188" t="inlineStr">
        <is>
          <t>NL-HaNA_1.01.02_3780_0033-page-65</t>
        </is>
      </c>
      <c r="B7188" t="inlineStr">
        <is>
          <t>NL-HaNA_1.01.02_3780_0033-column-3551-375-1018-2946</t>
        </is>
      </c>
      <c r="C7188" t="inlineStr">
        <is>
          <t>repeat_lemma</t>
        </is>
      </c>
      <c r="D7188" t="n">
        <v>3725</v>
      </c>
      <c r="E7188" t="n">
        <v>1548</v>
      </c>
      <c r="F7188" t="inlineStr">
        <is>
          <t xml:space="preserve">        - nader Missive op het worsz subjett.</t>
        </is>
      </c>
      <c r="G7188">
        <f>HYPERLINK("https://images.diginfra.net/iiif/NL-HaNA_1.01.02/3780/NL-HaNA_1.01.02_3780_0033.jpg/3451,275,1218,3146/full/0/default.jpg", "iiif_url")</f>
        <v/>
      </c>
    </row>
    <row r="7189">
      <c r="A7189" t="inlineStr">
        <is>
          <t>NL-HaNA_1.01.02_3780_0033-page-65</t>
        </is>
      </c>
      <c r="B7189" t="inlineStr">
        <is>
          <t>NL-HaNA_1.01.02_3780_0033-column-3551-375-1018-2946</t>
        </is>
      </c>
      <c r="C7189" t="inlineStr">
        <is>
          <t>continuation</t>
        </is>
      </c>
      <c r="D7189" t="n">
        <v>3647</v>
      </c>
      <c r="E7189" t="n">
        <v>1638</v>
      </c>
      <c r="F7189" t="inlineStr">
        <is>
          <t xml:space="preserve">    154.</t>
        </is>
      </c>
      <c r="G7189">
        <f>HYPERLINK("https://images.diginfra.net/iiif/NL-HaNA_1.01.02/3780/NL-HaNA_1.01.02_3780_0033.jpg/3451,275,1218,3146/full/0/default.jpg", "iiif_url")</f>
        <v/>
      </c>
    </row>
    <row r="7190">
      <c r="A7190" t="inlineStr">
        <is>
          <t>NL-HaNA_1.01.02_3780_0033-page-65</t>
        </is>
      </c>
      <c r="B7190" t="inlineStr">
        <is>
          <t>NL-HaNA_1.01.02_3780_0033-column-3551-375-1018-2946</t>
        </is>
      </c>
      <c r="C7190" t="inlineStr">
        <is>
          <t>non_index_line</t>
        </is>
      </c>
      <c r="D7190" t="n">
        <v>3759</v>
      </c>
      <c r="E7190" t="n">
        <v>1636</v>
      </c>
      <c r="F7190" t="inlineStr">
        <is>
          <t xml:space="preserve">        verhight Gras als zijnde een Inwoon-</t>
        </is>
      </c>
      <c r="G7190">
        <f>HYPERLINK("https://images.diginfra.net/iiif/NL-HaNA_1.01.02/3780/NL-HaNA_1.01.02_3780_0033.jpg/3451,275,1218,3146/full/0/default.jpg", "iiif_url")</f>
        <v/>
      </c>
    </row>
    <row r="7191">
      <c r="A7191" t="inlineStr">
        <is>
          <t>NL-HaNA_1.01.02_3780_0033-page-65</t>
        </is>
      </c>
      <c r="B7191" t="inlineStr">
        <is>
          <t>NL-HaNA_1.01.02_3780_0033-column-3551-375-1018-2946</t>
        </is>
      </c>
      <c r="C7191" t="inlineStr">
        <is>
          <t>continuation</t>
        </is>
      </c>
      <c r="D7191" t="n">
        <v>3645</v>
      </c>
      <c r="E7191" t="n">
        <v>1699</v>
      </c>
      <c r="F7191" t="inlineStr">
        <is>
          <t xml:space="preserve">    der van de Staaten Generaal, ie ontslaan.</t>
        </is>
      </c>
      <c r="G7191">
        <f>HYPERLINK("https://images.diginfra.net/iiif/NL-HaNA_1.01.02/3780/NL-HaNA_1.01.02_3780_0033.jpg/3451,275,1218,3146/full/0/default.jpg", "iiif_url")</f>
        <v/>
      </c>
    </row>
    <row r="7192">
      <c r="A7192" t="inlineStr">
        <is>
          <t>NL-HaNA_1.01.02_3780_0033-page-65</t>
        </is>
      </c>
      <c r="B7192" t="inlineStr">
        <is>
          <t>NL-HaNA_1.01.02_3780_0033-column-3551-375-1018-2946</t>
        </is>
      </c>
      <c r="C7192" t="inlineStr">
        <is>
          <t>continuation</t>
        </is>
      </c>
      <c r="D7192" t="n">
        <v>3645</v>
      </c>
      <c r="E7192" t="n">
        <v>1780</v>
      </c>
      <c r="F7192" t="inlineStr">
        <is>
          <t xml:space="preserve">    415.</t>
        </is>
      </c>
      <c r="G7192">
        <f>HYPERLINK("https://images.diginfra.net/iiif/NL-HaNA_1.01.02/3780/NL-HaNA_1.01.02_3780_0033.jpg/3451,275,1218,3146/full/0/default.jpg", "iiif_url")</f>
        <v/>
      </c>
    </row>
    <row r="7193">
      <c r="A7193" t="inlineStr">
        <is>
          <t>NL-HaNA_1.01.02_3780_0033-page-65</t>
        </is>
      </c>
      <c r="B7193" t="inlineStr">
        <is>
          <t>NL-HaNA_1.01.02_3780_0033-column-3551-375-1018-2946</t>
        </is>
      </c>
      <c r="C7193" t="inlineStr">
        <is>
          <t>non_index_line</t>
        </is>
      </c>
      <c r="D7193" t="n">
        <v>3763</v>
      </c>
      <c r="E7193" t="n">
        <v>1776</v>
      </c>
      <c r="F7193" t="inlineStr">
        <is>
          <t xml:space="preserve">        recommandeerende de afdoeninge van</t>
        </is>
      </c>
      <c r="G7193">
        <f>HYPERLINK("https://images.diginfra.net/iiif/NL-HaNA_1.01.02/3780/NL-HaNA_1.01.02_3780_0033.jpg/3451,275,1218,3146/full/0/default.jpg", "iiif_url")</f>
        <v/>
      </c>
    </row>
    <row r="7194">
      <c r="A7194" t="inlineStr">
        <is>
          <t>NL-HaNA_1.01.02_3780_0033-page-65</t>
        </is>
      </c>
      <c r="B7194" t="inlineStr">
        <is>
          <t>NL-HaNA_1.01.02_3780_0033-column-3551-375-1018-2946</t>
        </is>
      </c>
      <c r="C7194" t="inlineStr">
        <is>
          <t>continuation</t>
        </is>
      </c>
      <c r="D7194" t="n">
        <v>3647</v>
      </c>
      <c r="E7194" t="n">
        <v>1840</v>
      </c>
      <c r="F7194" t="inlineStr">
        <is>
          <t xml:space="preserve">    differenten, den Koningh van Deenemarez</t>
        </is>
      </c>
      <c r="G7194">
        <f>HYPERLINK("https://images.diginfra.net/iiif/NL-HaNA_1.01.02/3780/NL-HaNA_1.01.02_3780_0033.jpg/3451,275,1218,3146/full/0/default.jpg", "iiif_url")</f>
        <v/>
      </c>
    </row>
    <row r="7195">
      <c r="A7195" t="inlineStr">
        <is>
          <t>NL-HaNA_1.01.02_3780_0033-page-65</t>
        </is>
      </c>
      <c r="B7195" t="inlineStr">
        <is>
          <t>NL-HaNA_1.01.02_3780_0033-column-3551-375-1018-2946</t>
        </is>
      </c>
      <c r="C7195" t="inlineStr">
        <is>
          <t>continuation</t>
        </is>
      </c>
      <c r="D7195" t="n">
        <v>3649</v>
      </c>
      <c r="E7195" t="n">
        <v>1889</v>
      </c>
      <c r="F7195" t="inlineStr">
        <is>
          <t xml:space="preserve">    ken en den Staat over resteereude subsidien</t>
        </is>
      </c>
      <c r="G7195">
        <f>HYPERLINK("https://images.diginfra.net/iiif/NL-HaNA_1.01.02/3780/NL-HaNA_1.01.02_3780_0033.jpg/3451,275,1218,3146/full/0/default.jpg", "iiif_url")</f>
        <v/>
      </c>
    </row>
    <row r="7196">
      <c r="A7196" t="inlineStr">
        <is>
          <t>NL-HaNA_1.01.02_3780_0033-page-65</t>
        </is>
      </c>
      <c r="B7196" t="inlineStr">
        <is>
          <t>NL-HaNA_1.01.02_3780_0033-column-3551-375-1018-2946</t>
        </is>
      </c>
      <c r="C7196" t="inlineStr">
        <is>
          <t>continuation</t>
        </is>
      </c>
      <c r="D7196" t="n">
        <v>3647</v>
      </c>
      <c r="E7196" t="n">
        <v>1951</v>
      </c>
      <c r="F7196" t="inlineStr">
        <is>
          <t xml:space="preserve">    en arrierages. 444. 678.</t>
        </is>
      </c>
      <c r="G7196">
        <f>HYPERLINK("https://images.diginfra.net/iiif/NL-HaNA_1.01.02/3780/NL-HaNA_1.01.02_3780_0033.jpg/3451,275,1218,3146/full/0/default.jpg", "iiif_url")</f>
        <v/>
      </c>
    </row>
    <row r="7197">
      <c r="A7197" t="inlineStr">
        <is>
          <t>NL-HaNA_1.01.02_3780_0033-page-65</t>
        </is>
      </c>
      <c r="B7197" t="inlineStr">
        <is>
          <t>NL-HaNA_1.01.02_3780_0033-column-3551-375-1018-2946</t>
        </is>
      </c>
      <c r="C7197" t="inlineStr">
        <is>
          <t>non_index_line</t>
        </is>
      </c>
      <c r="D7197" t="n">
        <v>3769</v>
      </c>
      <c r="E7197" t="n">
        <v>1983</v>
      </c>
      <c r="F7197" t="inlineStr">
        <is>
          <t xml:space="preserve">        antwoordt dien aangaande. 445.</t>
        </is>
      </c>
      <c r="G7197">
        <f>HYPERLINK("https://images.diginfra.net/iiif/NL-HaNA_1.01.02/3780/NL-HaNA_1.01.02_3780_0033.jpg/3451,275,1218,3146/full/0/default.jpg", "iiif_url")</f>
        <v/>
      </c>
    </row>
    <row r="7198">
      <c r="A7198" t="inlineStr">
        <is>
          <t>NL-HaNA_1.01.02_3780_0033-page-65</t>
        </is>
      </c>
      <c r="B7198" t="inlineStr">
        <is>
          <t>NL-HaNA_1.01.02_3780_0033-column-3551-375-1018-2946</t>
        </is>
      </c>
      <c r="C7198" t="inlineStr">
        <is>
          <t>lemma</t>
        </is>
      </c>
      <c r="D7198" t="n">
        <v>3609</v>
      </c>
      <c r="E7198" t="n">
        <v>2029</v>
      </c>
      <c r="F7198" t="inlineStr">
        <is>
          <t>Puth, bericht van Cornkoper op sijn Request,</t>
        </is>
      </c>
      <c r="G7198">
        <f>HYPERLINK("https://images.diginfra.net/iiif/NL-HaNA_1.01.02/3780/NL-HaNA_1.01.02_3780_0033.jpg/3451,275,1218,3146/full/0/default.jpg", "iiif_url")</f>
        <v/>
      </c>
    </row>
    <row r="7199">
      <c r="A7199" t="inlineStr">
        <is>
          <t>NL-HaNA_1.01.02_3780_0033-page-65</t>
        </is>
      </c>
      <c r="B7199" t="inlineStr">
        <is>
          <t>NL-HaNA_1.01.02_3780_0033-column-3551-375-1018-2946</t>
        </is>
      </c>
      <c r="C7199" t="inlineStr">
        <is>
          <t>continuation</t>
        </is>
      </c>
      <c r="D7199" t="n">
        <v>3657</v>
      </c>
      <c r="E7199" t="n">
        <v>2095</v>
      </c>
      <c r="F7199" t="inlineStr">
        <is>
          <t xml:space="preserve">    te examineren. 137.</t>
        </is>
      </c>
      <c r="G7199">
        <f>HYPERLINK("https://images.diginfra.net/iiif/NL-HaNA_1.01.02/3780/NL-HaNA_1.01.02_3780_0033.jpg/3451,275,1218,3146/full/0/default.jpg", "iiif_url")</f>
        <v/>
      </c>
    </row>
    <row r="7200">
      <c r="A7200" t="inlineStr">
        <is>
          <t>NL-HaNA_1.01.02_3780_0033-page-65</t>
        </is>
      </c>
      <c r="B7200" t="inlineStr">
        <is>
          <t>NL-HaNA_1.01.02_3780_0033-column-3551-375-1018-2946</t>
        </is>
      </c>
      <c r="C7200" t="inlineStr">
        <is>
          <t>non_index_line</t>
        </is>
      </c>
      <c r="D7200" t="n">
        <v>3783</v>
      </c>
      <c r="E7200" t="n">
        <v>2111</v>
      </c>
      <c r="F7200" t="inlineStr">
        <is>
          <t xml:space="preserve">        bericht van Slingelandt dien aangaan-</t>
        </is>
      </c>
      <c r="G7200">
        <f>HYPERLINK("https://images.diginfra.net/iiif/NL-HaNA_1.01.02/3780/NL-HaNA_1.01.02_3780_0033.jpg/3451,275,1218,3146/full/0/default.jpg", "iiif_url")</f>
        <v/>
      </c>
    </row>
    <row r="7201">
      <c r="A7201" t="inlineStr">
        <is>
          <t>NL-HaNA_1.01.02_3780_0033-page-65</t>
        </is>
      </c>
      <c r="B7201" t="inlineStr">
        <is>
          <t>NL-HaNA_1.01.02_3780_0033-column-3551-375-1018-2946</t>
        </is>
      </c>
      <c r="C7201" t="inlineStr">
        <is>
          <t>continuation</t>
        </is>
      </c>
      <c r="D7201" t="n">
        <v>3664</v>
      </c>
      <c r="E7201" t="n">
        <v>2193</v>
      </c>
      <c r="F7201" t="inlineStr">
        <is>
          <t xml:space="preserve">    DE</t>
        </is>
      </c>
      <c r="G7201">
        <f>HYPERLINK("https://images.diginfra.net/iiif/NL-HaNA_1.01.02/3780/NL-HaNA_1.01.02_3780_0033.jpg/3451,275,1218,3146/full/0/default.jpg", "iiif_url")</f>
        <v/>
      </c>
    </row>
    <row r="7202">
      <c r="A7202" t="inlineStr">
        <is>
          <t>NL-HaNA_1.01.02_3780_0033-page-65</t>
        </is>
      </c>
      <c r="B7202" t="inlineStr">
        <is>
          <t>NL-HaNA_1.01.02_3780_0033-column-3551-375-1018-2946</t>
        </is>
      </c>
      <c r="C7202" t="inlineStr">
        <is>
          <t>non_index_line</t>
        </is>
      </c>
      <c r="D7202" t="n">
        <v>3785</v>
      </c>
      <c r="E7202" t="n">
        <v>2226</v>
      </c>
      <c r="F7202" t="inlineStr">
        <is>
          <t xml:space="preserve">        rapport en resolutie. 2137.</t>
        </is>
      </c>
      <c r="G7202">
        <f>HYPERLINK("https://images.diginfra.net/iiif/NL-HaNA_1.01.02/3780/NL-HaNA_1.01.02_3780_0033.jpg/3451,275,1218,3146/full/0/default.jpg", "iiif_url")</f>
        <v/>
      </c>
    </row>
    <row r="7203">
      <c r="A7203" t="inlineStr">
        <is>
          <t>NL-HaNA_1.01.02_3780_0033-page-65</t>
        </is>
      </c>
      <c r="B7203" t="inlineStr">
        <is>
          <t>NL-HaNA_1.01.02_3780_0033-column-3551-375-1018-2946</t>
        </is>
      </c>
      <c r="C7203" t="inlineStr">
        <is>
          <t>lemma</t>
        </is>
      </c>
      <c r="D7203" t="n">
        <v>3621</v>
      </c>
      <c r="E7203" t="n">
        <v>2262</v>
      </c>
      <c r="F7203" t="inlineStr">
        <is>
          <t>Pyll, Pasport om de Monteeringé van fijn Re-</t>
        </is>
      </c>
      <c r="G7203">
        <f>HYPERLINK("https://images.diginfra.net/iiif/NL-HaNA_1.01.02/3780/NL-HaNA_1.01.02_3780_0033.jpg/3451,275,1218,3146/full/0/default.jpg", "iiif_url")</f>
        <v/>
      </c>
    </row>
    <row r="7204">
      <c r="A7204" t="inlineStr">
        <is>
          <t>NL-HaNA_1.01.02_3780_0033-page-65</t>
        </is>
      </c>
      <c r="B7204" t="inlineStr">
        <is>
          <t>NL-HaNA_1.01.02_3780_0033-column-3551-375-1018-2946</t>
        </is>
      </c>
      <c r="C7204" t="inlineStr">
        <is>
          <t>continuation</t>
        </is>
      </c>
      <c r="D7204" t="n">
        <v>3666</v>
      </c>
      <c r="E7204" t="n">
        <v>2318</v>
      </c>
      <c r="F7204" t="inlineStr">
        <is>
          <t xml:space="preserve">    giment na Sas van Gent te mogen uytwoe-</t>
        </is>
      </c>
      <c r="G7204">
        <f>HYPERLINK("https://images.diginfra.net/iiif/NL-HaNA_1.01.02/3780/NL-HaNA_1.01.02_3780_0033.jpg/3451,275,1218,3146/full/0/default.jpg", "iiif_url")</f>
        <v/>
      </c>
    </row>
    <row r="7205">
      <c r="A7205" t="inlineStr">
        <is>
          <t>NL-HaNA_1.01.02_3780_0033-page-65</t>
        </is>
      </c>
      <c r="B7205" t="inlineStr">
        <is>
          <t>NL-HaNA_1.01.02_3780_0033-column-3551-375-1018-2946</t>
        </is>
      </c>
      <c r="C7205" t="inlineStr">
        <is>
          <t>continuation</t>
        </is>
      </c>
      <c r="D7205" t="n">
        <v>3668</v>
      </c>
      <c r="E7205" t="n">
        <v>2391</v>
      </c>
      <c r="F7205" t="inlineStr">
        <is>
          <t xml:space="preserve">    Ten. 680.</t>
        </is>
      </c>
      <c r="G7205">
        <f>HYPERLINK("https://images.diginfra.net/iiif/NL-HaNA_1.01.02/3780/NL-HaNA_1.01.02_3780_0033.jpg/3451,275,1218,3146/full/0/default.jpg", "iiif_url")</f>
        <v/>
      </c>
    </row>
    <row r="7206">
      <c r="A7206" t="inlineStr">
        <is>
          <t>NL-HaNA_1.01.02_3780_0033-page-65</t>
        </is>
      </c>
      <c r="B7206" t="inlineStr">
        <is>
          <t>NL-HaNA_1.01.02_3780_0033-column-3551-375-1018-2946</t>
        </is>
      </c>
      <c r="C7206" t="inlineStr">
        <is>
          <t>non_index_line</t>
        </is>
      </c>
      <c r="D7206" t="n">
        <v>4021</v>
      </c>
      <c r="E7206" t="n">
        <v>2475</v>
      </c>
      <c r="F7206" t="inlineStr">
        <is>
          <t xml:space="preserve">        Q-</t>
        </is>
      </c>
      <c r="G7206">
        <f>HYPERLINK("https://images.diginfra.net/iiif/NL-HaNA_1.01.02/3780/NL-HaNA_1.01.02_3780_0033.jpg/3451,275,1218,3146/full/0/default.jpg", "iiif_url")</f>
        <v/>
      </c>
    </row>
    <row r="7207">
      <c r="A7207" t="inlineStr">
        <is>
          <t>NL-HaNA_1.01.02_3780_0033-page-65</t>
        </is>
      </c>
      <c r="B7207" t="inlineStr">
        <is>
          <t>NL-HaNA_1.01.02_3780_0033-column-3551-375-1018-2946</t>
        </is>
      </c>
      <c r="C7207" t="inlineStr">
        <is>
          <t>non_index_line</t>
        </is>
      </c>
      <c r="D7207" t="n">
        <v>4023</v>
      </c>
      <c r="E7207" t="n">
        <v>2565</v>
      </c>
      <c r="F7207" t="inlineStr">
        <is>
          <t xml:space="preserve">        R.</t>
        </is>
      </c>
      <c r="G7207">
        <f>HYPERLINK("https://images.diginfra.net/iiif/NL-HaNA_1.01.02/3780/NL-HaNA_1.01.02_3780_0033.jpg/3451,275,1218,3146/full/0/default.jpg", "iiif_url")</f>
        <v/>
      </c>
    </row>
    <row r="7208">
      <c r="A7208" t="inlineStr">
        <is>
          <t>NL-HaNA_1.01.02_3780_0033-page-65</t>
        </is>
      </c>
      <c r="B7208" t="inlineStr">
        <is>
          <t>NL-HaNA_1.01.02_3780_0033-column-3551-375-1018-2946</t>
        </is>
      </c>
      <c r="C7208" t="inlineStr">
        <is>
          <t>lemma</t>
        </is>
      </c>
      <c r="D7208" t="n">
        <v>3640</v>
      </c>
      <c r="E7208" t="n">
        <v>2636</v>
      </c>
      <c r="F7208" t="inlineStr">
        <is>
          <t>B Aadt van Brabandt ze adviseren op de</t>
        </is>
      </c>
      <c r="G7208">
        <f>HYPERLINK("https://images.diginfra.net/iiif/NL-HaNA_1.01.02/3780/NL-HaNA_1.01.02_3780_0033.jpg/3451,275,1218,3146/full/0/default.jpg", "iiif_url")</f>
        <v/>
      </c>
    </row>
    <row r="7209">
      <c r="A7209" t="inlineStr">
        <is>
          <t>NL-HaNA_1.01.02_3780_0033-page-65</t>
        </is>
      </c>
      <c r="B7209" t="inlineStr">
        <is>
          <t>NL-HaNA_1.01.02_3780_0033-column-3551-375-1018-2946</t>
        </is>
      </c>
      <c r="C7209" t="inlineStr">
        <is>
          <t>non_index_line</t>
        </is>
      </c>
      <c r="D7209" t="n">
        <v>3771</v>
      </c>
      <c r="E7209" t="n">
        <v>2700</v>
      </c>
      <c r="F7209" t="inlineStr">
        <is>
          <t xml:space="preserve">        Requeste van Waltbem wegens seekere</t>
        </is>
      </c>
      <c r="G7209">
        <f>HYPERLINK("https://images.diginfra.net/iiif/NL-HaNA_1.01.02/3780/NL-HaNA_1.01.02_3780_0033.jpg/3451,275,1218,3146/full/0/default.jpg", "iiif_url")</f>
        <v/>
      </c>
    </row>
    <row r="7210">
      <c r="A7210" t="inlineStr">
        <is>
          <t>NL-HaNA_1.01.02_3780_0033-page-65</t>
        </is>
      </c>
      <c r="B7210" t="inlineStr">
        <is>
          <t>NL-HaNA_1.01.02_3780_0033-column-3551-375-1018-2946</t>
        </is>
      </c>
      <c r="C7210" t="inlineStr">
        <is>
          <t>non_index_line</t>
        </is>
      </c>
      <c r="D7210" t="n">
        <v>3766</v>
      </c>
      <c r="E7210" t="n">
        <v>2765</v>
      </c>
      <c r="F7210" t="inlineStr">
        <is>
          <t xml:space="preserve">        feyielijckbeden. 17.</t>
        </is>
      </c>
      <c r="G7210">
        <f>HYPERLINK("https://images.diginfra.net/iiif/NL-HaNA_1.01.02/3780/NL-HaNA_1.01.02_3780_0033.jpg/3451,275,1218,3146/full/0/default.jpg", "iiif_url")</f>
        <v/>
      </c>
    </row>
    <row r="7211">
      <c r="A7211" t="inlineStr">
        <is>
          <t>NL-HaNA_1.01.02_3780_0033-page-65</t>
        </is>
      </c>
      <c r="B7211" t="inlineStr">
        <is>
          <t>NL-HaNA_1.01.02_3780_0033-column-3551-375-1018-2946</t>
        </is>
      </c>
      <c r="C7211" t="inlineStr">
        <is>
          <t>non_index_line</t>
        </is>
      </c>
      <c r="D7211" t="n">
        <v>3816</v>
      </c>
      <c r="E7211" t="n">
        <v>2775</v>
      </c>
      <c r="F7211" t="inlineStr">
        <is>
          <t xml:space="preserve">        Mandament tegens J. en D. Rotter-</t>
        </is>
      </c>
      <c r="G7211">
        <f>HYPERLINK("https://images.diginfra.net/iiif/NL-HaNA_1.01.02/3780/NL-HaNA_1.01.02_3780_0033.jpg/3451,275,1218,3146/full/0/default.jpg", "iiif_url")</f>
        <v/>
      </c>
    </row>
    <row r="7212">
      <c r="A7212" t="inlineStr">
        <is>
          <t>NL-HaNA_1.01.02_3780_0033-page-65</t>
        </is>
      </c>
      <c r="B7212" t="inlineStr">
        <is>
          <t>NL-HaNA_1.01.02_3780_0033-column-3551-375-1018-2946</t>
        </is>
      </c>
      <c r="C7212" t="inlineStr">
        <is>
          <t>continuation</t>
        </is>
      </c>
      <c r="D7212" t="n">
        <v>3692</v>
      </c>
      <c r="E7212" t="n">
        <v>2842</v>
      </c>
      <c r="F7212" t="inlineStr">
        <is>
          <t xml:space="preserve">    dam ingetrocken, en den Hooghschout gelast</t>
        </is>
      </c>
      <c r="G7212">
        <f>HYPERLINK("https://images.diginfra.net/iiif/NL-HaNA_1.01.02/3780/NL-HaNA_1.01.02_3780_0033.jpg/3451,275,1218,3146/full/0/default.jpg", "iiif_url")</f>
        <v/>
      </c>
    </row>
    <row r="7213">
      <c r="A7213" t="inlineStr">
        <is>
          <t>NL-HaNA_1.01.02_3780_0033-page-65</t>
        </is>
      </c>
      <c r="B7213" t="inlineStr">
        <is>
          <t>NL-HaNA_1.01.02_3780_0033-column-3551-375-1018-2946</t>
        </is>
      </c>
      <c r="C7213" t="inlineStr">
        <is>
          <t>continuation</t>
        </is>
      </c>
      <c r="D7213" t="n">
        <v>3695</v>
      </c>
      <c r="E7213" t="n">
        <v>2894</v>
      </c>
      <c r="F7213" t="inlineStr">
        <is>
          <t xml:space="preserve">    de proceduren voor den Raadt van Brabant</t>
        </is>
      </c>
      <c r="G7213">
        <f>HYPERLINK("https://images.diginfra.net/iiif/NL-HaNA_1.01.02/3780/NL-HaNA_1.01.02_3780_0033.jpg/3451,275,1218,3146/full/0/default.jpg", "iiif_url")</f>
        <v/>
      </c>
    </row>
    <row r="7214">
      <c r="A7214" t="inlineStr">
        <is>
          <t>NL-HaNA_1.01.02_3780_0033-page-65</t>
        </is>
      </c>
      <c r="B7214" t="inlineStr">
        <is>
          <t>NL-HaNA_1.01.02_3780_0033-column-3551-375-1018-2946</t>
        </is>
      </c>
      <c r="C7214" t="inlineStr">
        <is>
          <t>continuation</t>
        </is>
      </c>
      <c r="D7214" t="n">
        <v>3699</v>
      </c>
      <c r="E7214" t="n">
        <v>2956</v>
      </c>
      <c r="F7214" t="inlineStr">
        <is>
          <t xml:space="preserve">    te vervolgen, &amp;c. 51.</t>
        </is>
      </c>
      <c r="G7214">
        <f>HYPERLINK("https://images.diginfra.net/iiif/NL-HaNA_1.01.02/3780/NL-HaNA_1.01.02_3780_0033.jpg/3451,275,1218,3146/full/0/default.jpg", "iiif_url")</f>
        <v/>
      </c>
    </row>
    <row r="7215">
      <c r="A7215" t="inlineStr">
        <is>
          <t>NL-HaNA_1.01.02_3780_0033-page-65</t>
        </is>
      </c>
      <c r="B7215" t="inlineStr">
        <is>
          <t>NL-HaNA_1.01.02_3780_0033-column-3551-375-1018-2946</t>
        </is>
      </c>
      <c r="C7215" t="inlineStr">
        <is>
          <t>non_index_line</t>
        </is>
      </c>
      <c r="D7215" t="n">
        <v>3819</v>
      </c>
      <c r="E7215" t="n">
        <v>2985</v>
      </c>
      <c r="F7215" t="inlineStr">
        <is>
          <t xml:space="preserve">        Reglement op salaris der Secretarissen:</t>
        </is>
      </c>
      <c r="G7215">
        <f>HYPERLINK("https://images.diginfra.net/iiif/NL-HaNA_1.01.02/3780/NL-HaNA_1.01.02_3780_0033.jpg/3451,275,1218,3146/full/0/default.jpg", "iiif_url")</f>
        <v/>
      </c>
    </row>
    <row r="7216">
      <c r="A7216" t="inlineStr">
        <is>
          <t>NL-HaNA_1.01.02_3780_0033-page-65</t>
        </is>
      </c>
      <c r="B7216" t="inlineStr">
        <is>
          <t>NL-HaNA_1.01.02_3780_0033-column-3551-375-1018-2946</t>
        </is>
      </c>
      <c r="C7216" t="inlineStr">
        <is>
          <t>continuation</t>
        </is>
      </c>
      <c r="D7216" t="n">
        <v>3711</v>
      </c>
      <c r="E7216" t="n">
        <v>3062</v>
      </c>
      <c r="F7216" t="inlineStr">
        <is>
          <t xml:space="preserve">    63.</t>
        </is>
      </c>
      <c r="G7216">
        <f>HYPERLINK("https://images.diginfra.net/iiif/NL-HaNA_1.01.02/3780/NL-HaNA_1.01.02_3780_0033.jpg/3451,275,1218,3146/full/0/default.jpg", "iiif_url")</f>
        <v/>
      </c>
    </row>
    <row r="7217">
      <c r="A7217" t="inlineStr">
        <is>
          <t>NL-HaNA_1.01.02_3780_0033-page-65</t>
        </is>
      </c>
      <c r="B7217" t="inlineStr">
        <is>
          <t>NL-HaNA_1.01.02_3780_0033-column-3551-375-1018-2946</t>
        </is>
      </c>
      <c r="C7217" t="inlineStr">
        <is>
          <t>non_index_line</t>
        </is>
      </c>
      <c r="D7217" t="n">
        <v>3828</v>
      </c>
      <c r="E7217" t="n">
        <v>3069</v>
      </c>
      <c r="F7217" t="inlineStr">
        <is>
          <t xml:space="preserve">        te berichten op de klaghten van Fos</t>
        </is>
      </c>
      <c r="G7217">
        <f>HYPERLINK("https://images.diginfra.net/iiif/NL-HaNA_1.01.02/3780/NL-HaNA_1.01.02_3780_0033.jpg/3451,275,1218,3146/full/0/default.jpg", "iiif_url")</f>
        <v/>
      </c>
    </row>
    <row r="7218">
      <c r="A7218" t="inlineStr">
        <is>
          <t>NL-HaNA_1.01.02_3780_0033-page-65</t>
        </is>
      </c>
      <c r="B7218" t="inlineStr">
        <is>
          <t>NL-HaNA_1.01.02_3780_0033-column-3551-375-1018-2946</t>
        </is>
      </c>
      <c r="C7218" t="inlineStr">
        <is>
          <t>continuation</t>
        </is>
      </c>
      <c r="D7218" t="n">
        <v>3711</v>
      </c>
      <c r="E7218" t="n">
        <v>3152</v>
      </c>
      <c r="F7218" t="inlineStr">
        <is>
          <t xml:space="preserve">    dorp om protoctie. 8o.</t>
        </is>
      </c>
      <c r="G7218">
        <f>HYPERLINK("https://images.diginfra.net/iiif/NL-HaNA_1.01.02/3780/NL-HaNA_1.01.02_3780_0033.jpg/3451,275,1218,3146/full/0/default.jpg", "iiif_url")</f>
        <v/>
      </c>
    </row>
    <row r="7219">
      <c r="A7219" t="inlineStr">
        <is>
          <t>NL-HaNA_1.01.02_3780_0033-page-65</t>
        </is>
      </c>
      <c r="B7219" t="inlineStr">
        <is>
          <t>NL-HaNA_1.01.02_3780_0033-column-3551-375-1018-2946</t>
        </is>
      </c>
      <c r="C7219" t="inlineStr">
        <is>
          <t>non_index_line</t>
        </is>
      </c>
      <c r="D7219" t="n">
        <v>3837</v>
      </c>
      <c r="E7219" t="n">
        <v>3175</v>
      </c>
      <c r="F7219" t="inlineStr">
        <is>
          <t xml:space="preserve">        gelast sententie te formeeren in de</t>
        </is>
      </c>
      <c r="G7219">
        <f>HYPERLINK("https://images.diginfra.net/iiif/NL-HaNA_1.01.02/3780/NL-HaNA_1.01.02_3780_0033.jpg/3451,275,1218,3146/full/0/default.jpg", "iiif_url")</f>
        <v/>
      </c>
    </row>
    <row r="7220">
      <c r="A7220" t="inlineStr">
        <is>
          <t>NL-HaNA_1.01.02_3780_0033-page-65</t>
        </is>
      </c>
      <c r="B7220" t="inlineStr">
        <is>
          <t>NL-HaNA_1.01.02_3780_0033-column-3551-375-1018-2946</t>
        </is>
      </c>
      <c r="C7220" t="inlineStr">
        <is>
          <t>continuation</t>
        </is>
      </c>
      <c r="D7220" t="n">
        <v>3714</v>
      </c>
      <c r="E7220" t="n">
        <v>3230</v>
      </c>
      <c r="F7220" t="inlineStr">
        <is>
          <t xml:space="preserve">    saak van Burye tegens van Keulen. 88.</t>
        </is>
      </c>
      <c r="G7220">
        <f>HYPERLINK("https://images.diginfra.net/iiif/NL-HaNA_1.01.02/3780/NL-HaNA_1.01.02_3780_0033.jpg/3451,275,1218,3146/full/0/default.jpg", "iiif_url")</f>
        <v/>
      </c>
    </row>
    <row r="7224">
      <c r="A7224" t="inlineStr">
        <is>
          <t>NL-HaNA_1.01.02_3780_0034-page-66</t>
        </is>
      </c>
      <c r="B7224" t="inlineStr">
        <is>
          <t>NL-HaNA_1.01.02_3780_0034-column-367-404-876-2923</t>
        </is>
      </c>
      <c r="C7224" t="inlineStr">
        <is>
          <t>non_index_line</t>
        </is>
      </c>
      <c r="D7224" t="n">
        <v>572</v>
      </c>
      <c r="E7224" t="n">
        <v>399</v>
      </c>
      <c r="F7224" t="inlineStr">
        <is>
          <t xml:space="preserve">        wegens executie van hondertsie ende</t>
        </is>
      </c>
      <c r="G7224">
        <f>HYPERLINK("https://images.diginfra.net/iiif/NL-HaNA_1.01.02/3780/NL-HaNA_1.01.02_3780_0034.jpg/267,304,1076,3123/full/0/default.jpg", "iiif_url")</f>
        <v/>
      </c>
    </row>
    <row r="7225">
      <c r="A7225" t="inlineStr">
        <is>
          <t>NL-HaNA_1.01.02_3780_0034-page-66</t>
        </is>
      </c>
      <c r="B7225" t="inlineStr">
        <is>
          <t>NL-HaNA_1.01.02_3780_0034-column-367-404-876-2923</t>
        </is>
      </c>
      <c r="C7225" t="inlineStr">
        <is>
          <t>unknown_line_type</t>
        </is>
      </c>
      <c r="D7225" t="n">
        <v>445</v>
      </c>
      <c r="E7225" t="n">
        <v>445</v>
      </c>
      <c r="F7225" t="inlineStr">
        <is>
          <t xml:space="preserve">        tweebondertste Penningen, by Hollandt over-</t>
        </is>
      </c>
      <c r="G7225">
        <f>HYPERLINK("https://images.diginfra.net/iiif/NL-HaNA_1.01.02/3780/NL-HaNA_1.01.02_3780_0034.jpg/267,304,1076,3123/full/0/default.jpg", "iiif_url")</f>
        <v/>
      </c>
    </row>
    <row r="7226">
      <c r="A7226" t="inlineStr">
        <is>
          <t>NL-HaNA_1.01.02_3780_0034-page-66</t>
        </is>
      </c>
      <c r="B7226" t="inlineStr">
        <is>
          <t>NL-HaNA_1.01.02_3780_0034-column-367-404-876-2923</t>
        </is>
      </c>
      <c r="C7226" t="inlineStr">
        <is>
          <t>continuation</t>
        </is>
      </c>
      <c r="D7226" t="n">
        <v>443</v>
      </c>
      <c r="E7226" t="n">
        <v>502</v>
      </c>
      <c r="F7226" t="inlineStr">
        <is>
          <t xml:space="preserve">    genomen. 175.</t>
        </is>
      </c>
      <c r="G7226">
        <f>HYPERLINK("https://images.diginfra.net/iiif/NL-HaNA_1.01.02/3780/NL-HaNA_1.01.02_3780_0034.jpg/267,304,1076,3123/full/0/default.jpg", "iiif_url")</f>
        <v/>
      </c>
    </row>
    <row r="7227">
      <c r="A7227" t="inlineStr">
        <is>
          <t>NL-HaNA_1.01.02_3780_0034-page-66</t>
        </is>
      </c>
      <c r="B7227" t="inlineStr">
        <is>
          <t>NL-HaNA_1.01.02_3780_0034-column-367-404-876-2923</t>
        </is>
      </c>
      <c r="C7227" t="inlineStr">
        <is>
          <t>non_index_line</t>
        </is>
      </c>
      <c r="D7227" t="n">
        <v>560</v>
      </c>
      <c r="E7227" t="n">
        <v>532</v>
      </c>
      <c r="F7227" t="inlineStr">
        <is>
          <t xml:space="preserve">        gerenvoyeert het different tusschen den</t>
        </is>
      </c>
      <c r="G7227">
        <f>HYPERLINK("https://images.diginfra.net/iiif/NL-HaNA_1.01.02/3780/NL-HaNA_1.01.02_3780_0034.jpg/267,304,1076,3123/full/0/default.jpg", "iiif_url")</f>
        <v/>
      </c>
    </row>
    <row r="7228">
      <c r="A7228" t="inlineStr">
        <is>
          <t>NL-HaNA_1.01.02_3780_0034-page-66</t>
        </is>
      </c>
      <c r="B7228" t="inlineStr">
        <is>
          <t>NL-HaNA_1.01.02_3780_0034-column-367-404-876-2923</t>
        </is>
      </c>
      <c r="C7228" t="inlineStr">
        <is>
          <t>continuation</t>
        </is>
      </c>
      <c r="D7228" t="n">
        <v>440</v>
      </c>
      <c r="E7228" t="n">
        <v>595</v>
      </c>
      <c r="F7228" t="inlineStr">
        <is>
          <t xml:space="preserve">    Marquis van Bergen en den Drossardt de</t>
        </is>
      </c>
      <c r="G7228">
        <f>HYPERLINK("https://images.diginfra.net/iiif/NL-HaNA_1.01.02/3780/NL-HaNA_1.01.02_3780_0034.jpg/267,304,1076,3123/full/0/default.jpg", "iiif_url")</f>
        <v/>
      </c>
    </row>
    <row r="7229">
      <c r="A7229" t="inlineStr">
        <is>
          <t>NL-HaNA_1.01.02_3780_0034-page-66</t>
        </is>
      </c>
      <c r="B7229" t="inlineStr">
        <is>
          <t>NL-HaNA_1.01.02_3780_0034-column-367-404-876-2923</t>
        </is>
      </c>
      <c r="C7229" t="inlineStr">
        <is>
          <t>continuation</t>
        </is>
      </c>
      <c r="D7229" t="n">
        <v>440</v>
      </c>
      <c r="E7229" t="n">
        <v>643</v>
      </c>
      <c r="F7229" t="inlineStr">
        <is>
          <t xml:space="preserve">    Groot. 181. 207.</t>
        </is>
      </c>
      <c r="G7229">
        <f>HYPERLINK("https://images.diginfra.net/iiif/NL-HaNA_1.01.02/3780/NL-HaNA_1.01.02_3780_0034.jpg/267,304,1076,3123/full/0/default.jpg", "iiif_url")</f>
        <v/>
      </c>
    </row>
    <row r="7230">
      <c r="A7230" t="inlineStr">
        <is>
          <t>NL-HaNA_1.01.02_3780_0034-page-66</t>
        </is>
      </c>
      <c r="B7230" t="inlineStr">
        <is>
          <t>NL-HaNA_1.01.02_3780_0034-column-367-404-876-2923</t>
        </is>
      </c>
      <c r="C7230" t="inlineStr">
        <is>
          <t>non_index_line</t>
        </is>
      </c>
      <c r="D7230" t="n">
        <v>567</v>
      </c>
      <c r="E7230" t="n">
        <v>687</v>
      </c>
      <c r="F7230" t="inlineStr">
        <is>
          <t xml:space="preserve">        te advisecren op het versoeck van Re-</t>
        </is>
      </c>
      <c r="G7230">
        <f>HYPERLINK("https://images.diginfra.net/iiif/NL-HaNA_1.01.02/3780/NL-HaNA_1.01.02_3780_0034.jpg/267,304,1076,3123/full/0/default.jpg", "iiif_url")</f>
        <v/>
      </c>
    </row>
    <row r="7231">
      <c r="A7231" t="inlineStr">
        <is>
          <t>NL-HaNA_1.01.02_3780_0034-page-66</t>
        </is>
      </c>
      <c r="B7231" t="inlineStr">
        <is>
          <t>NL-HaNA_1.01.02_3780_0034-column-367-404-876-2923</t>
        </is>
      </c>
      <c r="C7231" t="inlineStr">
        <is>
          <t>continuation</t>
        </is>
      </c>
      <c r="D7231" t="n">
        <v>438</v>
      </c>
      <c r="E7231" t="n">
        <v>737</v>
      </c>
      <c r="F7231" t="inlineStr">
        <is>
          <t xml:space="preserve">    genten van Oosterwijck om executoriaal.</t>
        </is>
      </c>
      <c r="G7231">
        <f>HYPERLINK("https://images.diginfra.net/iiif/NL-HaNA_1.01.02/3780/NL-HaNA_1.01.02_3780_0034.jpg/267,304,1076,3123/full/0/default.jpg", "iiif_url")</f>
        <v/>
      </c>
    </row>
    <row r="7232">
      <c r="A7232" t="inlineStr">
        <is>
          <t>NL-HaNA_1.01.02_3780_0034-page-66</t>
        </is>
      </c>
      <c r="B7232" t="inlineStr">
        <is>
          <t>NL-HaNA_1.01.02_3780_0034-column-367-404-876-2923</t>
        </is>
      </c>
      <c r="C7232" t="inlineStr">
        <is>
          <t>continuation</t>
        </is>
      </c>
      <c r="D7232" t="n">
        <v>443</v>
      </c>
      <c r="E7232" t="n">
        <v>795</v>
      </c>
      <c r="F7232" t="inlineStr">
        <is>
          <t xml:space="preserve">    194.</t>
        </is>
      </c>
      <c r="G7232">
        <f>HYPERLINK("https://images.diginfra.net/iiif/NL-HaNA_1.01.02/3780/NL-HaNA_1.01.02_3780_0034.jpg/267,304,1076,3123/full/0/default.jpg", "iiif_url")</f>
        <v/>
      </c>
    </row>
    <row r="7233">
      <c r="A7233" t="inlineStr">
        <is>
          <t>NL-HaNA_1.01.02_3780_0034-page-66</t>
        </is>
      </c>
      <c r="B7233" t="inlineStr">
        <is>
          <t>NL-HaNA_1.01.02_3780_0034-column-367-404-876-2923</t>
        </is>
      </c>
      <c r="C7233" t="inlineStr">
        <is>
          <t>non_index_line</t>
        </is>
      </c>
      <c r="D7233" t="n">
        <v>560</v>
      </c>
      <c r="E7233" t="n">
        <v>833</v>
      </c>
      <c r="F7233" t="inlineStr">
        <is>
          <t xml:space="preserve">        Advocaat Fiscaal om rangh voor den</t>
        </is>
      </c>
      <c r="G7233">
        <f>HYPERLINK("https://images.diginfra.net/iiif/NL-HaNA_1.01.02/3780/NL-HaNA_1.01.02_3780_0034.jpg/267,304,1076,3123/full/0/default.jpg", "iiif_url")</f>
        <v/>
      </c>
    </row>
    <row r="7234">
      <c r="A7234" t="inlineStr">
        <is>
          <t>NL-HaNA_1.01.02_3780_0034-page-66</t>
        </is>
      </c>
      <c r="B7234" t="inlineStr">
        <is>
          <t>NL-HaNA_1.01.02_3780_0034-column-367-404-876-2923</t>
        </is>
      </c>
      <c r="C7234" t="inlineStr">
        <is>
          <t>continuation</t>
        </is>
      </c>
      <c r="D7234" t="n">
        <v>436</v>
      </c>
      <c r="E7234" t="n">
        <v>875</v>
      </c>
      <c r="F7234" t="inlineStr">
        <is>
          <t xml:space="preserve">    Grissier, te stellen in banden van den Grif-</t>
        </is>
      </c>
      <c r="G7234">
        <f>HYPERLINK("https://images.diginfra.net/iiif/NL-HaNA_1.01.02/3780/NL-HaNA_1.01.02_3780_0034.jpg/267,304,1076,3123/full/0/default.jpg", "iiif_url")</f>
        <v/>
      </c>
    </row>
    <row r="7235">
      <c r="A7235" t="inlineStr">
        <is>
          <t>NL-HaNA_1.01.02_3780_0034-page-66</t>
        </is>
      </c>
      <c r="B7235" t="inlineStr">
        <is>
          <t>NL-HaNA_1.01.02_3780_0034-column-367-404-876-2923</t>
        </is>
      </c>
      <c r="C7235" t="inlineStr">
        <is>
          <t>continuation</t>
        </is>
      </c>
      <c r="D7235" t="n">
        <v>426</v>
      </c>
      <c r="E7235" t="n">
        <v>932</v>
      </c>
      <c r="F7235" t="inlineStr">
        <is>
          <t xml:space="preserve">    sier. 309.</t>
        </is>
      </c>
      <c r="G7235">
        <f>HYPERLINK("https://images.diginfra.net/iiif/NL-HaNA_1.01.02/3780/NL-HaNA_1.01.02_3780_0034.jpg/267,304,1076,3123/full/0/default.jpg", "iiif_url")</f>
        <v/>
      </c>
    </row>
    <row r="7236">
      <c r="A7236" t="inlineStr">
        <is>
          <t>NL-HaNA_1.01.02_3780_0034-page-66</t>
        </is>
      </c>
      <c r="B7236" t="inlineStr">
        <is>
          <t>NL-HaNA_1.01.02_3780_0034-column-367-404-876-2923</t>
        </is>
      </c>
      <c r="C7236" t="inlineStr">
        <is>
          <t>repeat_lemma</t>
        </is>
      </c>
      <c r="D7236" t="n">
        <v>553</v>
      </c>
      <c r="E7236" t="n">
        <v>971</v>
      </c>
      <c r="F7236" t="inlineStr">
        <is>
          <t xml:space="preserve">        advis op de Requeste van Gecommit-</t>
        </is>
      </c>
      <c r="G7236">
        <f>HYPERLINK("https://images.diginfra.net/iiif/NL-HaNA_1.01.02/3780/NL-HaNA_1.01.02_3780_0034.jpg/267,304,1076,3123/full/0/default.jpg", "iiif_url")</f>
        <v/>
      </c>
    </row>
    <row r="7237">
      <c r="A7237" t="inlineStr">
        <is>
          <t>NL-HaNA_1.01.02_3780_0034-page-66</t>
        </is>
      </c>
      <c r="B7237" t="inlineStr">
        <is>
          <t>NL-HaNA_1.01.02_3780_0034-column-367-404-876-2923</t>
        </is>
      </c>
      <c r="C7237" t="inlineStr">
        <is>
          <t>continuation</t>
        </is>
      </c>
      <c r="D7237" t="n">
        <v>433</v>
      </c>
      <c r="E7237" t="n">
        <v>1027</v>
      </c>
      <c r="F7237" t="inlineStr">
        <is>
          <t xml:space="preserve">    teerdens van Oosterwyck wegens securiteyt</t>
        </is>
      </c>
      <c r="G7237">
        <f>HYPERLINK("https://images.diginfra.net/iiif/NL-HaNA_1.01.02/3780/NL-HaNA_1.01.02_3780_0034.jpg/267,304,1076,3123/full/0/default.jpg", "iiif_url")</f>
        <v/>
      </c>
    </row>
    <row r="7238">
      <c r="A7238" t="inlineStr">
        <is>
          <t>NL-HaNA_1.01.02_3780_0034-page-66</t>
        </is>
      </c>
      <c r="B7238" t="inlineStr">
        <is>
          <t>NL-HaNA_1.01.02_3780_0034-column-367-404-876-2923</t>
        </is>
      </c>
      <c r="C7238" t="inlineStr">
        <is>
          <t>continuation</t>
        </is>
      </c>
      <c r="D7238" t="n">
        <v>433</v>
      </c>
      <c r="E7238" t="n">
        <v>1073</v>
      </c>
      <c r="F7238" t="inlineStr">
        <is>
          <t xml:space="preserve">    voor de arme kasse. 332.</t>
        </is>
      </c>
      <c r="G7238">
        <f>HYPERLINK("https://images.diginfra.net/iiif/NL-HaNA_1.01.02/3780/NL-HaNA_1.01.02_3780_0034.jpg/267,304,1076,3123/full/0/default.jpg", "iiif_url")</f>
        <v/>
      </c>
    </row>
    <row r="7239">
      <c r="A7239" t="inlineStr">
        <is>
          <t>NL-HaNA_1.01.02_3780_0034-page-66</t>
        </is>
      </c>
      <c r="B7239" t="inlineStr">
        <is>
          <t>NL-HaNA_1.01.02_3780_0034-column-367-404-876-2923</t>
        </is>
      </c>
      <c r="C7239" t="inlineStr">
        <is>
          <t>repeat_lemma</t>
        </is>
      </c>
      <c r="D7239" t="n">
        <v>553</v>
      </c>
      <c r="E7239" t="n">
        <v>1114</v>
      </c>
      <c r="F7239" t="inlineStr">
        <is>
          <t xml:space="preserve">        tericht van den Grisier op de Re-</t>
        </is>
      </c>
      <c r="G7239">
        <f>HYPERLINK("https://images.diginfra.net/iiif/NL-HaNA_1.01.02/3780/NL-HaNA_1.01.02_3780_0034.jpg/267,304,1076,3123/full/0/default.jpg", "iiif_url")</f>
        <v/>
      </c>
    </row>
    <row r="7240">
      <c r="A7240" t="inlineStr">
        <is>
          <t>NL-HaNA_1.01.02_3780_0034-page-66</t>
        </is>
      </c>
      <c r="B7240" t="inlineStr">
        <is>
          <t>NL-HaNA_1.01.02_3780_0034-column-367-404-876-2923</t>
        </is>
      </c>
      <c r="C7240" t="inlineStr">
        <is>
          <t>continuation</t>
        </is>
      </c>
      <c r="D7240" t="n">
        <v>431</v>
      </c>
      <c r="E7240" t="n">
        <v>1168</v>
      </c>
      <c r="F7240" t="inlineStr">
        <is>
          <t xml:space="preserve">    queste van den TFisiéaal, te examineeren.</t>
        </is>
      </c>
      <c r="G7240">
        <f>HYPERLINK("https://images.diginfra.net/iiif/NL-HaNA_1.01.02/3780/NL-HaNA_1.01.02_3780_0034.jpg/267,304,1076,3123/full/0/default.jpg", "iiif_url")</f>
        <v/>
      </c>
    </row>
    <row r="7241">
      <c r="A7241" t="inlineStr">
        <is>
          <t>NL-HaNA_1.01.02_3780_0034-page-66</t>
        </is>
      </c>
      <c r="B7241" t="inlineStr">
        <is>
          <t>NL-HaNA_1.01.02_3780_0034-column-367-404-876-2923</t>
        </is>
      </c>
      <c r="C7241" t="inlineStr">
        <is>
          <t>continuation</t>
        </is>
      </c>
      <c r="D7241" t="n">
        <v>436</v>
      </c>
      <c r="E7241" t="n">
        <v>1228</v>
      </c>
      <c r="F7241" t="inlineStr">
        <is>
          <t xml:space="preserve">    337.</t>
        </is>
      </c>
      <c r="G7241">
        <f>HYPERLINK("https://images.diginfra.net/iiif/NL-HaNA_1.01.02/3780/NL-HaNA_1.01.02_3780_0034.jpg/267,304,1076,3123/full/0/default.jpg", "iiif_url")</f>
        <v/>
      </c>
    </row>
    <row r="7242">
      <c r="A7242" t="inlineStr">
        <is>
          <t>NL-HaNA_1.01.02_3780_0034-page-66</t>
        </is>
      </c>
      <c r="B7242" t="inlineStr">
        <is>
          <t>NL-HaNA_1.01.02_3780_0034-column-367-404-876-2923</t>
        </is>
      </c>
      <c r="C7242" t="inlineStr">
        <is>
          <t>repeat_lemma</t>
        </is>
      </c>
      <c r="D7242" t="n">
        <v>553</v>
      </c>
      <c r="E7242" t="n">
        <v>1253</v>
      </c>
      <c r="F7242" t="inlineStr">
        <is>
          <t xml:space="preserve">        ongelegentbeyt van de exploicten, te</t>
        </is>
      </c>
      <c r="G7242">
        <f>HYPERLINK("https://images.diginfra.net/iiif/NL-HaNA_1.01.02/3780/NL-HaNA_1.01.02_3780_0034.jpg/267,304,1076,3123/full/0/default.jpg", "iiif_url")</f>
        <v/>
      </c>
    </row>
    <row r="7243">
      <c r="A7243" t="inlineStr">
        <is>
          <t>NL-HaNA_1.01.02_3780_0034-page-66</t>
        </is>
      </c>
      <c r="B7243" t="inlineStr">
        <is>
          <t>NL-HaNA_1.01.02_3780_0034-column-367-404-876-2923</t>
        </is>
      </c>
      <c r="C7243" t="inlineStr">
        <is>
          <t>continuation</t>
        </is>
      </c>
      <c r="D7243" t="n">
        <v>431</v>
      </c>
      <c r="E7243" t="n">
        <v>1317</v>
      </c>
      <c r="F7243" t="inlineStr">
        <is>
          <t xml:space="preserve">    examineren. 364.</t>
        </is>
      </c>
      <c r="G7243">
        <f>HYPERLINK("https://images.diginfra.net/iiif/NL-HaNA_1.01.02/3780/NL-HaNA_1.01.02_3780_0034.jpg/267,304,1076,3123/full/0/default.jpg", "iiif_url")</f>
        <v/>
      </c>
    </row>
    <row r="7244">
      <c r="A7244" t="inlineStr">
        <is>
          <t>NL-HaNA_1.01.02_3780_0034-page-66</t>
        </is>
      </c>
      <c r="B7244" t="inlineStr">
        <is>
          <t>NL-HaNA_1.01.02_3780_0034-column-367-404-876-2923</t>
        </is>
      </c>
      <c r="C7244" t="inlineStr">
        <is>
          <t>non_index_line</t>
        </is>
      </c>
      <c r="D7244" t="n">
        <v>563</v>
      </c>
      <c r="E7244" t="n">
        <v>1349</v>
      </c>
      <c r="F7244" t="inlineStr">
        <is>
          <t xml:space="preserve">        advis op de Requeste van Regenten</t>
        </is>
      </c>
      <c r="G7244">
        <f>HYPERLINK("https://images.diginfra.net/iiif/NL-HaNA_1.01.02/3780/NL-HaNA_1.01.02_3780_0034.jpg/267,304,1076,3123/full/0/default.jpg", "iiif_url")</f>
        <v/>
      </c>
    </row>
    <row r="7245">
      <c r="A7245" t="inlineStr">
        <is>
          <t>NL-HaNA_1.01.02_3780_0034-page-66</t>
        </is>
      </c>
      <c r="B7245" t="inlineStr">
        <is>
          <t>NL-HaNA_1.01.02_3780_0034-column-367-404-876-2923</t>
        </is>
      </c>
      <c r="C7245" t="inlineStr">
        <is>
          <t>continuation</t>
        </is>
      </c>
      <c r="D7245" t="n">
        <v>431</v>
      </c>
      <c r="E7245" t="n">
        <v>1407</v>
      </c>
      <c r="F7245" t="inlineStr">
        <is>
          <t xml:space="preserve">    van Stant daar buyten, wegens het appre-</t>
        </is>
      </c>
      <c r="G7245">
        <f>HYPERLINK("https://images.diginfra.net/iiif/NL-HaNA_1.01.02/3780/NL-HaNA_1.01.02_3780_0034.jpg/267,304,1076,3123/full/0/default.jpg", "iiif_url")</f>
        <v/>
      </c>
    </row>
    <row r="7246">
      <c r="A7246" t="inlineStr">
        <is>
          <t>NL-HaNA_1.01.02_3780_0034-page-66</t>
        </is>
      </c>
      <c r="B7246" t="inlineStr">
        <is>
          <t>NL-HaNA_1.01.02_3780_0034-column-367-404-876-2923</t>
        </is>
      </c>
      <c r="C7246" t="inlineStr">
        <is>
          <t>continuation</t>
        </is>
      </c>
      <c r="D7246" t="n">
        <v>429</v>
      </c>
      <c r="E7246" t="n">
        <v>1456</v>
      </c>
      <c r="F7246" t="inlineStr">
        <is>
          <t xml:space="preserve">    henderen van Moordenaars en resolutie.</t>
        </is>
      </c>
      <c r="G7246">
        <f>HYPERLINK("https://images.diginfra.net/iiif/NL-HaNA_1.01.02/3780/NL-HaNA_1.01.02_3780_0034.jpg/267,304,1076,3123/full/0/default.jpg", "iiif_url")</f>
        <v/>
      </c>
    </row>
    <row r="7247">
      <c r="A7247" t="inlineStr">
        <is>
          <t>NL-HaNA_1.01.02_3780_0034-page-66</t>
        </is>
      </c>
      <c r="B7247" t="inlineStr">
        <is>
          <t>NL-HaNA_1.01.02_3780_0034-column-367-404-876-2923</t>
        </is>
      </c>
      <c r="C7247" t="inlineStr">
        <is>
          <t>continuation</t>
        </is>
      </c>
      <c r="D7247" t="n">
        <v>431</v>
      </c>
      <c r="E7247" t="n">
        <v>1514</v>
      </c>
      <c r="F7247" t="inlineStr">
        <is>
          <t xml:space="preserve">    375.</t>
        </is>
      </c>
      <c r="G7247">
        <f>HYPERLINK("https://images.diginfra.net/iiif/NL-HaNA_1.01.02/3780/NL-HaNA_1.01.02_3780_0034.jpg/267,304,1076,3123/full/0/default.jpg", "iiif_url")</f>
        <v/>
      </c>
    </row>
    <row r="7248">
      <c r="A7248" t="inlineStr">
        <is>
          <t>NL-HaNA_1.01.02_3780_0034-page-66</t>
        </is>
      </c>
      <c r="B7248" t="inlineStr">
        <is>
          <t>NL-HaNA_1.01.02_3780_0034-column-367-404-876-2923</t>
        </is>
      </c>
      <c r="C7248" t="inlineStr">
        <is>
          <t>repeat_lemma</t>
        </is>
      </c>
      <c r="D7248" t="n">
        <v>544</v>
      </c>
      <c r="E7248" t="n">
        <v>1552</v>
      </c>
      <c r="F7248" t="inlineStr">
        <is>
          <t xml:space="preserve">        te adviseren op het versoeck van Re-</t>
        </is>
      </c>
      <c r="G7248">
        <f>HYPERLINK("https://images.diginfra.net/iiif/NL-HaNA_1.01.02/3780/NL-HaNA_1.01.02_3780_0034.jpg/267,304,1076,3123/full/0/default.jpg", "iiif_url")</f>
        <v/>
      </c>
    </row>
    <row r="7249">
      <c r="A7249" t="inlineStr">
        <is>
          <t>NL-HaNA_1.01.02_3780_0034-page-66</t>
        </is>
      </c>
      <c r="B7249" t="inlineStr">
        <is>
          <t>NL-HaNA_1.01.02_3780_0034-column-367-404-876-2923</t>
        </is>
      </c>
      <c r="C7249" t="inlineStr">
        <is>
          <t>continuation</t>
        </is>
      </c>
      <c r="D7249" t="n">
        <v>426</v>
      </c>
      <c r="E7249" t="n">
        <v>1604</v>
      </c>
      <c r="F7249" t="inlineStr">
        <is>
          <t xml:space="preserve">    genten van Peellandt wegens verbuyren van</t>
        </is>
      </c>
      <c r="G7249">
        <f>HYPERLINK("https://images.diginfra.net/iiif/NL-HaNA_1.01.02/3780/NL-HaNA_1.01.02_3780_0034.jpg/267,304,1076,3123/full/0/default.jpg", "iiif_url")</f>
        <v/>
      </c>
    </row>
    <row r="7250">
      <c r="A7250" t="inlineStr">
        <is>
          <t>NL-HaNA_1.01.02_3780_0034-page-66</t>
        </is>
      </c>
      <c r="B7250" t="inlineStr">
        <is>
          <t>NL-HaNA_1.01.02_3780_0034-column-367-404-876-2923</t>
        </is>
      </c>
      <c r="C7250" t="inlineStr">
        <is>
          <t>continuation</t>
        </is>
      </c>
      <c r="D7250" t="n">
        <v>429</v>
      </c>
      <c r="E7250" t="n">
        <v>1648</v>
      </c>
      <c r="F7250" t="inlineStr">
        <is>
          <t xml:space="preserve">    Huysen aan vreemde Persôonen. 391.</t>
        </is>
      </c>
      <c r="G7250">
        <f>HYPERLINK("https://images.diginfra.net/iiif/NL-HaNA_1.01.02/3780/NL-HaNA_1.01.02_3780_0034.jpg/267,304,1076,3123/full/0/default.jpg", "iiif_url")</f>
        <v/>
      </c>
    </row>
    <row r="7251">
      <c r="A7251" t="inlineStr">
        <is>
          <t>NL-HaNA_1.01.02_3780_0034-page-66</t>
        </is>
      </c>
      <c r="B7251" t="inlineStr">
        <is>
          <t>NL-HaNA_1.01.02_3780_0034-column-367-404-876-2923</t>
        </is>
      </c>
      <c r="C7251" t="inlineStr">
        <is>
          <t>repeat_lemma</t>
        </is>
      </c>
      <c r="D7251" t="n">
        <v>553</v>
      </c>
      <c r="E7251" t="n">
        <v>1696</v>
      </c>
      <c r="F7251" t="inlineStr">
        <is>
          <t xml:space="preserve">        te adviseeren op bet versoeté van</t>
        </is>
      </c>
      <c r="G7251">
        <f>HYPERLINK("https://images.diginfra.net/iiif/NL-HaNA_1.01.02/3780/NL-HaNA_1.01.02_3780_0034.jpg/267,304,1076,3123/full/0/default.jpg", "iiif_url")</f>
        <v/>
      </c>
    </row>
    <row r="7252">
      <c r="A7252" t="inlineStr">
        <is>
          <t>NL-HaNA_1.01.02_3780_0034-page-66</t>
        </is>
      </c>
      <c r="B7252" t="inlineStr">
        <is>
          <t>NL-HaNA_1.01.02_3780_0034-column-367-404-876-2923</t>
        </is>
      </c>
      <c r="C7252" t="inlineStr">
        <is>
          <t>continuation</t>
        </is>
      </c>
      <c r="D7252" t="n">
        <v>424</v>
      </c>
      <c r="E7252" t="n">
        <v>1746</v>
      </c>
      <c r="F7252" t="inlineStr">
        <is>
          <t xml:space="preserve">    Weyhern om Brieven van naturalisatie.</t>
        </is>
      </c>
      <c r="G7252">
        <f>HYPERLINK("https://images.diginfra.net/iiif/NL-HaNA_1.01.02/3780/NL-HaNA_1.01.02_3780_0034.jpg/267,304,1076,3123/full/0/default.jpg", "iiif_url")</f>
        <v/>
      </c>
    </row>
    <row r="7253">
      <c r="A7253" t="inlineStr">
        <is>
          <t>NL-HaNA_1.01.02_3780_0034-page-66</t>
        </is>
      </c>
      <c r="B7253" t="inlineStr">
        <is>
          <t>NL-HaNA_1.01.02_3780_0034-column-367-404-876-2923</t>
        </is>
      </c>
      <c r="C7253" t="inlineStr">
        <is>
          <t>continuation</t>
        </is>
      </c>
      <c r="D7253" t="n">
        <v>426</v>
      </c>
      <c r="E7253" t="n">
        <v>1806</v>
      </c>
      <c r="F7253" t="inlineStr">
        <is>
          <t xml:space="preserve">    394.</t>
        </is>
      </c>
      <c r="G7253">
        <f>HYPERLINK("https://images.diginfra.net/iiif/NL-HaNA_1.01.02/3780/NL-HaNA_1.01.02_3780_0034.jpg/267,304,1076,3123/full/0/default.jpg", "iiif_url")</f>
        <v/>
      </c>
    </row>
    <row r="7254">
      <c r="A7254" t="inlineStr">
        <is>
          <t>NL-HaNA_1.01.02_3780_0034-page-66</t>
        </is>
      </c>
      <c r="B7254" t="inlineStr">
        <is>
          <t>NL-HaNA_1.01.02_3780_0034-column-367-404-876-2923</t>
        </is>
      </c>
      <c r="C7254" t="inlineStr">
        <is>
          <t>repeat_lemma</t>
        </is>
      </c>
      <c r="D7254" t="n">
        <v>544</v>
      </c>
      <c r="E7254" t="n">
        <v>1838</v>
      </c>
      <c r="F7254" t="inlineStr">
        <is>
          <t xml:space="preserve">        te adviseren op de Missive van Cra-</t>
        </is>
      </c>
      <c r="G7254">
        <f>HYPERLINK("https://images.diginfra.net/iiif/NL-HaNA_1.01.02/3780/NL-HaNA_1.01.02_3780_0034.jpg/267,304,1076,3123/full/0/default.jpg", "iiif_url")</f>
        <v/>
      </c>
    </row>
    <row r="7255">
      <c r="A7255" t="inlineStr">
        <is>
          <t>NL-HaNA_1.01.02_3780_0034-page-66</t>
        </is>
      </c>
      <c r="B7255" t="inlineStr">
        <is>
          <t>NL-HaNA_1.01.02_3780_0034-column-367-404-876-2923</t>
        </is>
      </c>
      <c r="C7255" t="inlineStr">
        <is>
          <t>continuation</t>
        </is>
      </c>
      <c r="D7255" t="n">
        <v>419</v>
      </c>
      <c r="E7255" t="n">
        <v>1890</v>
      </c>
      <c r="F7255" t="inlineStr">
        <is>
          <t xml:space="preserve">    mer, notificeerende dat den Vorster Verstee-</t>
        </is>
      </c>
      <c r="G7255">
        <f>HYPERLINK("https://images.diginfra.net/iiif/NL-HaNA_1.01.02/3780/NL-HaNA_1.01.02_3780_0034.jpg/267,304,1076,3123/full/0/default.jpg", "iiif_url")</f>
        <v/>
      </c>
    </row>
    <row r="7256">
      <c r="A7256" t="inlineStr">
        <is>
          <t>NL-HaNA_1.01.02_3780_0034-page-66</t>
        </is>
      </c>
      <c r="B7256" t="inlineStr">
        <is>
          <t>NL-HaNA_1.01.02_3780_0034-column-367-404-876-2923</t>
        </is>
      </c>
      <c r="C7256" t="inlineStr">
        <is>
          <t>continuation</t>
        </is>
      </c>
      <c r="D7256" t="n">
        <v>417</v>
      </c>
      <c r="E7256" t="n">
        <v>1937</v>
      </c>
      <c r="F7256" t="inlineStr">
        <is>
          <t xml:space="preserve">    ge gesuspendeert hadde. 407.</t>
        </is>
      </c>
      <c r="G7256">
        <f>HYPERLINK("https://images.diginfra.net/iiif/NL-HaNA_1.01.02/3780/NL-HaNA_1.01.02_3780_0034.jpg/267,304,1076,3123/full/0/default.jpg", "iiif_url")</f>
        <v/>
      </c>
    </row>
    <row r="7257">
      <c r="A7257" t="inlineStr">
        <is>
          <t>NL-HaNA_1.01.02_3780_0034-page-66</t>
        </is>
      </c>
      <c r="B7257" t="inlineStr">
        <is>
          <t>NL-HaNA_1.01.02_3780_0034-column-367-404-876-2923</t>
        </is>
      </c>
      <c r="C7257" t="inlineStr">
        <is>
          <t>repeat_lemma</t>
        </is>
      </c>
      <c r="D7257" t="n">
        <v>546</v>
      </c>
      <c r="E7257" t="n">
        <v>1988</v>
      </c>
      <c r="F7257" t="inlineStr">
        <is>
          <t xml:space="preserve">        Resident Pesters gelast te verneemen</t>
        </is>
      </c>
      <c r="G7257">
        <f>HYPERLINK("https://images.diginfra.net/iiif/NL-HaNA_1.01.02/3780/NL-HaNA_1.01.02_3780_0034.jpg/267,304,1076,3123/full/0/default.jpg", "iiif_url")</f>
        <v/>
      </c>
    </row>
    <row r="7258">
      <c r="A7258" t="inlineStr">
        <is>
          <t>NL-HaNA_1.01.02_3780_0034-page-66</t>
        </is>
      </c>
      <c r="B7258" t="inlineStr">
        <is>
          <t>NL-HaNA_1.01.02_3780_0034-column-367-404-876-2923</t>
        </is>
      </c>
      <c r="C7258" t="inlineStr">
        <is>
          <t>continuation</t>
        </is>
      </c>
      <c r="D7258" t="n">
        <v>417</v>
      </c>
      <c r="E7258" t="n">
        <v>2034</v>
      </c>
      <c r="F7258" t="inlineStr">
        <is>
          <t xml:space="preserve">    wegens rangh tusschen den Advocaat Fiscaal</t>
        </is>
      </c>
      <c r="G7258">
        <f>HYPERLINK("https://images.diginfra.net/iiif/NL-HaNA_1.01.02/3780/NL-HaNA_1.01.02_3780_0034.jpg/267,304,1076,3123/full/0/default.jpg", "iiif_url")</f>
        <v/>
      </c>
    </row>
    <row r="7259">
      <c r="A7259" t="inlineStr">
        <is>
          <t>NL-HaNA_1.01.02_3780_0034-page-66</t>
        </is>
      </c>
      <c r="B7259" t="inlineStr">
        <is>
          <t>NL-HaNA_1.01.02_3780_0034-column-367-404-876-2923</t>
        </is>
      </c>
      <c r="C7259" t="inlineStr">
        <is>
          <t>continuation</t>
        </is>
      </c>
      <c r="D7259" t="n">
        <v>419</v>
      </c>
      <c r="E7259" t="n">
        <v>2080</v>
      </c>
      <c r="F7259" t="inlineStr">
        <is>
          <t xml:space="preserve">    en Procureur Generaal en den Grissier van</t>
        </is>
      </c>
      <c r="G7259">
        <f>HYPERLINK("https://images.diginfra.net/iiif/NL-HaNA_1.01.02/3780/NL-HaNA_1.01.02_3780_0034.jpg/267,304,1076,3123/full/0/default.jpg", "iiif_url")</f>
        <v/>
      </c>
    </row>
    <row r="7260">
      <c r="A7260" t="inlineStr">
        <is>
          <t>NL-HaNA_1.01.02_3780_0034-page-66</t>
        </is>
      </c>
      <c r="B7260" t="inlineStr">
        <is>
          <t>NL-HaNA_1.01.02_3780_0034-column-367-404-876-2923</t>
        </is>
      </c>
      <c r="C7260" t="inlineStr">
        <is>
          <t>continuation</t>
        </is>
      </c>
      <c r="D7260" t="n">
        <v>419</v>
      </c>
      <c r="E7260" t="n">
        <v>2127</v>
      </c>
      <c r="F7260" t="inlineStr">
        <is>
          <t xml:space="preserve">    den Raadt van Brabandt te Brussel.</t>
        </is>
      </c>
      <c r="G7260">
        <f>HYPERLINK("https://images.diginfra.net/iiif/NL-HaNA_1.01.02/3780/NL-HaNA_1.01.02_3780_0034.jpg/267,304,1076,3123/full/0/default.jpg", "iiif_url")</f>
        <v/>
      </c>
    </row>
    <row r="7261">
      <c r="A7261" t="inlineStr">
        <is>
          <t>NL-HaNA_1.01.02_3780_0034-page-66</t>
        </is>
      </c>
      <c r="B7261" t="inlineStr">
        <is>
          <t>NL-HaNA_1.01.02_3780_0034-column-367-404-876-2923</t>
        </is>
      </c>
      <c r="C7261" t="inlineStr">
        <is>
          <t>continuation</t>
        </is>
      </c>
      <c r="D7261" t="n">
        <v>414</v>
      </c>
      <c r="E7261" t="n">
        <v>2183</v>
      </c>
      <c r="F7261" t="inlineStr">
        <is>
          <t xml:space="preserve">    459.</t>
        </is>
      </c>
      <c r="G7261">
        <f>HYPERLINK("https://images.diginfra.net/iiif/NL-HaNA_1.01.02/3780/NL-HaNA_1.01.02_3780_0034.jpg/267,304,1076,3123/full/0/default.jpg", "iiif_url")</f>
        <v/>
      </c>
    </row>
    <row r="7262">
      <c r="A7262" t="inlineStr">
        <is>
          <t>NL-HaNA_1.01.02_3780_0034-page-66</t>
        </is>
      </c>
      <c r="B7262" t="inlineStr">
        <is>
          <t>NL-HaNA_1.01.02_3780_0034-column-367-404-876-2923</t>
        </is>
      </c>
      <c r="C7262" t="inlineStr">
        <is>
          <t>repeat_lemma</t>
        </is>
      </c>
      <c r="D7262" t="n">
        <v>542</v>
      </c>
      <c r="E7262" t="n">
        <v>2223</v>
      </c>
      <c r="F7262" t="inlineStr">
        <is>
          <t xml:space="preserve">        tegens het draagen van Messen met</t>
        </is>
      </c>
      <c r="G7262">
        <f>HYPERLINK("https://images.diginfra.net/iiif/NL-HaNA_1.01.02/3780/NL-HaNA_1.01.02_3780_0034.jpg/267,304,1076,3123/full/0/default.jpg", "iiif_url")</f>
        <v/>
      </c>
    </row>
    <row r="7263">
      <c r="A7263" t="inlineStr">
        <is>
          <t>NL-HaNA_1.01.02_3780_0034-page-66</t>
        </is>
      </c>
      <c r="B7263" t="inlineStr">
        <is>
          <t>NL-HaNA_1.01.02_3780_0034-column-367-404-876-2923</t>
        </is>
      </c>
      <c r="C7263" t="inlineStr">
        <is>
          <t>continuation</t>
        </is>
      </c>
      <c r="D7263" t="n">
        <v>407</v>
      </c>
      <c r="E7263" t="n">
        <v>2275</v>
      </c>
      <c r="F7263" t="inlineStr">
        <is>
          <t xml:space="preserve">    scherpe punten, te examineeren. 480.</t>
        </is>
      </c>
      <c r="G7263">
        <f>HYPERLINK("https://images.diginfra.net/iiif/NL-HaNA_1.01.02/3780/NL-HaNA_1.01.02_3780_0034.jpg/267,304,1076,3123/full/0/default.jpg", "iiif_url")</f>
        <v/>
      </c>
    </row>
    <row r="7264">
      <c r="A7264" t="inlineStr">
        <is>
          <t>NL-HaNA_1.01.02_3780_0034-page-66</t>
        </is>
      </c>
      <c r="B7264" t="inlineStr">
        <is>
          <t>NL-HaNA_1.01.02_3780_0034-column-367-404-876-2923</t>
        </is>
      </c>
      <c r="C7264" t="inlineStr">
        <is>
          <t>repeat_lemma</t>
        </is>
      </c>
      <c r="D7264" t="n">
        <v>532</v>
      </c>
      <c r="E7264" t="n">
        <v>2320</v>
      </c>
      <c r="F7264" t="inlineStr">
        <is>
          <t xml:space="preserve">        subsidie van drie duysent guldens voor</t>
        </is>
      </c>
      <c r="G7264">
        <f>HYPERLINK("https://images.diginfra.net/iiif/NL-HaNA_1.01.02/3780/NL-HaNA_1.01.02_3780_0034.jpg/267,304,1076,3123/full/0/default.jpg", "iiif_url")</f>
        <v/>
      </c>
    </row>
    <row r="7265">
      <c r="A7265" t="inlineStr">
        <is>
          <t>NL-HaNA_1.01.02_3780_0034-page-66</t>
        </is>
      </c>
      <c r="B7265" t="inlineStr">
        <is>
          <t>NL-HaNA_1.01.02_3780_0034-column-367-404-876-2923</t>
        </is>
      </c>
      <c r="C7265" t="inlineStr">
        <is>
          <t>continuation</t>
        </is>
      </c>
      <c r="D7265" t="n">
        <v>412</v>
      </c>
      <c r="E7265" t="n">
        <v>2372</v>
      </c>
      <c r="F7265" t="inlineStr">
        <is>
          <t xml:space="preserve">    de exploiten. 490.</t>
        </is>
      </c>
      <c r="G7265">
        <f>HYPERLINK("https://images.diginfra.net/iiif/NL-HaNA_1.01.02/3780/NL-HaNA_1.01.02_3780_0034.jpg/267,304,1076,3123/full/0/default.jpg", "iiif_url")</f>
        <v/>
      </c>
    </row>
    <row r="7266">
      <c r="A7266" t="inlineStr">
        <is>
          <t>NL-HaNA_1.01.02_3780_0034-page-66</t>
        </is>
      </c>
      <c r="B7266" t="inlineStr">
        <is>
          <t>NL-HaNA_1.01.02_3780_0034-column-367-404-876-2923</t>
        </is>
      </c>
      <c r="C7266" t="inlineStr">
        <is>
          <t>continuation</t>
        </is>
      </c>
      <c r="D7266" t="n">
        <v>537</v>
      </c>
      <c r="E7266" t="n">
        <v>2417</v>
      </c>
      <c r="F7266" t="inlineStr">
        <is>
          <t xml:space="preserve">    te berichten op de Missive van Pesters</t>
        </is>
      </c>
      <c r="G7266">
        <f>HYPERLINK("https://images.diginfra.net/iiif/NL-HaNA_1.01.02/3780/NL-HaNA_1.01.02_3780_0034.jpg/267,304,1076,3123/full/0/default.jpg", "iiif_url")</f>
        <v/>
      </c>
    </row>
    <row r="7267">
      <c r="A7267" t="inlineStr">
        <is>
          <t>NL-HaNA_1.01.02_3780_0034-page-66</t>
        </is>
      </c>
      <c r="B7267" t="inlineStr">
        <is>
          <t>NL-HaNA_1.01.02_3780_0034-column-367-404-876-2923</t>
        </is>
      </c>
      <c r="C7267" t="inlineStr">
        <is>
          <t>continuation</t>
        </is>
      </c>
      <c r="D7267" t="n">
        <v>407</v>
      </c>
      <c r="E7267" t="n">
        <v>2465</v>
      </c>
      <c r="F7267" t="inlineStr">
        <is>
          <t xml:space="preserve">    om nader elucidatie op de rangh tusschen</t>
        </is>
      </c>
      <c r="G7267">
        <f>HYPERLINK("https://images.diginfra.net/iiif/NL-HaNA_1.01.02/3780/NL-HaNA_1.01.02_3780_0034.jpg/267,304,1076,3123/full/0/default.jpg", "iiif_url")</f>
        <v/>
      </c>
    </row>
    <row r="7268">
      <c r="A7268" t="inlineStr">
        <is>
          <t>NL-HaNA_1.01.02_3780_0034-page-66</t>
        </is>
      </c>
      <c r="B7268" t="inlineStr">
        <is>
          <t>NL-HaNA_1.01.02_3780_0034-column-367-404-876-2923</t>
        </is>
      </c>
      <c r="C7268" t="inlineStr">
        <is>
          <t>continuation</t>
        </is>
      </c>
      <c r="D7268" t="n">
        <v>407</v>
      </c>
      <c r="E7268" t="n">
        <v>2510</v>
      </c>
      <c r="F7268" t="inlineStr">
        <is>
          <t xml:space="preserve">    den Fiscaal en Griffier. 499.</t>
        </is>
      </c>
      <c r="G7268">
        <f>HYPERLINK("https://images.diginfra.net/iiif/NL-HaNA_1.01.02/3780/NL-HaNA_1.01.02_3780_0034.jpg/267,304,1076,3123/full/0/default.jpg", "iiif_url")</f>
        <v/>
      </c>
    </row>
    <row r="7269">
      <c r="A7269" t="inlineStr">
        <is>
          <t>NL-HaNA_1.01.02_3780_0034-page-66</t>
        </is>
      </c>
      <c r="B7269" t="inlineStr">
        <is>
          <t>NL-HaNA_1.01.02_3780_0034-column-367-404-876-2923</t>
        </is>
      </c>
      <c r="C7269" t="inlineStr">
        <is>
          <t>repeat_lemma</t>
        </is>
      </c>
      <c r="D7269" t="n">
        <v>525</v>
      </c>
      <c r="E7269" t="n">
        <v>2558</v>
      </c>
      <c r="F7269" t="inlineStr">
        <is>
          <t xml:space="preserve">        te adviseren op bet versoeck van Oo-</t>
        </is>
      </c>
      <c r="G7269">
        <f>HYPERLINK("https://images.diginfra.net/iiif/NL-HaNA_1.01.02/3780/NL-HaNA_1.01.02_3780_0034.jpg/267,304,1076,3123/full/0/default.jpg", "iiif_url")</f>
        <v/>
      </c>
    </row>
    <row r="7270">
      <c r="A7270" t="inlineStr">
        <is>
          <t>NL-HaNA_1.01.02_3780_0034-page-66</t>
        </is>
      </c>
      <c r="B7270" t="inlineStr">
        <is>
          <t>NL-HaNA_1.01.02_3780_0034-column-367-404-876-2923</t>
        </is>
      </c>
      <c r="C7270" t="inlineStr">
        <is>
          <t>continuation</t>
        </is>
      </c>
      <c r="D7270" t="n">
        <v>405</v>
      </c>
      <c r="E7270" t="n">
        <v>2607</v>
      </c>
      <c r="F7270" t="inlineStr">
        <is>
          <t xml:space="preserve">    sterbout, Rosendaal en Nispen om Oftroy</t>
        </is>
      </c>
      <c r="G7270">
        <f>HYPERLINK("https://images.diginfra.net/iiif/NL-HaNA_1.01.02/3780/NL-HaNA_1.01.02_3780_0034.jpg/267,304,1076,3123/full/0/default.jpg", "iiif_url")</f>
        <v/>
      </c>
    </row>
    <row r="7271">
      <c r="A7271" t="inlineStr">
        <is>
          <t>NL-HaNA_1.01.02_3780_0034-page-66</t>
        </is>
      </c>
      <c r="B7271" t="inlineStr">
        <is>
          <t>NL-HaNA_1.01.02_3780_0034-column-367-404-876-2923</t>
        </is>
      </c>
      <c r="C7271" t="inlineStr">
        <is>
          <t>continuation</t>
        </is>
      </c>
      <c r="D7271" t="n">
        <v>407</v>
      </c>
      <c r="E7271" t="n">
        <v>2655</v>
      </c>
      <c r="F7271" t="inlineStr">
        <is>
          <t xml:space="preserve">    om haar Zughtelingen in het Tughthuys tot</t>
        </is>
      </c>
      <c r="G7271">
        <f>HYPERLINK("https://images.diginfra.net/iiif/NL-HaNA_1.01.02/3780/NL-HaNA_1.01.02_3780_0034.jpg/267,304,1076,3123/full/0/default.jpg", "iiif_url")</f>
        <v/>
      </c>
    </row>
    <row r="7272">
      <c r="A7272" t="inlineStr">
        <is>
          <t>NL-HaNA_1.01.02_3780_0034-page-66</t>
        </is>
      </c>
      <c r="B7272" t="inlineStr">
        <is>
          <t>NL-HaNA_1.01.02_3780_0034-column-367-404-876-2923</t>
        </is>
      </c>
      <c r="C7272" t="inlineStr">
        <is>
          <t>continuation</t>
        </is>
      </c>
      <c r="D7272" t="n">
        <v>407</v>
      </c>
      <c r="E7272" t="n">
        <v>2703</v>
      </c>
      <c r="F7272" t="inlineStr">
        <is>
          <t xml:space="preserve">    Breda naar tydts gelegentbeydt ende be-</t>
        </is>
      </c>
      <c r="G7272">
        <f>HYPERLINK("https://images.diginfra.net/iiif/NL-HaNA_1.01.02/3780/NL-HaNA_1.01.02_3780_0034.jpg/267,304,1076,3123/full/0/default.jpg", "iiif_url")</f>
        <v/>
      </c>
    </row>
    <row r="7273">
      <c r="A7273" t="inlineStr">
        <is>
          <t>NL-HaNA_1.01.02_3780_0034-page-66</t>
        </is>
      </c>
      <c r="B7273" t="inlineStr">
        <is>
          <t>NL-HaNA_1.01.02_3780_0034-column-367-404-876-2923</t>
        </is>
      </c>
      <c r="C7273" t="inlineStr">
        <is>
          <t>continuation</t>
        </is>
      </c>
      <c r="D7273" t="n">
        <v>407</v>
      </c>
      <c r="E7273" t="n">
        <v>2754</v>
      </c>
      <c r="F7273" t="inlineStr">
        <is>
          <t xml:space="preserve">    vindinge te geeven afslago van jaaren.</t>
        </is>
      </c>
      <c r="G7273">
        <f>HYPERLINK("https://images.diginfra.net/iiif/NL-HaNA_1.01.02/3780/NL-HaNA_1.01.02_3780_0034.jpg/267,304,1076,3123/full/0/default.jpg", "iiif_url")</f>
        <v/>
      </c>
    </row>
    <row r="7274">
      <c r="A7274" t="inlineStr">
        <is>
          <t>NL-HaNA_1.01.02_3780_0034-page-66</t>
        </is>
      </c>
      <c r="B7274" t="inlineStr">
        <is>
          <t>NL-HaNA_1.01.02_3780_0034-column-367-404-876-2923</t>
        </is>
      </c>
      <c r="C7274" t="inlineStr">
        <is>
          <t>continuation</t>
        </is>
      </c>
      <c r="D7274" t="n">
        <v>410</v>
      </c>
      <c r="E7274" t="n">
        <v>2806</v>
      </c>
      <c r="F7274" t="inlineStr">
        <is>
          <t xml:space="preserve">    525.</t>
        </is>
      </c>
      <c r="G7274">
        <f>HYPERLINK("https://images.diginfra.net/iiif/NL-HaNA_1.01.02/3780/NL-HaNA_1.01.02_3780_0034.jpg/267,304,1076,3123/full/0/default.jpg", "iiif_url")</f>
        <v/>
      </c>
    </row>
    <row r="7275">
      <c r="A7275" t="inlineStr">
        <is>
          <t>NL-HaNA_1.01.02_3780_0034-page-66</t>
        </is>
      </c>
      <c r="B7275" t="inlineStr">
        <is>
          <t>NL-HaNA_1.01.02_3780_0034-column-367-404-876-2923</t>
        </is>
      </c>
      <c r="C7275" t="inlineStr">
        <is>
          <t>repeat_lemma</t>
        </is>
      </c>
      <c r="D7275" t="n">
        <v>525</v>
      </c>
      <c r="E7275" t="n">
        <v>2851</v>
      </c>
      <c r="F7275" t="inlineStr">
        <is>
          <t xml:space="preserve">        advis, en den Hscaal rangh bovenden</t>
        </is>
      </c>
      <c r="G7275">
        <f>HYPERLINK("https://images.diginfra.net/iiif/NL-HaNA_1.01.02/3780/NL-HaNA_1.01.02_3780_0034.jpg/267,304,1076,3123/full/0/default.jpg", "iiif_url")</f>
        <v/>
      </c>
    </row>
    <row r="7276">
      <c r="A7276" t="inlineStr">
        <is>
          <t>NL-HaNA_1.01.02_3780_0034-page-66</t>
        </is>
      </c>
      <c r="B7276" t="inlineStr">
        <is>
          <t>NL-HaNA_1.01.02_3780_0034-column-367-404-876-2923</t>
        </is>
      </c>
      <c r="C7276" t="inlineStr">
        <is>
          <t>continuation</t>
        </is>
      </c>
      <c r="D7276" t="n">
        <v>403</v>
      </c>
      <c r="E7276" t="n">
        <v>2894</v>
      </c>
      <c r="F7276" t="inlineStr">
        <is>
          <t xml:space="preserve">    Griffier.</t>
        </is>
      </c>
      <c r="G7276">
        <f>HYPERLINK("https://images.diginfra.net/iiif/NL-HaNA_1.01.02/3780/NL-HaNA_1.01.02_3780_0034.jpg/267,304,1076,3123/full/0/default.jpg", "iiif_url")</f>
        <v/>
      </c>
    </row>
    <row r="7277">
      <c r="A7277" t="inlineStr">
        <is>
          <t>NL-HaNA_1.01.02_3780_0034-page-66</t>
        </is>
      </c>
      <c r="B7277" t="inlineStr">
        <is>
          <t>NL-HaNA_1.01.02_3780_0034-column-367-404-876-2923</t>
        </is>
      </c>
      <c r="C7277" t="inlineStr">
        <is>
          <t>non_index_line</t>
        </is>
      </c>
      <c r="D7277" t="n">
        <v>563</v>
      </c>
      <c r="E7277" t="n">
        <v>2907</v>
      </c>
      <c r="F7277" t="inlineStr">
        <is>
          <t xml:space="preserve">        534.</t>
        </is>
      </c>
      <c r="G7277">
        <f>HYPERLINK("https://images.diginfra.net/iiif/NL-HaNA_1.01.02/3780/NL-HaNA_1.01.02_3780_0034.jpg/267,304,1076,3123/full/0/default.jpg", "iiif_url")</f>
        <v/>
      </c>
    </row>
    <row r="7278">
      <c r="A7278" t="inlineStr">
        <is>
          <t>NL-HaNA_1.01.02_3780_0034-page-66</t>
        </is>
      </c>
      <c r="B7278" t="inlineStr">
        <is>
          <t>NL-HaNA_1.01.02_3780_0034-column-367-404-876-2923</t>
        </is>
      </c>
      <c r="C7278" t="inlineStr">
        <is>
          <t>repeat_lemma</t>
        </is>
      </c>
      <c r="D7278" t="n">
        <v>520</v>
      </c>
      <c r="E7278" t="n">
        <v>2941</v>
      </c>
      <c r="F7278" t="inlineStr">
        <is>
          <t xml:space="preserve">        Weyhern Brieven van Naturalisatie</t>
        </is>
      </c>
      <c r="G7278">
        <f>HYPERLINK("https://images.diginfra.net/iiif/NL-HaNA_1.01.02/3780/NL-HaNA_1.01.02_3780_0034.jpg/267,304,1076,3123/full/0/default.jpg", "iiif_url")</f>
        <v/>
      </c>
    </row>
    <row r="7279">
      <c r="A7279" t="inlineStr">
        <is>
          <t>NL-HaNA_1.01.02_3780_0034-page-66</t>
        </is>
      </c>
      <c r="B7279" t="inlineStr">
        <is>
          <t>NL-HaNA_1.01.02_3780_0034-column-367-404-876-2923</t>
        </is>
      </c>
      <c r="C7279" t="inlineStr">
        <is>
          <t>continuation</t>
        </is>
      </c>
      <c r="D7279" t="n">
        <v>398</v>
      </c>
      <c r="E7279" t="n">
        <v>2993</v>
      </c>
      <c r="F7279" t="inlineStr">
        <is>
          <t xml:space="preserve">    als Brabander. 534.</t>
        </is>
      </c>
      <c r="G7279">
        <f>HYPERLINK("https://images.diginfra.net/iiif/NL-HaNA_1.01.02/3780/NL-HaNA_1.01.02_3780_0034.jpg/267,304,1076,3123/full/0/default.jpg", "iiif_url")</f>
        <v/>
      </c>
    </row>
    <row r="7280">
      <c r="A7280" t="inlineStr">
        <is>
          <t>NL-HaNA_1.01.02_3780_0034-page-66</t>
        </is>
      </c>
      <c r="B7280" t="inlineStr">
        <is>
          <t>NL-HaNA_1.01.02_3780_0034-column-367-404-876-2923</t>
        </is>
      </c>
      <c r="C7280" t="inlineStr">
        <is>
          <t>repeat_lemma</t>
        </is>
      </c>
      <c r="D7280" t="n">
        <v>520</v>
      </c>
      <c r="E7280" t="n">
        <v>3042</v>
      </c>
      <c r="F7280" t="inlineStr">
        <is>
          <t xml:space="preserve">        advis op het versoeck van Regenten</t>
        </is>
      </c>
      <c r="G7280">
        <f>HYPERLINK("https://images.diginfra.net/iiif/NL-HaNA_1.01.02/3780/NL-HaNA_1.01.02_3780_0034.jpg/267,304,1076,3123/full/0/default.jpg", "iiif_url")</f>
        <v/>
      </c>
    </row>
    <row r="7281">
      <c r="A7281" t="inlineStr">
        <is>
          <t>NL-HaNA_1.01.02_3780_0034-page-66</t>
        </is>
      </c>
      <c r="B7281" t="inlineStr">
        <is>
          <t>NL-HaNA_1.01.02_3780_0034-column-367-404-876-2923</t>
        </is>
      </c>
      <c r="C7281" t="inlineStr">
        <is>
          <t>lemma</t>
        </is>
      </c>
      <c r="D7281" t="n">
        <v>396</v>
      </c>
      <c r="E7281" t="n">
        <v>3085</v>
      </c>
      <c r="F7281" t="inlineStr">
        <is>
          <t>van Oosterhout, Rosendaal en Nispen, en</t>
        </is>
      </c>
      <c r="G7281">
        <f>HYPERLINK("https://images.diginfra.net/iiif/NL-HaNA_1.01.02/3780/NL-HaNA_1.01.02_3780_0034.jpg/267,304,1076,3123/full/0/default.jpg", "iiif_url")</f>
        <v/>
      </c>
    </row>
    <row r="7282">
      <c r="A7282" t="inlineStr">
        <is>
          <t>NL-HaNA_1.01.02_3780_0034-page-66</t>
        </is>
      </c>
      <c r="B7282" t="inlineStr">
        <is>
          <t>NL-HaNA_1.01.02_3780_0034-column-367-404-876-2923</t>
        </is>
      </c>
      <c r="C7282" t="inlineStr">
        <is>
          <t>continuation</t>
        </is>
      </c>
      <c r="D7282" t="n">
        <v>393</v>
      </c>
      <c r="E7282" t="n">
        <v>3141</v>
      </c>
      <c r="F7282" t="inlineStr">
        <is>
          <t xml:space="preserve">    geaccordeert. 616.</t>
        </is>
      </c>
      <c r="G7282">
        <f>HYPERLINK("https://images.diginfra.net/iiif/NL-HaNA_1.01.02/3780/NL-HaNA_1.01.02_3780_0034.jpg/267,304,1076,3123/full/0/default.jpg", "iiif_url")</f>
        <v/>
      </c>
    </row>
    <row r="7283">
      <c r="A7283" t="inlineStr">
        <is>
          <t>NL-HaNA_1.01.02_3780_0034-page-66</t>
        </is>
      </c>
      <c r="B7283" t="inlineStr">
        <is>
          <t>NL-HaNA_1.01.02_3780_0034-column-367-404-876-2923</t>
        </is>
      </c>
      <c r="C7283" t="inlineStr">
        <is>
          <t>empty_line</t>
        </is>
      </c>
      <c r="D7283" t="n">
        <v>494</v>
      </c>
      <c r="E7283" t="n">
        <v>3193</v>
      </c>
      <c r="F7283" t="inlineStr"/>
      <c r="G7283">
        <f>HYPERLINK("https://images.diginfra.net/iiif/NL-HaNA_1.01.02/3780/NL-HaNA_1.01.02_3780_0034.jpg/267,304,1076,3123/full/0/default.jpg", "iiif_url")</f>
        <v/>
      </c>
    </row>
    <row r="7284">
      <c r="A7284" t="inlineStr">
        <is>
          <t>NL-HaNA_1.01.02_3780_0034-page-66</t>
        </is>
      </c>
      <c r="B7284" t="inlineStr">
        <is>
          <t>NL-HaNA_1.01.02_3780_0034-column-367-404-876-2923</t>
        </is>
      </c>
      <c r="C7284" t="inlineStr">
        <is>
          <t>repeat_lemma</t>
        </is>
      </c>
      <c r="D7284" t="n">
        <v>525</v>
      </c>
      <c r="E7284" t="n">
        <v>3180</v>
      </c>
      <c r="F7284" t="inlineStr">
        <is>
          <t xml:space="preserve">        Verbrugge aangesteldt tot Raadsheer</t>
        </is>
      </c>
      <c r="G7284">
        <f>HYPERLINK("https://images.diginfra.net/iiif/NL-HaNA_1.01.02/3780/NL-HaNA_1.01.02_3780_0034.jpg/267,304,1076,3123/full/0/default.jpg", "iiif_url")</f>
        <v/>
      </c>
    </row>
    <row r="7285">
      <c r="A7285" t="inlineStr">
        <is>
          <t>NL-HaNA_1.01.02_3780_0034-page-66</t>
        </is>
      </c>
      <c r="B7285" t="inlineStr">
        <is>
          <t>NL-HaNA_1.01.02_3780_0034-column-367-404-876-2923</t>
        </is>
      </c>
      <c r="C7285" t="inlineStr">
        <is>
          <t>continuation</t>
        </is>
      </c>
      <c r="D7285" t="n">
        <v>391</v>
      </c>
      <c r="E7285" t="n">
        <v>3238</v>
      </c>
      <c r="F7285" t="inlineStr">
        <is>
          <t xml:space="preserve">    656.</t>
        </is>
      </c>
      <c r="G7285">
        <f>HYPERLINK("https://images.diginfra.net/iiif/NL-HaNA_1.01.02/3780/NL-HaNA_1.01.02_3780_0034.jpg/267,304,1076,3123/full/0/default.jpg", "iiif_url")</f>
        <v/>
      </c>
    </row>
    <row r="7286">
      <c r="A7286" t="inlineStr">
        <is>
          <t>NL-HaNA_1.01.02_3780_0034-page-66</t>
        </is>
      </c>
      <c r="B7286" t="inlineStr">
        <is>
          <t>NL-HaNA_1.01.02_3780_0034-column-367-404-876-2923</t>
        </is>
      </c>
      <c r="C7286" t="inlineStr">
        <is>
          <t>repeat_lemma</t>
        </is>
      </c>
      <c r="D7286" t="n">
        <v>504</v>
      </c>
      <c r="E7286" t="n">
        <v>3271</v>
      </c>
      <c r="F7286" t="inlineStr">
        <is>
          <t xml:space="preserve">        te berichten op wat wyse gewoon zijn</t>
        </is>
      </c>
      <c r="G7286">
        <f>HYPERLINK("https://images.diginfra.net/iiif/NL-HaNA_1.01.02/3780/NL-HaNA_1.01.02_3780_0034.jpg/267,304,1076,3123/full/0/default.jpg", "iiif_url")</f>
        <v/>
      </c>
    </row>
    <row r="7288">
      <c r="A7288" t="inlineStr">
        <is>
          <t>NL-HaNA_1.01.02_3780_0034-page-66</t>
        </is>
      </c>
      <c r="B7288" t="inlineStr">
        <is>
          <t>NL-HaNA_1.01.02_3780_0034-column-1325-404-912-2918</t>
        </is>
      </c>
      <c r="C7288" t="inlineStr">
        <is>
          <t>continuation</t>
        </is>
      </c>
      <c r="D7288" t="n">
        <v>1401</v>
      </c>
      <c r="E7288" t="n">
        <v>397</v>
      </c>
      <c r="F7288" t="inlineStr">
        <is>
          <t xml:space="preserve">    te begrootten de onkosten van executie.</t>
        </is>
      </c>
      <c r="G7288">
        <f>HYPERLINK("https://images.diginfra.net/iiif/NL-HaNA_1.01.02/3780/NL-HaNA_1.01.02_3780_0034.jpg/1225,304,1112,3118/full/0/default.jpg", "iiif_url")</f>
        <v/>
      </c>
    </row>
    <row r="7289">
      <c r="A7289" t="inlineStr">
        <is>
          <t>NL-HaNA_1.01.02_3780_0034-page-66</t>
        </is>
      </c>
      <c r="B7289" t="inlineStr">
        <is>
          <t>NL-HaNA_1.01.02_3780_0034-column-1325-404-912-2918</t>
        </is>
      </c>
      <c r="C7289" t="inlineStr">
        <is>
          <t>continuation</t>
        </is>
      </c>
      <c r="D7289" t="n">
        <v>1403</v>
      </c>
      <c r="E7289" t="n">
        <v>449</v>
      </c>
      <c r="F7289" t="inlineStr">
        <is>
          <t xml:space="preserve">    668.</t>
        </is>
      </c>
      <c r="G7289">
        <f>HYPERLINK("https://images.diginfra.net/iiif/NL-HaNA_1.01.02/3780/NL-HaNA_1.01.02_3780_0034.jpg/1225,304,1112,3118/full/0/default.jpg", "iiif_url")</f>
        <v/>
      </c>
    </row>
    <row r="7290">
      <c r="A7290" t="inlineStr">
        <is>
          <t>NL-HaNA_1.01.02_3780_0034-page-66</t>
        </is>
      </c>
      <c r="B7290" t="inlineStr">
        <is>
          <t>NL-HaNA_1.01.02_3780_0034-column-1325-404-912-2918</t>
        </is>
      </c>
      <c r="C7290" t="inlineStr">
        <is>
          <t>non_index_line</t>
        </is>
      </c>
      <c r="D7290" t="n">
        <v>1521</v>
      </c>
      <c r="E7290" t="n">
        <v>486</v>
      </c>
      <c r="F7290" t="inlineStr">
        <is>
          <t xml:space="preserve">        bericht dien aangaande , te examine-</t>
        </is>
      </c>
      <c r="G7290">
        <f>HYPERLINK("https://images.diginfra.net/iiif/NL-HaNA_1.01.02/3780/NL-HaNA_1.01.02_3780_0034.jpg/1225,304,1112,3118/full/0/default.jpg", "iiif_url")</f>
        <v/>
      </c>
    </row>
    <row r="7291">
      <c r="A7291" t="inlineStr">
        <is>
          <t>NL-HaNA_1.01.02_3780_0034-page-66</t>
        </is>
      </c>
      <c r="B7291" t="inlineStr">
        <is>
          <t>NL-HaNA_1.01.02_3780_0034-column-1325-404-912-2918</t>
        </is>
      </c>
      <c r="C7291" t="inlineStr">
        <is>
          <t>continuation</t>
        </is>
      </c>
      <c r="D7291" t="n">
        <v>1403</v>
      </c>
      <c r="E7291" t="n">
        <v>547</v>
      </c>
      <c r="F7291" t="inlineStr">
        <is>
          <t xml:space="preserve">    ren. 683.</t>
        </is>
      </c>
      <c r="G7291">
        <f>HYPERLINK("https://images.diginfra.net/iiif/NL-HaNA_1.01.02/3780/NL-HaNA_1.01.02_3780_0034.jpg/1225,304,1112,3118/full/0/default.jpg", "iiif_url")</f>
        <v/>
      </c>
    </row>
    <row r="7292">
      <c r="A7292" t="inlineStr">
        <is>
          <t>NL-HaNA_1.01.02_3780_0034-page-66</t>
        </is>
      </c>
      <c r="B7292" t="inlineStr">
        <is>
          <t>NL-HaNA_1.01.02_3780_0034-column-1325-404-912-2918</t>
        </is>
      </c>
      <c r="C7292" t="inlineStr">
        <is>
          <t>non_index_line</t>
        </is>
      </c>
      <c r="D7292" t="n">
        <v>1528</v>
      </c>
      <c r="E7292" t="n">
        <v>591</v>
      </c>
      <c r="F7292" t="inlineStr">
        <is>
          <t xml:space="preserve">        sententie te formeeren in de sake van</t>
        </is>
      </c>
      <c r="G7292">
        <f>HYPERLINK("https://images.diginfra.net/iiif/NL-HaNA_1.01.02/3780/NL-HaNA_1.01.02_3780_0034.jpg/1225,304,1112,3118/full/0/default.jpg", "iiif_url")</f>
        <v/>
      </c>
    </row>
    <row r="7293">
      <c r="A7293" t="inlineStr">
        <is>
          <t>NL-HaNA_1.01.02_3780_0034-page-66</t>
        </is>
      </c>
      <c r="B7293" t="inlineStr">
        <is>
          <t>NL-HaNA_1.01.02_3780_0034-column-1325-404-912-2918</t>
        </is>
      </c>
      <c r="C7293" t="inlineStr">
        <is>
          <t>continuation</t>
        </is>
      </c>
      <c r="D7293" t="n">
        <v>1406</v>
      </c>
      <c r="E7293" t="n">
        <v>644</v>
      </c>
      <c r="F7293" t="inlineStr">
        <is>
          <t xml:space="preserve">    Capitulairen te Cortrijck , en de Raaden van</t>
        </is>
      </c>
      <c r="G7293">
        <f>HYPERLINK("https://images.diginfra.net/iiif/NL-HaNA_1.01.02/3780/NL-HaNA_1.01.02_3780_0034.jpg/1225,304,1112,3118/full/0/default.jpg", "iiif_url")</f>
        <v/>
      </c>
    </row>
    <row r="7294">
      <c r="A7294" t="inlineStr">
        <is>
          <t>NL-HaNA_1.01.02_3780_0034-page-66</t>
        </is>
      </c>
      <c r="B7294" t="inlineStr">
        <is>
          <t>NL-HaNA_1.01.02_3780_0034-column-1325-404-912-2918</t>
        </is>
      </c>
      <c r="C7294" t="inlineStr">
        <is>
          <t>continuation</t>
        </is>
      </c>
      <c r="D7294" t="n">
        <v>1403</v>
      </c>
      <c r="E7294" t="n">
        <v>698</v>
      </c>
      <c r="F7294" t="inlineStr">
        <is>
          <t xml:space="preserve">    de Nalatenschap. 725.</t>
        </is>
      </c>
      <c r="G7294">
        <f>HYPERLINK("https://images.diginfra.net/iiif/NL-HaNA_1.01.02/3780/NL-HaNA_1.01.02_3780_0034.jpg/1225,304,1112,3118/full/0/default.jpg", "iiif_url")</f>
        <v/>
      </c>
    </row>
    <row r="7295">
      <c r="A7295" t="inlineStr">
        <is>
          <t>NL-HaNA_1.01.02_3780_0034-page-66</t>
        </is>
      </c>
      <c r="B7295" t="inlineStr">
        <is>
          <t>NL-HaNA_1.01.02_3780_0034-column-1325-404-912-2918</t>
        </is>
      </c>
      <c r="C7295" t="inlineStr">
        <is>
          <t>non_index_line</t>
        </is>
      </c>
      <c r="D7295" t="n">
        <v>1526</v>
      </c>
      <c r="E7295" t="n">
        <v>736</v>
      </c>
      <c r="F7295" t="inlineStr">
        <is>
          <t xml:space="preserve">        Landt van Valkenburgh gedechargeert</t>
        </is>
      </c>
      <c r="G7295">
        <f>HYPERLINK("https://images.diginfra.net/iiif/NL-HaNA_1.01.02/3780/NL-HaNA_1.01.02_3780_0034.jpg/1225,304,1112,3118/full/0/default.jpg", "iiif_url")</f>
        <v/>
      </c>
    </row>
    <row r="7296">
      <c r="A7296" t="inlineStr">
        <is>
          <t>NL-HaNA_1.01.02_3780_0034-page-66</t>
        </is>
      </c>
      <c r="B7296" t="inlineStr">
        <is>
          <t>NL-HaNA_1.01.02_3780_0034-column-1325-404-912-2918</t>
        </is>
      </c>
      <c r="C7296" t="inlineStr">
        <is>
          <t>continuation</t>
        </is>
      </c>
      <c r="D7296" t="n">
        <v>1406</v>
      </c>
      <c r="E7296" t="n">
        <v>783</v>
      </c>
      <c r="F7296" t="inlineStr">
        <is>
          <t xml:space="preserve">    van de helft van de criminele onkosten van</t>
        </is>
      </c>
      <c r="G7296">
        <f>HYPERLINK("https://images.diginfra.net/iiif/NL-HaNA_1.01.02/3780/NL-HaNA_1.01.02_3780_0034.jpg/1225,304,1112,3118/full/0/default.jpg", "iiif_url")</f>
        <v/>
      </c>
    </row>
    <row r="7297">
      <c r="A7297" t="inlineStr">
        <is>
          <t>NL-HaNA_1.01.02_3780_0034-page-66</t>
        </is>
      </c>
      <c r="B7297" t="inlineStr">
        <is>
          <t>NL-HaNA_1.01.02_3780_0034-column-1325-404-912-2918</t>
        </is>
      </c>
      <c r="C7297" t="inlineStr">
        <is>
          <t>continuation</t>
        </is>
      </c>
      <c r="D7297" t="n">
        <v>1401</v>
      </c>
      <c r="E7297" t="n">
        <v>839</v>
      </c>
      <c r="F7297" t="inlineStr">
        <is>
          <t xml:space="preserve">    drie geëxecuteerde Joden. 741.</t>
        </is>
      </c>
      <c r="G7297">
        <f>HYPERLINK("https://images.diginfra.net/iiif/NL-HaNA_1.01.02/3780/NL-HaNA_1.01.02_3780_0034.jpg/1225,304,1112,3118/full/0/default.jpg", "iiif_url")</f>
        <v/>
      </c>
    </row>
    <row r="7298">
      <c r="A7298" t="inlineStr">
        <is>
          <t>NL-HaNA_1.01.02_3780_0034-page-66</t>
        </is>
      </c>
      <c r="B7298" t="inlineStr">
        <is>
          <t>NL-HaNA_1.01.02_3780_0034-column-1325-404-912-2918</t>
        </is>
      </c>
      <c r="C7298" t="inlineStr">
        <is>
          <t>non_index_line</t>
        </is>
      </c>
      <c r="D7298" t="n">
        <v>1531</v>
      </c>
      <c r="E7298" t="n">
        <v>884</v>
      </c>
      <c r="F7298" t="inlineStr">
        <is>
          <t xml:space="preserve">        informatien tot laste van Weyhern</t>
        </is>
      </c>
      <c r="G7298">
        <f>HYPERLINK("https://images.diginfra.net/iiif/NL-HaNA_1.01.02/3780/NL-HaNA_1.01.02_3780_0034.jpg/1225,304,1112,3118/full/0/default.jpg", "iiif_url")</f>
        <v/>
      </c>
    </row>
    <row r="7299">
      <c r="A7299" t="inlineStr">
        <is>
          <t>NL-HaNA_1.01.02_3780_0034-page-66</t>
        </is>
      </c>
      <c r="B7299" t="inlineStr">
        <is>
          <t>NL-HaNA_1.01.02_3780_0034-column-1325-404-912-2918</t>
        </is>
      </c>
      <c r="C7299" t="inlineStr">
        <is>
          <t>continuation</t>
        </is>
      </c>
      <c r="D7299" t="n">
        <v>1401</v>
      </c>
      <c r="E7299" t="n">
        <v>935</v>
      </c>
      <c r="F7299" t="inlineStr">
        <is>
          <t xml:space="preserve">    en sententie. 841.</t>
        </is>
      </c>
      <c r="G7299">
        <f>HYPERLINK("https://images.diginfra.net/iiif/NL-HaNA_1.01.02/3780/NL-HaNA_1.01.02_3780_0034.jpg/1225,304,1112,3118/full/0/default.jpg", "iiif_url")</f>
        <v/>
      </c>
    </row>
    <row r="7300">
      <c r="A7300" t="inlineStr">
        <is>
          <t>NL-HaNA_1.01.02_3780_0034-page-66</t>
        </is>
      </c>
      <c r="B7300" t="inlineStr">
        <is>
          <t>NL-HaNA_1.01.02_3780_0034-column-1325-404-912-2918</t>
        </is>
      </c>
      <c r="C7300" t="inlineStr">
        <is>
          <t>non_index_line</t>
        </is>
      </c>
      <c r="D7300" t="n">
        <v>1529</v>
      </c>
      <c r="E7300" t="n">
        <v>975</v>
      </c>
      <c r="F7300" t="inlineStr">
        <is>
          <t xml:space="preserve">        te adviseeren op het versoeck van</t>
        </is>
      </c>
      <c r="G7300">
        <f>HYPERLINK("https://images.diginfra.net/iiif/NL-HaNA_1.01.02/3780/NL-HaNA_1.01.02_3780_0034.jpg/1225,304,1112,3118/full/0/default.jpg", "iiif_url")</f>
        <v/>
      </c>
    </row>
    <row r="7301">
      <c r="A7301" t="inlineStr">
        <is>
          <t>NL-HaNA_1.01.02_3780_0034-page-66</t>
        </is>
      </c>
      <c r="B7301" t="inlineStr">
        <is>
          <t>NL-HaNA_1.01.02_3780_0034-column-1325-404-912-2918</t>
        </is>
      </c>
      <c r="C7301" t="inlineStr">
        <is>
          <t>continuation</t>
        </is>
      </c>
      <c r="D7301" t="n">
        <v>1401</v>
      </c>
      <c r="E7301" t="n">
        <v>1030</v>
      </c>
      <c r="F7301" t="inlineStr">
        <is>
          <t xml:space="preserve">    Regenten van Obe en Laak om remissie.</t>
        </is>
      </c>
      <c r="G7301">
        <f>HYPERLINK("https://images.diginfra.net/iiif/NL-HaNA_1.01.02/3780/NL-HaNA_1.01.02_3780_0034.jpg/1225,304,1112,3118/full/0/default.jpg", "iiif_url")</f>
        <v/>
      </c>
    </row>
    <row r="7302">
      <c r="A7302" t="inlineStr">
        <is>
          <t>NL-HaNA_1.01.02_3780_0034-page-66</t>
        </is>
      </c>
      <c r="B7302" t="inlineStr">
        <is>
          <t>NL-HaNA_1.01.02_3780_0034-column-1325-404-912-2918</t>
        </is>
      </c>
      <c r="C7302" t="inlineStr">
        <is>
          <t>continuation</t>
        </is>
      </c>
      <c r="D7302" t="n">
        <v>1403</v>
      </c>
      <c r="E7302" t="n">
        <v>1080</v>
      </c>
      <c r="F7302" t="inlineStr">
        <is>
          <t xml:space="preserve">    841.</t>
        </is>
      </c>
      <c r="G7302">
        <f>HYPERLINK("https://images.diginfra.net/iiif/NL-HaNA_1.01.02/3780/NL-HaNA_1.01.02_3780_0034.jpg/1225,304,1112,3118/full/0/default.jpg", "iiif_url")</f>
        <v/>
      </c>
    </row>
    <row r="7303">
      <c r="A7303" t="inlineStr">
        <is>
          <t>NL-HaNA_1.01.02_3780_0034-page-66</t>
        </is>
      </c>
      <c r="B7303" t="inlineStr">
        <is>
          <t>NL-HaNA_1.01.02_3780_0034-column-1325-404-912-2918</t>
        </is>
      </c>
      <c r="C7303" t="inlineStr">
        <is>
          <t>non_index_line</t>
        </is>
      </c>
      <c r="D7303" t="n">
        <v>1528</v>
      </c>
      <c r="E7303" t="n">
        <v>1122</v>
      </c>
      <c r="F7303" t="inlineStr">
        <is>
          <t xml:space="preserve">        Ontfanger Hogendorp gelast aan den</t>
        </is>
      </c>
      <c r="G7303">
        <f>HYPERLINK("https://images.diginfra.net/iiif/NL-HaNA_1.01.02/3780/NL-HaNA_1.01.02_3780_0034.jpg/1225,304,1112,3118/full/0/default.jpg", "iiif_url")</f>
        <v/>
      </c>
    </row>
    <row r="7304">
      <c r="A7304" t="inlineStr">
        <is>
          <t>NL-HaNA_1.01.02_3780_0034-page-66</t>
        </is>
      </c>
      <c r="B7304" t="inlineStr">
        <is>
          <t>NL-HaNA_1.01.02_3780_0034-column-1325-404-912-2918</t>
        </is>
      </c>
      <c r="C7304" t="inlineStr">
        <is>
          <t>continuation</t>
        </is>
      </c>
      <c r="D7304" t="n">
        <v>1401</v>
      </c>
      <c r="E7304" t="n">
        <v>1173</v>
      </c>
      <c r="F7304" t="inlineStr">
        <is>
          <t xml:space="preserve">    Griffier vander Haar de geaccordeerde sub-</t>
        </is>
      </c>
      <c r="G7304">
        <f>HYPERLINK("https://images.diginfra.net/iiif/NL-HaNA_1.01.02/3780/NL-HaNA_1.01.02_3780_0034.jpg/1225,304,1112,3118/full/0/default.jpg", "iiif_url")</f>
        <v/>
      </c>
    </row>
    <row r="7305">
      <c r="A7305" t="inlineStr">
        <is>
          <t>NL-HaNA_1.01.02_3780_0034-page-66</t>
        </is>
      </c>
      <c r="B7305" t="inlineStr">
        <is>
          <t>NL-HaNA_1.01.02_3780_0034-column-1325-404-912-2918</t>
        </is>
      </c>
      <c r="C7305" t="inlineStr">
        <is>
          <t>continuation</t>
        </is>
      </c>
      <c r="D7305" t="n">
        <v>1394</v>
      </c>
      <c r="E7305" t="n">
        <v>1218</v>
      </c>
      <c r="F7305" t="inlineStr">
        <is>
          <t xml:space="preserve">    sidie te voldoen. 846</t>
        </is>
      </c>
      <c r="G7305">
        <f>HYPERLINK("https://images.diginfra.net/iiif/NL-HaNA_1.01.02/3780/NL-HaNA_1.01.02_3780_0034.jpg/1225,304,1112,3118/full/0/default.jpg", "iiif_url")</f>
        <v/>
      </c>
    </row>
    <row r="7306">
      <c r="A7306" t="inlineStr">
        <is>
          <t>NL-HaNA_1.01.02_3780_0034-page-66</t>
        </is>
      </c>
      <c r="B7306" t="inlineStr">
        <is>
          <t>NL-HaNA_1.01.02_3780_0034-column-1325-404-912-2918</t>
        </is>
      </c>
      <c r="C7306" t="inlineStr">
        <is>
          <t>non_index_line</t>
        </is>
      </c>
      <c r="D7306" t="n">
        <v>1813</v>
      </c>
      <c r="E7306" t="n">
        <v>1237</v>
      </c>
      <c r="F7306" t="inlineStr">
        <is>
          <t xml:space="preserve">        2</t>
        </is>
      </c>
      <c r="G7306">
        <f>HYPERLINK("https://images.diginfra.net/iiif/NL-HaNA_1.01.02/3780/NL-HaNA_1.01.02_3780_0034.jpg/1225,304,1112,3118/full/0/default.jpg", "iiif_url")</f>
        <v/>
      </c>
    </row>
    <row r="7307">
      <c r="A7307" t="inlineStr">
        <is>
          <t>NL-HaNA_1.01.02_3780_0034-page-66</t>
        </is>
      </c>
      <c r="B7307" t="inlineStr">
        <is>
          <t>NL-HaNA_1.01.02_3780_0034-column-1325-404-912-2918</t>
        </is>
      </c>
      <c r="C7307" t="inlineStr">
        <is>
          <t>non_index_line</t>
        </is>
      </c>
      <c r="D7307" t="n">
        <v>1529</v>
      </c>
      <c r="E7307" t="n">
        <v>1269</v>
      </c>
      <c r="F7307" t="inlineStr">
        <is>
          <t xml:space="preserve">        te adviseren op bet versôeck van</t>
        </is>
      </c>
      <c r="G7307">
        <f>HYPERLINK("https://images.diginfra.net/iiif/NL-HaNA_1.01.02/3780/NL-HaNA_1.01.02_3780_0034.jpg/1225,304,1112,3118/full/0/default.jpg", "iiif_url")</f>
        <v/>
      </c>
    </row>
    <row r="7308">
      <c r="A7308" t="inlineStr">
        <is>
          <t>NL-HaNA_1.01.02_3780_0034-page-66</t>
        </is>
      </c>
      <c r="B7308" t="inlineStr">
        <is>
          <t>NL-HaNA_1.01.02_3780_0034-column-1325-404-912-2918</t>
        </is>
      </c>
      <c r="C7308" t="inlineStr">
        <is>
          <t>continuation</t>
        </is>
      </c>
      <c r="D7308" t="n">
        <v>1396</v>
      </c>
      <c r="E7308" t="n">
        <v>1315</v>
      </c>
      <c r="F7308" t="inlineStr">
        <is>
          <t xml:space="preserve">    MWeybern over seekere sententie nul en krag-</t>
        </is>
      </c>
      <c r="G7308">
        <f>HYPERLINK("https://images.diginfra.net/iiif/NL-HaNA_1.01.02/3780/NL-HaNA_1.01.02_3780_0034.jpg/1225,304,1112,3118/full/0/default.jpg", "iiif_url")</f>
        <v/>
      </c>
    </row>
    <row r="7309">
      <c r="A7309" t="inlineStr">
        <is>
          <t>NL-HaNA_1.01.02_3780_0034-page-66</t>
        </is>
      </c>
      <c r="B7309" t="inlineStr">
        <is>
          <t>NL-HaNA_1.01.02_3780_0034-column-1325-404-912-2918</t>
        </is>
      </c>
      <c r="C7309" t="inlineStr">
        <is>
          <t>continuation</t>
        </is>
      </c>
      <c r="D7309" t="n">
        <v>1394</v>
      </c>
      <c r="E7309" t="n">
        <v>1366</v>
      </c>
      <c r="F7309" t="inlineStr">
        <is>
          <t xml:space="preserve">    teloos te verklaaren. 906. 952.</t>
        </is>
      </c>
      <c r="G7309">
        <f>HYPERLINK("https://images.diginfra.net/iiif/NL-HaNA_1.01.02/3780/NL-HaNA_1.01.02_3780_0034.jpg/1225,304,1112,3118/full/0/default.jpg", "iiif_url")</f>
        <v/>
      </c>
    </row>
    <row r="7310">
      <c r="A7310" t="inlineStr">
        <is>
          <t>NL-HaNA_1.01.02_3780_0034-page-66</t>
        </is>
      </c>
      <c r="B7310" t="inlineStr">
        <is>
          <t>NL-HaNA_1.01.02_3780_0034-column-1325-404-912-2918</t>
        </is>
      </c>
      <c r="C7310" t="inlineStr">
        <is>
          <t>non_index_line</t>
        </is>
      </c>
      <c r="D7310" t="n">
        <v>1519</v>
      </c>
      <c r="E7310" t="n">
        <v>1415</v>
      </c>
      <c r="F7310" t="inlineStr">
        <is>
          <t xml:space="preserve">        Resolutie voor die van Peelland we-</t>
        </is>
      </c>
      <c r="G7310">
        <f>HYPERLINK("https://images.diginfra.net/iiif/NL-HaNA_1.01.02/3780/NL-HaNA_1.01.02_3780_0034.jpg/1225,304,1112,3118/full/0/default.jpg", "iiif_url")</f>
        <v/>
      </c>
    </row>
    <row r="7311">
      <c r="A7311" t="inlineStr">
        <is>
          <t>NL-HaNA_1.01.02_3780_0034-page-66</t>
        </is>
      </c>
      <c r="B7311" t="inlineStr">
        <is>
          <t>NL-HaNA_1.01.02_3780_0034-column-1325-404-912-2918</t>
        </is>
      </c>
      <c r="C7311" t="inlineStr">
        <is>
          <t>continuation</t>
        </is>
      </c>
      <c r="D7311" t="n">
        <v>1392</v>
      </c>
      <c r="E7311" t="n">
        <v>1465</v>
      </c>
      <c r="F7311" t="inlineStr">
        <is>
          <t xml:space="preserve">    gens verarmde Persoonen. 909.</t>
        </is>
      </c>
      <c r="G7311">
        <f>HYPERLINK("https://images.diginfra.net/iiif/NL-HaNA_1.01.02/3780/NL-HaNA_1.01.02_3780_0034.jpg/1225,304,1112,3118/full/0/default.jpg", "iiif_url")</f>
        <v/>
      </c>
    </row>
    <row r="7312">
      <c r="A7312" t="inlineStr">
        <is>
          <t>NL-HaNA_1.01.02_3780_0034-page-66</t>
        </is>
      </c>
      <c r="B7312" t="inlineStr">
        <is>
          <t>NL-HaNA_1.01.02_3780_0034-column-1325-404-912-2918</t>
        </is>
      </c>
      <c r="C7312" t="inlineStr">
        <is>
          <t>non_index_line</t>
        </is>
      </c>
      <c r="D7312" t="n">
        <v>1524</v>
      </c>
      <c r="E7312" t="n">
        <v>1511</v>
      </c>
      <c r="F7312" t="inlineStr">
        <is>
          <t xml:space="preserve">        te adviseeren op de Requeste van</t>
        </is>
      </c>
      <c r="G7312">
        <f>HYPERLINK("https://images.diginfra.net/iiif/NL-HaNA_1.01.02/3780/NL-HaNA_1.01.02_3780_0034.jpg/1225,304,1112,3118/full/0/default.jpg", "iiif_url")</f>
        <v/>
      </c>
    </row>
    <row r="7313">
      <c r="A7313" t="inlineStr">
        <is>
          <t>NL-HaNA_1.01.02_3780_0034-page-66</t>
        </is>
      </c>
      <c r="B7313" t="inlineStr">
        <is>
          <t>NL-HaNA_1.01.02_3780_0034-column-1325-404-912-2918</t>
        </is>
      </c>
      <c r="C7313" t="inlineStr">
        <is>
          <t>continuation</t>
        </is>
      </c>
      <c r="D7313" t="n">
        <v>1396</v>
      </c>
      <c r="E7313" t="n">
        <v>1554</v>
      </c>
      <c r="F7313" t="inlineStr">
        <is>
          <t xml:space="preserve">    Drossard en Schepenen van Breda wegens</t>
        </is>
      </c>
      <c r="G7313">
        <f>HYPERLINK("https://images.diginfra.net/iiif/NL-HaNA_1.01.02/3780/NL-HaNA_1.01.02_3780_0034.jpg/1225,304,1112,3118/full/0/default.jpg", "iiif_url")</f>
        <v/>
      </c>
    </row>
    <row r="7314">
      <c r="A7314" t="inlineStr">
        <is>
          <t>NL-HaNA_1.01.02_3780_0034-page-66</t>
        </is>
      </c>
      <c r="B7314" t="inlineStr">
        <is>
          <t>NL-HaNA_1.01.02_3780_0034-column-1325-404-912-2918</t>
        </is>
      </c>
      <c r="C7314" t="inlineStr">
        <is>
          <t>continuation</t>
        </is>
      </c>
      <c r="D7314" t="n">
        <v>1394</v>
      </c>
      <c r="E7314" t="n">
        <v>1606</v>
      </c>
      <c r="F7314" t="inlineStr">
        <is>
          <t xml:space="preserve">    apprchenderen van Deliquanten op haar Bo-</t>
        </is>
      </c>
      <c r="G7314">
        <f>HYPERLINK("https://images.diginfra.net/iiif/NL-HaNA_1.01.02/3780/NL-HaNA_1.01.02_3780_0034.jpg/1225,304,1112,3118/full/0/default.jpg", "iiif_url")</f>
        <v/>
      </c>
    </row>
    <row r="7315">
      <c r="A7315" t="inlineStr">
        <is>
          <t>NL-HaNA_1.01.02_3780_0034-page-66</t>
        </is>
      </c>
      <c r="B7315" t="inlineStr">
        <is>
          <t>NL-HaNA_1.01.02_3780_0034-column-1325-404-912-2918</t>
        </is>
      </c>
      <c r="C7315" t="inlineStr">
        <is>
          <t>continuation</t>
        </is>
      </c>
      <c r="D7315" t="n">
        <v>1389</v>
      </c>
      <c r="E7315" t="n">
        <v>1658</v>
      </c>
      <c r="F7315" t="inlineStr">
        <is>
          <t xml:space="preserve">    dem. gan.</t>
        </is>
      </c>
      <c r="G7315">
        <f>HYPERLINK("https://images.diginfra.net/iiif/NL-HaNA_1.01.02/3780/NL-HaNA_1.01.02_3780_0034.jpg/1225,304,1112,3118/full/0/default.jpg", "iiif_url")</f>
        <v/>
      </c>
    </row>
    <row r="7316">
      <c r="A7316" t="inlineStr">
        <is>
          <t>NL-HaNA_1.01.02_3780_0034-page-66</t>
        </is>
      </c>
      <c r="B7316" t="inlineStr">
        <is>
          <t>NL-HaNA_1.01.02_3780_0034-column-1325-404-912-2918</t>
        </is>
      </c>
      <c r="C7316" t="inlineStr">
        <is>
          <t>repeat_lemma</t>
        </is>
      </c>
      <c r="D7316" t="n">
        <v>1509</v>
      </c>
      <c r="E7316" t="n">
        <v>1697</v>
      </c>
      <c r="F7316" t="inlineStr">
        <is>
          <t xml:space="preserve">        surceantie in de saake van Weybern.</t>
        </is>
      </c>
      <c r="G7316">
        <f>HYPERLINK("https://images.diginfra.net/iiif/NL-HaNA_1.01.02/3780/NL-HaNA_1.01.02_3780_0034.jpg/1225,304,1112,3118/full/0/default.jpg", "iiif_url")</f>
        <v/>
      </c>
    </row>
    <row r="7317">
      <c r="A7317" t="inlineStr">
        <is>
          <t>NL-HaNA_1.01.02_3780_0034-page-66</t>
        </is>
      </c>
      <c r="B7317" t="inlineStr">
        <is>
          <t>NL-HaNA_1.01.02_3780_0034-column-1325-404-912-2918</t>
        </is>
      </c>
      <c r="C7317" t="inlineStr">
        <is>
          <t>continuation</t>
        </is>
      </c>
      <c r="D7317" t="n">
        <v>1396</v>
      </c>
      <c r="E7317" t="n">
        <v>1763</v>
      </c>
      <c r="F7317" t="inlineStr">
        <is>
          <t xml:space="preserve">    972.</t>
        </is>
      </c>
      <c r="G7317">
        <f>HYPERLINK("https://images.diginfra.net/iiif/NL-HaNA_1.01.02/3780/NL-HaNA_1.01.02_3780_0034.jpg/1225,304,1112,3118/full/0/default.jpg", "iiif_url")</f>
        <v/>
      </c>
    </row>
    <row r="7318">
      <c r="A7318" t="inlineStr">
        <is>
          <t>NL-HaNA_1.01.02_3780_0034-page-66</t>
        </is>
      </c>
      <c r="B7318" t="inlineStr">
        <is>
          <t>NL-HaNA_1.01.02_3780_0034-column-1325-404-912-2918</t>
        </is>
      </c>
      <c r="C7318" t="inlineStr">
        <is>
          <t>lemma</t>
        </is>
      </c>
      <c r="D7318" t="n">
        <v>1340</v>
      </c>
      <c r="E7318" t="n">
        <v>1797</v>
      </c>
      <c r="F7318" t="inlineStr">
        <is>
          <t>Raadt van Staate versogbt Ordonnantie van</t>
        </is>
      </c>
      <c r="G7318">
        <f>HYPERLINK("https://images.diginfra.net/iiif/NL-HaNA_1.01.02/3780/NL-HaNA_1.01.02_3780_0034.jpg/1225,304,1112,3118/full/0/default.jpg", "iiif_url")</f>
        <v/>
      </c>
    </row>
    <row r="7319">
      <c r="A7319" t="inlineStr">
        <is>
          <t>NL-HaNA_1.01.02_3780_0034-page-66</t>
        </is>
      </c>
      <c r="B7319" t="inlineStr">
        <is>
          <t>NL-HaNA_1.01.02_3780_0034-column-1325-404-912-2918</t>
        </is>
      </c>
      <c r="C7319" t="inlineStr">
        <is>
          <t>continuation</t>
        </is>
      </c>
      <c r="D7319" t="n">
        <v>1387</v>
      </c>
      <c r="E7319" t="n">
        <v>1844</v>
      </c>
      <c r="F7319" t="inlineStr">
        <is>
          <t xml:space="preserve">    twee hondert guldens te depescheeren voor</t>
        </is>
      </c>
      <c r="G7319">
        <f>HYPERLINK("https://images.diginfra.net/iiif/NL-HaNA_1.01.02/3780/NL-HaNA_1.01.02_3780_0034.jpg/1225,304,1112,3118/full/0/default.jpg", "iiif_url")</f>
        <v/>
      </c>
    </row>
    <row r="7320">
      <c r="A7320" t="inlineStr">
        <is>
          <t>NL-HaNA_1.01.02_3780_0034-page-66</t>
        </is>
      </c>
      <c r="B7320" t="inlineStr">
        <is>
          <t>NL-HaNA_1.01.02_3780_0034-column-1325-404-912-2918</t>
        </is>
      </c>
      <c r="C7320" t="inlineStr">
        <is>
          <t>continuation</t>
        </is>
      </c>
      <c r="D7320" t="n">
        <v>1387</v>
      </c>
      <c r="E7320" t="n">
        <v>1894</v>
      </c>
      <c r="F7320" t="inlineStr">
        <is>
          <t xml:space="preserve">    van Waardenburg. 8.</t>
        </is>
      </c>
      <c r="G7320">
        <f>HYPERLINK("https://images.diginfra.net/iiif/NL-HaNA_1.01.02/3780/NL-HaNA_1.01.02_3780_0034.jpg/1225,304,1112,3118/full/0/default.jpg", "iiif_url")</f>
        <v/>
      </c>
    </row>
    <row r="7321">
      <c r="A7321" t="inlineStr">
        <is>
          <t>NL-HaNA_1.01.02_3780_0034-page-66</t>
        </is>
      </c>
      <c r="B7321" t="inlineStr">
        <is>
          <t>NL-HaNA_1.01.02_3780_0034-column-1325-404-912-2918</t>
        </is>
      </c>
      <c r="C7321" t="inlineStr">
        <is>
          <t>repeat_lemma</t>
        </is>
      </c>
      <c r="D7321" t="n">
        <v>1509</v>
      </c>
      <c r="E7321" t="n">
        <v>1937</v>
      </c>
      <c r="F7321" t="inlineStr">
        <is>
          <t xml:space="preserve">        te adviseren op de Missrve van Pesters</t>
        </is>
      </c>
      <c r="G7321">
        <f>HYPERLINK("https://images.diginfra.net/iiif/NL-HaNA_1.01.02/3780/NL-HaNA_1.01.02_3780_0034.jpg/1225,304,1112,3118/full/0/default.jpg", "iiif_url")</f>
        <v/>
      </c>
    </row>
    <row r="7322">
      <c r="A7322" t="inlineStr">
        <is>
          <t>NL-HaNA_1.01.02_3780_0034-page-66</t>
        </is>
      </c>
      <c r="B7322" t="inlineStr">
        <is>
          <t>NL-HaNA_1.01.02_3780_0034-column-1325-404-912-2918</t>
        </is>
      </c>
      <c r="C7322" t="inlineStr">
        <is>
          <t>continuation</t>
        </is>
      </c>
      <c r="D7322" t="n">
        <v>1387</v>
      </c>
      <c r="E7322" t="n">
        <v>1988</v>
      </c>
      <c r="F7322" t="inlineStr">
        <is>
          <t xml:space="preserve">    wegens de admodiatie. 9.</t>
        </is>
      </c>
      <c r="G7322">
        <f>HYPERLINK("https://images.diginfra.net/iiif/NL-HaNA_1.01.02/3780/NL-HaNA_1.01.02_3780_0034.jpg/1225,304,1112,3118/full/0/default.jpg", "iiif_url")</f>
        <v/>
      </c>
    </row>
    <row r="7323">
      <c r="A7323" t="inlineStr">
        <is>
          <t>NL-HaNA_1.01.02_3780_0034-page-66</t>
        </is>
      </c>
      <c r="B7323" t="inlineStr">
        <is>
          <t>NL-HaNA_1.01.02_3780_0034-column-1325-404-912-2918</t>
        </is>
      </c>
      <c r="C7323" t="inlineStr">
        <is>
          <t>repeat_lemma</t>
        </is>
      </c>
      <c r="D7323" t="n">
        <v>1512</v>
      </c>
      <c r="E7323" t="n">
        <v>2037</v>
      </c>
      <c r="F7323" t="inlineStr">
        <is>
          <t xml:space="preserve">        Regenten van Asten gepermitteert ie</t>
        </is>
      </c>
      <c r="G7323">
        <f>HYPERLINK("https://images.diginfra.net/iiif/NL-HaNA_1.01.02/3780/NL-HaNA_1.01.02_3780_0034.jpg/1225,304,1112,3118/full/0/default.jpg", "iiif_url")</f>
        <v/>
      </c>
    </row>
    <row r="7324">
      <c r="A7324" t="inlineStr">
        <is>
          <t>NL-HaNA_1.01.02_3780_0034-page-66</t>
        </is>
      </c>
      <c r="B7324" t="inlineStr">
        <is>
          <t>NL-HaNA_1.01.02_3780_0034-column-1325-404-912-2918</t>
        </is>
      </c>
      <c r="C7324" t="inlineStr">
        <is>
          <t>continuation</t>
        </is>
      </c>
      <c r="D7324" t="n">
        <v>1382</v>
      </c>
      <c r="E7324" t="n">
        <v>2085</v>
      </c>
      <c r="F7324" t="inlineStr">
        <is>
          <t xml:space="preserve">    mogen omslaan. 12.</t>
        </is>
      </c>
      <c r="G7324">
        <f>HYPERLINK("https://images.diginfra.net/iiif/NL-HaNA_1.01.02/3780/NL-HaNA_1.01.02_3780_0034.jpg/1225,304,1112,3118/full/0/default.jpg", "iiif_url")</f>
        <v/>
      </c>
    </row>
    <row r="7325">
      <c r="A7325" t="inlineStr">
        <is>
          <t>NL-HaNA_1.01.02_3780_0034-page-66</t>
        </is>
      </c>
      <c r="B7325" t="inlineStr">
        <is>
          <t>NL-HaNA_1.01.02_3780_0034-column-1325-404-912-2918</t>
        </is>
      </c>
      <c r="C7325" t="inlineStr">
        <is>
          <t>repeat_lemma</t>
        </is>
      </c>
      <c r="D7325" t="n">
        <v>1513</v>
      </c>
      <c r="E7325" t="n">
        <v>2135</v>
      </c>
      <c r="F7325" t="inlineStr">
        <is>
          <t xml:space="preserve">        item aan Regenten van Castelre.</t>
        </is>
      </c>
      <c r="G7325">
        <f>HYPERLINK("https://images.diginfra.net/iiif/NL-HaNA_1.01.02/3780/NL-HaNA_1.01.02_3780_0034.jpg/1225,304,1112,3118/full/0/default.jpg", "iiif_url")</f>
        <v/>
      </c>
    </row>
    <row r="7326">
      <c r="A7326" t="inlineStr">
        <is>
          <t>NL-HaNA_1.01.02_3780_0034-page-66</t>
        </is>
      </c>
      <c r="B7326" t="inlineStr">
        <is>
          <t>NL-HaNA_1.01.02_3780_0034-column-1325-404-912-2918</t>
        </is>
      </c>
      <c r="C7326" t="inlineStr">
        <is>
          <t>continuation</t>
        </is>
      </c>
      <c r="D7326" t="n">
        <v>1392</v>
      </c>
      <c r="E7326" t="n">
        <v>2171</v>
      </c>
      <c r="F7326" t="inlineStr">
        <is>
          <t xml:space="preserve">    12.</t>
        </is>
      </c>
      <c r="G7326">
        <f>HYPERLINK("https://images.diginfra.net/iiif/NL-HaNA_1.01.02/3780/NL-HaNA_1.01.02_3780_0034.jpg/1225,304,1112,3118/full/0/default.jpg", "iiif_url")</f>
        <v/>
      </c>
    </row>
    <row r="7327">
      <c r="A7327" t="inlineStr">
        <is>
          <t>NL-HaNA_1.01.02_3780_0034-page-66</t>
        </is>
      </c>
      <c r="B7327" t="inlineStr">
        <is>
          <t>NL-HaNA_1.01.02_3780_0034-column-1325-404-912-2918</t>
        </is>
      </c>
      <c r="C7327" t="inlineStr">
        <is>
          <t>repeat_lemma</t>
        </is>
      </c>
      <c r="D7327" t="n">
        <v>1507</v>
      </c>
      <c r="E7327" t="n">
        <v>2222</v>
      </c>
      <c r="F7327" t="inlineStr">
        <is>
          <t xml:space="preserve">        Regenten van Venlo om remissie, af-</t>
        </is>
      </c>
      <c r="G7327">
        <f>HYPERLINK("https://images.diginfra.net/iiif/NL-HaNA_1.01.02/3780/NL-HaNA_1.01.02_3780_0034.jpg/1225,304,1112,3118/full/0/default.jpg", "iiif_url")</f>
        <v/>
      </c>
    </row>
    <row r="7328">
      <c r="A7328" t="inlineStr">
        <is>
          <t>NL-HaNA_1.01.02_3780_0034-page-66</t>
        </is>
      </c>
      <c r="B7328" t="inlineStr">
        <is>
          <t>NL-HaNA_1.01.02_3780_0034-column-1325-404-912-2918</t>
        </is>
      </c>
      <c r="C7328" t="inlineStr">
        <is>
          <t>continuation</t>
        </is>
      </c>
      <c r="D7328" t="n">
        <v>1378</v>
      </c>
      <c r="E7328" t="n">
        <v>2274</v>
      </c>
      <c r="F7328" t="inlineStr">
        <is>
          <t xml:space="preserve">    geweesen. 12.</t>
        </is>
      </c>
      <c r="G7328">
        <f>HYPERLINK("https://images.diginfra.net/iiif/NL-HaNA_1.01.02/3780/NL-HaNA_1.01.02_3780_0034.jpg/1225,304,1112,3118/full/0/default.jpg", "iiif_url")</f>
        <v/>
      </c>
    </row>
    <row r="7329">
      <c r="A7329" t="inlineStr">
        <is>
          <t>NL-HaNA_1.01.02_3780_0034-page-66</t>
        </is>
      </c>
      <c r="B7329" t="inlineStr">
        <is>
          <t>NL-HaNA_1.01.02_3780_0034-column-1325-404-912-2918</t>
        </is>
      </c>
      <c r="C7329" t="inlineStr">
        <is>
          <t>repeat_lemma</t>
        </is>
      </c>
      <c r="D7329" t="n">
        <v>1495</v>
      </c>
      <c r="E7329" t="n">
        <v>2326</v>
      </c>
      <c r="F7329" t="inlineStr">
        <is>
          <t xml:space="preserve">        generaale Petitie. 13.</t>
        </is>
      </c>
      <c r="G7329">
        <f>HYPERLINK("https://images.diginfra.net/iiif/NL-HaNA_1.01.02/3780/NL-HaNA_1.01.02_3780_0034.jpg/1225,304,1112,3118/full/0/default.jpg", "iiif_url")</f>
        <v/>
      </c>
    </row>
    <row r="7330">
      <c r="A7330" t="inlineStr">
        <is>
          <t>NL-HaNA_1.01.02_3780_0034-page-66</t>
        </is>
      </c>
      <c r="B7330" t="inlineStr">
        <is>
          <t>NL-HaNA_1.01.02_3780_0034-column-1325-404-912-2918</t>
        </is>
      </c>
      <c r="C7330" t="inlineStr">
        <is>
          <t>repeat_lemma</t>
        </is>
      </c>
      <c r="D7330" t="n">
        <v>1507</v>
      </c>
      <c r="E7330" t="n">
        <v>2371</v>
      </c>
      <c r="F7330" t="inlineStr">
        <is>
          <t xml:space="preserve">        te adviseeren op bet versoeck van</t>
        </is>
      </c>
      <c r="G7330">
        <f>HYPERLINK("https://images.diginfra.net/iiif/NL-HaNA_1.01.02/3780/NL-HaNA_1.01.02_3780_0034.jpg/1225,304,1112,3118/full/0/default.jpg", "iiif_url")</f>
        <v/>
      </c>
    </row>
    <row r="7331">
      <c r="A7331" t="inlineStr">
        <is>
          <t>NL-HaNA_1.01.02_3780_0034-page-66</t>
        </is>
      </c>
      <c r="B7331" t="inlineStr">
        <is>
          <t>NL-HaNA_1.01.02_3780_0034-column-1325-404-912-2918</t>
        </is>
      </c>
      <c r="C7331" t="inlineStr">
        <is>
          <t>continuation</t>
        </is>
      </c>
      <c r="D7331" t="n">
        <v>1378</v>
      </c>
      <c r="E7331" t="n">
        <v>2420</v>
      </c>
      <c r="F7331" t="inlineStr">
        <is>
          <t xml:space="preserve">    Malvieux om betalinge van fijn pensioen.</t>
        </is>
      </c>
      <c r="G7331">
        <f>HYPERLINK("https://images.diginfra.net/iiif/NL-HaNA_1.01.02/3780/NL-HaNA_1.01.02_3780_0034.jpg/1225,304,1112,3118/full/0/default.jpg", "iiif_url")</f>
        <v/>
      </c>
    </row>
    <row r="7332">
      <c r="A7332" t="inlineStr">
        <is>
          <t>NL-HaNA_1.01.02_3780_0034-page-66</t>
        </is>
      </c>
      <c r="B7332" t="inlineStr">
        <is>
          <t>NL-HaNA_1.01.02_3780_0034-column-1325-404-912-2918</t>
        </is>
      </c>
      <c r="C7332" t="inlineStr">
        <is>
          <t>continuation</t>
        </is>
      </c>
      <c r="D7332" t="n">
        <v>1380</v>
      </c>
      <c r="E7332" t="n">
        <v>2481</v>
      </c>
      <c r="F7332" t="inlineStr">
        <is>
          <t xml:space="preserve">    21.</t>
        </is>
      </c>
      <c r="G7332">
        <f>HYPERLINK("https://images.diginfra.net/iiif/NL-HaNA_1.01.02/3780/NL-HaNA_1.01.02_3780_0034.jpg/1225,304,1112,3118/full/0/default.jpg", "iiif_url")</f>
        <v/>
      </c>
    </row>
    <row r="7333">
      <c r="A7333" t="inlineStr">
        <is>
          <t>NL-HaNA_1.01.02_3780_0034-page-66</t>
        </is>
      </c>
      <c r="B7333" t="inlineStr">
        <is>
          <t>NL-HaNA_1.01.02_3780_0034-column-1325-404-912-2918</t>
        </is>
      </c>
      <c r="C7333" t="inlineStr">
        <is>
          <t>repeat_lemma</t>
        </is>
      </c>
      <c r="D7333" t="n">
        <v>1493</v>
      </c>
      <c r="E7333" t="n">
        <v>2512</v>
      </c>
      <c r="F7333" t="inlineStr">
        <is>
          <t xml:space="preserve">        advis op de Misive van Pesters we-</t>
        </is>
      </c>
      <c r="G7333">
        <f>HYPERLINK("https://images.diginfra.net/iiif/NL-HaNA_1.01.02/3780/NL-HaNA_1.01.02_3780_0034.jpg/1225,304,1112,3118/full/0/default.jpg", "iiif_url")</f>
        <v/>
      </c>
    </row>
    <row r="7334">
      <c r="A7334" t="inlineStr">
        <is>
          <t>NL-HaNA_1.01.02_3780_0034-page-66</t>
        </is>
      </c>
      <c r="B7334" t="inlineStr">
        <is>
          <t>NL-HaNA_1.01.02_3780_0034-column-1325-404-912-2918</t>
        </is>
      </c>
      <c r="C7334" t="inlineStr">
        <is>
          <t>continuation</t>
        </is>
      </c>
      <c r="D7334" t="n">
        <v>1375</v>
      </c>
      <c r="E7334" t="n">
        <v>2564</v>
      </c>
      <c r="F7334" t="inlineStr">
        <is>
          <t xml:space="preserve">    gens de admodiatie en ordres. 22.</t>
        </is>
      </c>
      <c r="G7334">
        <f>HYPERLINK("https://images.diginfra.net/iiif/NL-HaNA_1.01.02/3780/NL-HaNA_1.01.02_3780_0034.jpg/1225,304,1112,3118/full/0/default.jpg", "iiif_url")</f>
        <v/>
      </c>
    </row>
    <row r="7335">
      <c r="A7335" t="inlineStr">
        <is>
          <t>NL-HaNA_1.01.02_3780_0034-page-66</t>
        </is>
      </c>
      <c r="B7335" t="inlineStr">
        <is>
          <t>NL-HaNA_1.01.02_3780_0034-column-1325-404-912-2918</t>
        </is>
      </c>
      <c r="C7335" t="inlineStr">
        <is>
          <t>repeat_lemma</t>
        </is>
      </c>
      <c r="D7335" t="n">
        <v>1495</v>
      </c>
      <c r="E7335" t="n">
        <v>2612</v>
      </c>
      <c r="F7335" t="inlineStr">
        <is>
          <t xml:space="preserve">        Regenten van Vught en Cromvoirt</t>
        </is>
      </c>
      <c r="G7335">
        <f>HYPERLINK("https://images.diginfra.net/iiif/NL-HaNA_1.01.02/3780/NL-HaNA_1.01.02_3780_0034.jpg/1225,304,1112,3118/full/0/default.jpg", "iiif_url")</f>
        <v/>
      </c>
    </row>
    <row r="7336">
      <c r="A7336" t="inlineStr">
        <is>
          <t>NL-HaNA_1.01.02_3780_0034-page-66</t>
        </is>
      </c>
      <c r="B7336" t="inlineStr">
        <is>
          <t>NL-HaNA_1.01.02_3780_0034-column-1325-404-912-2918</t>
        </is>
      </c>
      <c r="C7336" t="inlineStr">
        <is>
          <t>continuation</t>
        </is>
      </c>
      <c r="D7336" t="n">
        <v>1373</v>
      </c>
      <c r="E7336" t="n">
        <v>2665</v>
      </c>
      <c r="F7336" t="inlineStr">
        <is>
          <t xml:space="preserve">    geaccordeert te mogen omslaan. 24.</t>
        </is>
      </c>
      <c r="G7336">
        <f>HYPERLINK("https://images.diginfra.net/iiif/NL-HaNA_1.01.02/3780/NL-HaNA_1.01.02_3780_0034.jpg/1225,304,1112,3118/full/0/default.jpg", "iiif_url")</f>
        <v/>
      </c>
    </row>
    <row r="7337">
      <c r="A7337" t="inlineStr">
        <is>
          <t>NL-HaNA_1.01.02_3780_0034-page-66</t>
        </is>
      </c>
      <c r="B7337" t="inlineStr">
        <is>
          <t>NL-HaNA_1.01.02_3780_0034-column-1325-404-912-2918</t>
        </is>
      </c>
      <c r="C7337" t="inlineStr">
        <is>
          <t>repeat_lemma</t>
        </is>
      </c>
      <c r="D7337" t="n">
        <v>1491</v>
      </c>
      <c r="E7337" t="n">
        <v>2708</v>
      </c>
      <c r="F7337" t="inlineStr">
        <is>
          <t xml:space="preserve">        te adviseeren op het versoek van Re-</t>
        </is>
      </c>
      <c r="G7337">
        <f>HYPERLINK("https://images.diginfra.net/iiif/NL-HaNA_1.01.02/3780/NL-HaNA_1.01.02_3780_0034.jpg/1225,304,1112,3118/full/0/default.jpg", "iiif_url")</f>
        <v/>
      </c>
    </row>
    <row r="7338">
      <c r="A7338" t="inlineStr">
        <is>
          <t>NL-HaNA_1.01.02_3780_0034-page-66</t>
        </is>
      </c>
      <c r="B7338" t="inlineStr">
        <is>
          <t>NL-HaNA_1.01.02_3780_0034-column-1325-404-912-2918</t>
        </is>
      </c>
      <c r="C7338" t="inlineStr">
        <is>
          <t>continuation</t>
        </is>
      </c>
      <c r="D7338" t="n">
        <v>1373</v>
      </c>
      <c r="E7338" t="n">
        <v>2759</v>
      </c>
      <c r="F7338" t="inlineStr">
        <is>
          <t xml:space="preserve">    genten van Gelre wegens interessen van Ca-</t>
        </is>
      </c>
      <c r="G7338">
        <f>HYPERLINK("https://images.diginfra.net/iiif/NL-HaNA_1.01.02/3780/NL-HaNA_1.01.02_3780_0034.jpg/1225,304,1112,3118/full/0/default.jpg", "iiif_url")</f>
        <v/>
      </c>
    </row>
    <row r="7339">
      <c r="A7339" t="inlineStr">
        <is>
          <t>NL-HaNA_1.01.02_3780_0034-page-66</t>
        </is>
      </c>
      <c r="B7339" t="inlineStr">
        <is>
          <t>NL-HaNA_1.01.02_3780_0034-column-1325-404-912-2918</t>
        </is>
      </c>
      <c r="C7339" t="inlineStr">
        <is>
          <t>continuation</t>
        </is>
      </c>
      <c r="D7339" t="n">
        <v>1368</v>
      </c>
      <c r="E7339" t="n">
        <v>2805</v>
      </c>
      <c r="F7339" t="inlineStr">
        <is>
          <t xml:space="preserve">    pitalen. 27.</t>
        </is>
      </c>
      <c r="G7339">
        <f>HYPERLINK("https://images.diginfra.net/iiif/NL-HaNA_1.01.02/3780/NL-HaNA_1.01.02_3780_0034.jpg/1225,304,1112,3118/full/0/default.jpg", "iiif_url")</f>
        <v/>
      </c>
    </row>
    <row r="7340">
      <c r="A7340" t="inlineStr">
        <is>
          <t>NL-HaNA_1.01.02_3780_0034-page-66</t>
        </is>
      </c>
      <c r="B7340" t="inlineStr">
        <is>
          <t>NL-HaNA_1.01.02_3780_0034-column-1325-404-912-2918</t>
        </is>
      </c>
      <c r="C7340" t="inlineStr">
        <is>
          <t>repeat_lemma</t>
        </is>
      </c>
      <c r="D7340" t="n">
        <v>1496</v>
      </c>
      <c r="E7340" t="n">
        <v>2845</v>
      </c>
      <c r="F7340" t="inlineStr">
        <is>
          <t xml:space="preserve">        item op het versoeck van Regenten</t>
        </is>
      </c>
      <c r="G7340">
        <f>HYPERLINK("https://images.diginfra.net/iiif/NL-HaNA_1.01.02/3780/NL-HaNA_1.01.02_3780_0034.jpg/1225,304,1112,3118/full/0/default.jpg", "iiif_url")</f>
        <v/>
      </c>
    </row>
    <row r="7341">
      <c r="A7341" t="inlineStr">
        <is>
          <t>NL-HaNA_1.01.02_3780_0034-page-66</t>
        </is>
      </c>
      <c r="B7341" t="inlineStr">
        <is>
          <t>NL-HaNA_1.01.02_3780_0034-column-1325-404-912-2918</t>
        </is>
      </c>
      <c r="C7341" t="inlineStr">
        <is>
          <t>continuation</t>
        </is>
      </c>
      <c r="D7341" t="n">
        <v>1368</v>
      </c>
      <c r="E7341" t="n">
        <v>2900</v>
      </c>
      <c r="F7341" t="inlineStr">
        <is>
          <t xml:space="preserve">    van Rosmalen om remissie. 30.</t>
        </is>
      </c>
      <c r="G7341">
        <f>HYPERLINK("https://images.diginfra.net/iiif/NL-HaNA_1.01.02/3780/NL-HaNA_1.01.02_3780_0034.jpg/1225,304,1112,3118/full/0/default.jpg", "iiif_url")</f>
        <v/>
      </c>
    </row>
    <row r="7342">
      <c r="A7342" t="inlineStr">
        <is>
          <t>NL-HaNA_1.01.02_3780_0034-page-66</t>
        </is>
      </c>
      <c r="B7342" t="inlineStr">
        <is>
          <t>NL-HaNA_1.01.02_3780_0034-column-1325-404-912-2918</t>
        </is>
      </c>
      <c r="C7342" t="inlineStr">
        <is>
          <t>repeat_lemma</t>
        </is>
      </c>
      <c r="D7342" t="n">
        <v>1488</v>
      </c>
      <c r="E7342" t="n">
        <v>2948</v>
      </c>
      <c r="F7342" t="inlineStr">
        <is>
          <t xml:space="preserve">        xersogbt Ordonnantie van hondert gul-</t>
        </is>
      </c>
      <c r="G7342">
        <f>HYPERLINK("https://images.diginfra.net/iiif/NL-HaNA_1.01.02/3780/NL-HaNA_1.01.02_3780_0034.jpg/1225,304,1112,3118/full/0/default.jpg", "iiif_url")</f>
        <v/>
      </c>
    </row>
    <row r="7343">
      <c r="A7343" t="inlineStr">
        <is>
          <t>NL-HaNA_1.01.02_3780_0034-page-66</t>
        </is>
      </c>
      <c r="B7343" t="inlineStr">
        <is>
          <t>NL-HaNA_1.01.02_3780_0034-column-1325-404-912-2918</t>
        </is>
      </c>
      <c r="C7343" t="inlineStr">
        <is>
          <t>continuation</t>
        </is>
      </c>
      <c r="D7343" t="n">
        <v>1366</v>
      </c>
      <c r="E7343" t="n">
        <v>2987</v>
      </c>
      <c r="F7343" t="inlineStr">
        <is>
          <t xml:space="preserve">    dens te depescheeren voor Valiez, Y eduwe</t>
        </is>
      </c>
      <c r="G7343">
        <f>HYPERLINK("https://images.diginfra.net/iiif/NL-HaNA_1.01.02/3780/NL-HaNA_1.01.02_3780_0034.jpg/1225,304,1112,3118/full/0/default.jpg", "iiif_url")</f>
        <v/>
      </c>
    </row>
    <row r="7344">
      <c r="A7344" t="inlineStr">
        <is>
          <t>NL-HaNA_1.01.02_3780_0034-page-66</t>
        </is>
      </c>
      <c r="B7344" t="inlineStr">
        <is>
          <t>NL-HaNA_1.01.02_3780_0034-column-1325-404-912-2918</t>
        </is>
      </c>
      <c r="C7344" t="inlineStr">
        <is>
          <t>continuation</t>
        </is>
      </c>
      <c r="D7344" t="n">
        <v>1368</v>
      </c>
      <c r="E7344" t="n">
        <v>3052</v>
      </c>
      <c r="F7344" t="inlineStr">
        <is>
          <t xml:space="preserve">    Berteau. 30.</t>
        </is>
      </c>
      <c r="G7344">
        <f>HYPERLINK("https://images.diginfra.net/iiif/NL-HaNA_1.01.02/3780/NL-HaNA_1.01.02_3780_0034.jpg/1225,304,1112,3118/full/0/default.jpg", "iiif_url")</f>
        <v/>
      </c>
    </row>
    <row r="7345">
      <c r="A7345" t="inlineStr">
        <is>
          <t>NL-HaNA_1.01.02_3780_0034-page-66</t>
        </is>
      </c>
      <c r="B7345" t="inlineStr">
        <is>
          <t>NL-HaNA_1.01.02_3780_0034-column-1325-404-912-2918</t>
        </is>
      </c>
      <c r="C7345" t="inlineStr">
        <is>
          <t>repeat_lemma</t>
        </is>
      </c>
      <c r="D7345" t="n">
        <v>1496</v>
      </c>
      <c r="E7345" t="n">
        <v>3090</v>
      </c>
      <c r="F7345" t="inlineStr">
        <is>
          <t xml:space="preserve">        item van een halsjaar pensioen voor</t>
        </is>
      </c>
      <c r="G7345">
        <f>HYPERLINK("https://images.diginfra.net/iiif/NL-HaNA_1.01.02/3780/NL-HaNA_1.01.02_3780_0034.jpg/1225,304,1112,3118/full/0/default.jpg", "iiif_url")</f>
        <v/>
      </c>
    </row>
    <row r="7346">
      <c r="A7346" t="inlineStr">
        <is>
          <t>NL-HaNA_1.01.02_3780_0034-page-66</t>
        </is>
      </c>
      <c r="B7346" t="inlineStr">
        <is>
          <t>NL-HaNA_1.01.02_3780_0034-column-1325-404-912-2918</t>
        </is>
      </c>
      <c r="C7346" t="inlineStr">
        <is>
          <t>continuation</t>
        </is>
      </c>
      <c r="D7346" t="n">
        <v>1363</v>
      </c>
      <c r="E7346" t="n">
        <v>3143</v>
      </c>
      <c r="F7346" t="inlineStr">
        <is>
          <t xml:space="preserve">    Serres en le Gras. 30.</t>
        </is>
      </c>
      <c r="G7346">
        <f>HYPERLINK("https://images.diginfra.net/iiif/NL-HaNA_1.01.02/3780/NL-HaNA_1.01.02_3780_0034.jpg/1225,304,1112,3118/full/0/default.jpg", "iiif_url")</f>
        <v/>
      </c>
    </row>
    <row r="7347">
      <c r="A7347" t="inlineStr">
        <is>
          <t>NL-HaNA_1.01.02_3780_0034-page-66</t>
        </is>
      </c>
      <c r="B7347" t="inlineStr">
        <is>
          <t>NL-HaNA_1.01.02_3780_0034-column-1325-404-912-2918</t>
        </is>
      </c>
      <c r="C7347" t="inlineStr">
        <is>
          <t>repeat_lemma</t>
        </is>
      </c>
      <c r="D7347" t="n">
        <v>1479</v>
      </c>
      <c r="E7347" t="n">
        <v>3189</v>
      </c>
      <c r="F7347" t="inlineStr">
        <is>
          <t xml:space="preserve">        item om aghbtien guldens voor vanden</t>
        </is>
      </c>
      <c r="G7347">
        <f>HYPERLINK("https://images.diginfra.net/iiif/NL-HaNA_1.01.02/3780/NL-HaNA_1.01.02_3780_0034.jpg/1225,304,1112,3118/full/0/default.jpg", "iiif_url")</f>
        <v/>
      </c>
    </row>
    <row r="7348">
      <c r="A7348" t="inlineStr">
        <is>
          <t>NL-HaNA_1.01.02_3780_0034-page-66</t>
        </is>
      </c>
      <c r="B7348" t="inlineStr">
        <is>
          <t>NL-HaNA_1.01.02_3780_0034-column-1325-404-912-2918</t>
        </is>
      </c>
      <c r="C7348" t="inlineStr">
        <is>
          <t>continuation</t>
        </is>
      </c>
      <c r="D7348" t="n">
        <v>1363</v>
      </c>
      <c r="E7348" t="n">
        <v>3237</v>
      </c>
      <c r="F7348" t="inlineStr">
        <is>
          <t xml:space="preserve">    Bergb. 38</t>
        </is>
      </c>
      <c r="G7348">
        <f>HYPERLINK("https://images.diginfra.net/iiif/NL-HaNA_1.01.02/3780/NL-HaNA_1.01.02_3780_0034.jpg/1225,304,1112,3118/full/0/default.jpg", "iiif_url")</f>
        <v/>
      </c>
    </row>
    <row r="7349">
      <c r="A7349" t="inlineStr">
        <is>
          <t>NL-HaNA_1.01.02_3780_0034-page-66</t>
        </is>
      </c>
      <c r="B7349" t="inlineStr">
        <is>
          <t>NL-HaNA_1.01.02_3780_0034-column-1325-404-912-2918</t>
        </is>
      </c>
      <c r="C7349" t="inlineStr">
        <is>
          <t>repeat_lemma</t>
        </is>
      </c>
      <c r="D7349" t="n">
        <v>1479</v>
      </c>
      <c r="E7349" t="n">
        <v>3284</v>
      </c>
      <c r="F7349" t="inlineStr">
        <is>
          <t xml:space="preserve">        versoght haar groote Jaght gereet te</t>
        </is>
      </c>
      <c r="G7349">
        <f>HYPERLINK("https://images.diginfra.net/iiif/NL-HaNA_1.01.02/3780/NL-HaNA_1.01.02_3780_0034.jpg/1225,304,1112,3118/full/0/default.jpg", "iiif_url")</f>
        <v/>
      </c>
    </row>
    <row r="7353">
      <c r="A7353" t="inlineStr">
        <is>
          <t>NL-HaNA_1.01.02_3780_0034-page-67</t>
        </is>
      </c>
      <c r="B7353" t="inlineStr">
        <is>
          <t>NL-HaNA_1.01.02_3780_0034-column-2625-399-879-2933</t>
        </is>
      </c>
      <c r="C7353" t="inlineStr">
        <is>
          <t>continuation</t>
        </is>
      </c>
      <c r="D7353" t="n">
        <v>2659</v>
      </c>
      <c r="E7353" t="n">
        <v>382</v>
      </c>
      <c r="F7353" t="inlineStr">
        <is>
          <t xml:space="preserve">    maken tot transport van Gedeputeerden na</t>
        </is>
      </c>
      <c r="G7353">
        <f>HYPERLINK("https://images.diginfra.net/iiif/NL-HaNA_1.01.02/3780/NL-HaNA_1.01.02_3780_0034.jpg/2525,299,1079,3133/full/0/default.jpg", "iiif_url")</f>
        <v/>
      </c>
    </row>
    <row r="7354">
      <c r="A7354" t="inlineStr">
        <is>
          <t>NL-HaNA_1.01.02_3780_0034-page-67</t>
        </is>
      </c>
      <c r="B7354" t="inlineStr">
        <is>
          <t>NL-HaNA_1.01.02_3780_0034-column-2625-399-879-2933</t>
        </is>
      </c>
      <c r="C7354" t="inlineStr">
        <is>
          <t>continuation</t>
        </is>
      </c>
      <c r="D7354" t="n">
        <v>2663</v>
      </c>
      <c r="E7354" t="n">
        <v>442</v>
      </c>
      <c r="F7354" t="inlineStr">
        <is>
          <t xml:space="preserve">    Zeelandt. 41.</t>
        </is>
      </c>
      <c r="G7354">
        <f>HYPERLINK("https://images.diginfra.net/iiif/NL-HaNA_1.01.02/3780/NL-HaNA_1.01.02_3780_0034.jpg/2525,299,1079,3133/full/0/default.jpg", "iiif_url")</f>
        <v/>
      </c>
    </row>
    <row r="7355">
      <c r="A7355" t="inlineStr">
        <is>
          <t>NL-HaNA_1.01.02_3780_0034-page-67</t>
        </is>
      </c>
      <c r="B7355" t="inlineStr">
        <is>
          <t>NL-HaNA_1.01.02_3780_0034-column-2625-399-879-2933</t>
        </is>
      </c>
      <c r="C7355" t="inlineStr">
        <is>
          <t>repeat_lemma</t>
        </is>
      </c>
      <c r="D7355" t="n">
        <v>2781</v>
      </c>
      <c r="E7355" t="n">
        <v>485</v>
      </c>
      <c r="F7355" t="inlineStr">
        <is>
          <t xml:space="preserve">        Gelderlandt gereet contingent tot ren-</t>
        </is>
      </c>
      <c r="G7355">
        <f>HYPERLINK("https://images.diginfra.net/iiif/NL-HaNA_1.01.02/3780/NL-HaNA_1.01.02_3780_0034.jpg/2525,299,1079,3133/full/0/default.jpg", "iiif_url")</f>
        <v/>
      </c>
    </row>
    <row r="7356">
      <c r="A7356" t="inlineStr">
        <is>
          <t>NL-HaNA_1.01.02_3780_0034-page-67</t>
        </is>
      </c>
      <c r="B7356" t="inlineStr">
        <is>
          <t>NL-HaNA_1.01.02_3780_0034-column-2625-399-879-2933</t>
        </is>
      </c>
      <c r="C7356" t="inlineStr">
        <is>
          <t>continuation</t>
        </is>
      </c>
      <c r="D7356" t="n">
        <v>2659</v>
      </c>
      <c r="E7356" t="n">
        <v>539</v>
      </c>
      <c r="F7356" t="inlineStr">
        <is>
          <t xml:space="preserve">    ten en interessen. 43.</t>
        </is>
      </c>
      <c r="G7356">
        <f>HYPERLINK("https://images.diginfra.net/iiif/NL-HaNA_1.01.02/3780/NL-HaNA_1.01.02_3780_0034.jpg/2525,299,1079,3133/full/0/default.jpg", "iiif_url")</f>
        <v/>
      </c>
    </row>
    <row r="7357">
      <c r="A7357" t="inlineStr">
        <is>
          <t>NL-HaNA_1.01.02_3780_0034-page-67</t>
        </is>
      </c>
      <c r="B7357" t="inlineStr">
        <is>
          <t>NL-HaNA_1.01.02_3780_0034-column-2625-399-879-2933</t>
        </is>
      </c>
      <c r="C7357" t="inlineStr">
        <is>
          <t>repeat_lemma</t>
        </is>
      </c>
      <c r="D7357" t="n">
        <v>2793</v>
      </c>
      <c r="E7357" t="n">
        <v>569</v>
      </c>
      <c r="F7357" t="inlineStr">
        <is>
          <t xml:space="preserve">        versoght Commissie als Lieutenant</t>
        </is>
      </c>
      <c r="G7357">
        <f>HYPERLINK("https://images.diginfra.net/iiif/NL-HaNA_1.01.02/3780/NL-HaNA_1.01.02_3780_0034.jpg/2525,299,1079,3133/full/0/default.jpg", "iiif_url")</f>
        <v/>
      </c>
    </row>
    <row r="7358">
      <c r="A7358" t="inlineStr">
        <is>
          <t>NL-HaNA_1.01.02_3780_0034-page-67</t>
        </is>
      </c>
      <c r="B7358" t="inlineStr">
        <is>
          <t>NL-HaNA_1.01.02_3780_0034-column-2625-399-879-2933</t>
        </is>
      </c>
      <c r="C7358" t="inlineStr">
        <is>
          <t>continuation</t>
        </is>
      </c>
      <c r="D7358" t="n">
        <v>2661</v>
      </c>
      <c r="E7358" t="n">
        <v>630</v>
      </c>
      <c r="F7358" t="inlineStr">
        <is>
          <t xml:space="preserve">    Collonel voor van Bommel te depescheeren.</t>
        </is>
      </c>
      <c r="G7358">
        <f>HYPERLINK("https://images.diginfra.net/iiif/NL-HaNA_1.01.02/3780/NL-HaNA_1.01.02_3780_0034.jpg/2525,299,1079,3133/full/0/default.jpg", "iiif_url")</f>
        <v/>
      </c>
    </row>
    <row r="7359">
      <c r="A7359" t="inlineStr">
        <is>
          <t>NL-HaNA_1.01.02_3780_0034-page-67</t>
        </is>
      </c>
      <c r="B7359" t="inlineStr">
        <is>
          <t>NL-HaNA_1.01.02_3780_0034-column-2625-399-879-2933</t>
        </is>
      </c>
      <c r="C7359" t="inlineStr">
        <is>
          <t>continuation</t>
        </is>
      </c>
      <c r="D7359" t="n">
        <v>2661</v>
      </c>
      <c r="E7359" t="n">
        <v>695</v>
      </c>
      <c r="F7359" t="inlineStr">
        <is>
          <t xml:space="preserve">    43.</t>
        </is>
      </c>
      <c r="G7359">
        <f>HYPERLINK("https://images.diginfra.net/iiif/NL-HaNA_1.01.02/3780/NL-HaNA_1.01.02_3780_0034.jpg/2525,299,1079,3133/full/0/default.jpg", "iiif_url")</f>
        <v/>
      </c>
    </row>
    <row r="7360">
      <c r="A7360" t="inlineStr">
        <is>
          <t>NL-HaNA_1.01.02_3780_0034-page-67</t>
        </is>
      </c>
      <c r="B7360" t="inlineStr">
        <is>
          <t>NL-HaNA_1.01.02_3780_0034-column-2625-399-879-2933</t>
        </is>
      </c>
      <c r="C7360" t="inlineStr">
        <is>
          <t>repeat_lemma</t>
        </is>
      </c>
      <c r="D7360" t="n">
        <v>2781</v>
      </c>
      <c r="E7360" t="n">
        <v>687</v>
      </c>
      <c r="F7360" t="inlineStr">
        <is>
          <t xml:space="preserve">        te adviseren op de Missive van Pesters</t>
        </is>
      </c>
      <c r="G7360">
        <f>HYPERLINK("https://images.diginfra.net/iiif/NL-HaNA_1.01.02/3780/NL-HaNA_1.01.02_3780_0034.jpg/2525,299,1079,3133/full/0/default.jpg", "iiif_url")</f>
        <v/>
      </c>
    </row>
    <row r="7361">
      <c r="A7361" t="inlineStr">
        <is>
          <t>NL-HaNA_1.01.02_3780_0034-page-67</t>
        </is>
      </c>
      <c r="B7361" t="inlineStr">
        <is>
          <t>NL-HaNA_1.01.02_3780_0034-column-2625-399-879-2933</t>
        </is>
      </c>
      <c r="C7361" t="inlineStr">
        <is>
          <t>continuation</t>
        </is>
      </c>
      <c r="D7361" t="n">
        <v>2659</v>
      </c>
      <c r="E7361" t="n">
        <v>771</v>
      </c>
      <c r="F7361" t="inlineStr">
        <is>
          <t xml:space="preserve">    wegens maken van sterkten op Keysers Bo-</t>
        </is>
      </c>
      <c r="G7361">
        <f>HYPERLINK("https://images.diginfra.net/iiif/NL-HaNA_1.01.02/3780/NL-HaNA_1.01.02_3780_0034.jpg/2525,299,1079,3133/full/0/default.jpg", "iiif_url")</f>
        <v/>
      </c>
    </row>
    <row r="7362">
      <c r="A7362" t="inlineStr">
        <is>
          <t>NL-HaNA_1.01.02_3780_0034-page-67</t>
        </is>
      </c>
      <c r="B7362" t="inlineStr">
        <is>
          <t>NL-HaNA_1.01.02_3780_0034-column-2625-399-879-2933</t>
        </is>
      </c>
      <c r="C7362" t="inlineStr">
        <is>
          <t>repeat_lemma</t>
        </is>
      </c>
      <c r="D7362" t="n">
        <v>2757</v>
      </c>
      <c r="E7362" t="n">
        <v>836</v>
      </c>
      <c r="F7362" t="inlineStr">
        <is>
          <t xml:space="preserve">        wr.</t>
        </is>
      </c>
      <c r="G7362">
        <f>HYPERLINK("https://images.diginfra.net/iiif/NL-HaNA_1.01.02/3780/NL-HaNA_1.01.02_3780_0034.jpg/2525,299,1079,3133/full/0/default.jpg", "iiif_url")</f>
        <v/>
      </c>
    </row>
    <row r="7363">
      <c r="A7363" t="inlineStr">
        <is>
          <t>NL-HaNA_1.01.02_3780_0034-page-67</t>
        </is>
      </c>
      <c r="B7363" t="inlineStr">
        <is>
          <t>NL-HaNA_1.01.02_3780_0034-column-2625-399-879-2933</t>
        </is>
      </c>
      <c r="C7363" t="inlineStr">
        <is>
          <t>continuation</t>
        </is>
      </c>
      <c r="D7363" t="n">
        <v>2656</v>
      </c>
      <c r="E7363" t="n">
        <v>826</v>
      </c>
      <c r="F7363" t="inlineStr">
        <is>
          <t xml:space="preserve">    dem.</t>
        </is>
      </c>
      <c r="G7363">
        <f>HYPERLINK("https://images.diginfra.net/iiif/NL-HaNA_1.01.02/3780/NL-HaNA_1.01.02_3780_0034.jpg/2525,299,1079,3133/full/0/default.jpg", "iiif_url")</f>
        <v/>
      </c>
    </row>
    <row r="7364">
      <c r="A7364" t="inlineStr">
        <is>
          <t>NL-HaNA_1.01.02_3780_0034-page-67</t>
        </is>
      </c>
      <c r="B7364" t="inlineStr">
        <is>
          <t>NL-HaNA_1.01.02_3780_0034-column-2625-399-879-2933</t>
        </is>
      </c>
      <c r="C7364" t="inlineStr">
        <is>
          <t>repeat_lemma</t>
        </is>
      </c>
      <c r="D7364" t="n">
        <v>2776</v>
      </c>
      <c r="E7364" t="n">
        <v>855</v>
      </c>
      <c r="F7364" t="inlineStr">
        <is>
          <t xml:space="preserve">        Curatuer over het Dorp Alem aan-</t>
        </is>
      </c>
      <c r="G7364">
        <f>HYPERLINK("https://images.diginfra.net/iiif/NL-HaNA_1.01.02/3780/NL-HaNA_1.01.02_3780_0034.jpg/2525,299,1079,3133/full/0/default.jpg", "iiif_url")</f>
        <v/>
      </c>
    </row>
    <row r="7365">
      <c r="A7365" t="inlineStr">
        <is>
          <t>NL-HaNA_1.01.02_3780_0034-page-67</t>
        </is>
      </c>
      <c r="B7365" t="inlineStr">
        <is>
          <t>NL-HaNA_1.01.02_3780_0034-column-2625-399-879-2933</t>
        </is>
      </c>
      <c r="C7365" t="inlineStr">
        <is>
          <t>non_index_line</t>
        </is>
      </c>
      <c r="D7365" t="n">
        <v>2828</v>
      </c>
      <c r="E7365" t="n">
        <v>929</v>
      </c>
      <c r="F7365" t="inlineStr">
        <is>
          <t xml:space="preserve">        50.</t>
        </is>
      </c>
      <c r="G7365">
        <f>HYPERLINK("https://images.diginfra.net/iiif/NL-HaNA_1.01.02/3780/NL-HaNA_1.01.02_3780_0034.jpg/2525,299,1079,3133/full/0/default.jpg", "iiif_url")</f>
        <v/>
      </c>
    </row>
    <row r="7366">
      <c r="A7366" t="inlineStr">
        <is>
          <t>NL-HaNA_1.01.02_3780_0034-page-67</t>
        </is>
      </c>
      <c r="B7366" t="inlineStr">
        <is>
          <t>NL-HaNA_1.01.02_3780_0034-column-2625-399-879-2933</t>
        </is>
      </c>
      <c r="C7366" t="inlineStr">
        <is>
          <t>continuation</t>
        </is>
      </c>
      <c r="D7366" t="n">
        <v>2656</v>
      </c>
      <c r="E7366" t="n">
        <v>915</v>
      </c>
      <c r="F7366" t="inlineStr">
        <is>
          <t xml:space="preserve">    geselat.</t>
        </is>
      </c>
      <c r="G7366">
        <f>HYPERLINK("https://images.diginfra.net/iiif/NL-HaNA_1.01.02/3780/NL-HaNA_1.01.02_3780_0034.jpg/2525,299,1079,3133/full/0/default.jpg", "iiif_url")</f>
        <v/>
      </c>
    </row>
    <row r="7367">
      <c r="A7367" t="inlineStr">
        <is>
          <t>NL-HaNA_1.01.02_3780_0034-page-67</t>
        </is>
      </c>
      <c r="B7367" t="inlineStr">
        <is>
          <t>NL-HaNA_1.01.02_3780_0034-column-2625-399-879-2933</t>
        </is>
      </c>
      <c r="C7367" t="inlineStr">
        <is>
          <t>repeat_lemma</t>
        </is>
      </c>
      <c r="D7367" t="n">
        <v>2781</v>
      </c>
      <c r="E7367" t="n">
        <v>950</v>
      </c>
      <c r="F7367" t="inlineStr">
        <is>
          <t xml:space="preserve">        te adviseeren op bet versoek van Re-</t>
        </is>
      </c>
      <c r="G7367">
        <f>HYPERLINK("https://images.diginfra.net/iiif/NL-HaNA_1.01.02/3780/NL-HaNA_1.01.02_3780_0034.jpg/2525,299,1079,3133/full/0/default.jpg", "iiif_url")</f>
        <v/>
      </c>
    </row>
    <row r="7368">
      <c r="A7368" t="inlineStr">
        <is>
          <t>NL-HaNA_1.01.02_3780_0034-page-67</t>
        </is>
      </c>
      <c r="B7368" t="inlineStr">
        <is>
          <t>NL-HaNA_1.01.02_3780_0034-column-2625-399-879-2933</t>
        </is>
      </c>
      <c r="C7368" t="inlineStr">
        <is>
          <t>continuation</t>
        </is>
      </c>
      <c r="D7368" t="n">
        <v>2656</v>
      </c>
      <c r="E7368" t="n">
        <v>1014</v>
      </c>
      <c r="F7368" t="inlineStr">
        <is>
          <t xml:space="preserve">    genten van lWintelre om te mogen omslaan.</t>
        </is>
      </c>
      <c r="G7368">
        <f>HYPERLINK("https://images.diginfra.net/iiif/NL-HaNA_1.01.02/3780/NL-HaNA_1.01.02_3780_0034.jpg/2525,299,1079,3133/full/0/default.jpg", "iiif_url")</f>
        <v/>
      </c>
    </row>
    <row r="7369">
      <c r="A7369" t="inlineStr">
        <is>
          <t>NL-HaNA_1.01.02_3780_0034-page-67</t>
        </is>
      </c>
      <c r="B7369" t="inlineStr">
        <is>
          <t>NL-HaNA_1.01.02_3780_0034-column-2625-399-879-2933</t>
        </is>
      </c>
      <c r="C7369" t="inlineStr">
        <is>
          <t>continuation</t>
        </is>
      </c>
      <c r="D7369" t="n">
        <v>2666</v>
      </c>
      <c r="E7369" t="n">
        <v>1078</v>
      </c>
      <c r="F7369" t="inlineStr">
        <is>
          <t xml:space="preserve">    s1.</t>
        </is>
      </c>
      <c r="G7369">
        <f>HYPERLINK("https://images.diginfra.net/iiif/NL-HaNA_1.01.02/3780/NL-HaNA_1.01.02_3780_0034.jpg/2525,299,1079,3133/full/0/default.jpg", "iiif_url")</f>
        <v/>
      </c>
    </row>
    <row r="7370">
      <c r="A7370" t="inlineStr">
        <is>
          <t>NL-HaNA_1.01.02_3780_0034-page-67</t>
        </is>
      </c>
      <c r="B7370" t="inlineStr">
        <is>
          <t>NL-HaNA_1.01.02_3780_0034-column-2625-399-879-2933</t>
        </is>
      </c>
      <c r="C7370" t="inlineStr">
        <is>
          <t>repeat_lemma</t>
        </is>
      </c>
      <c r="D7370" t="n">
        <v>2781</v>
      </c>
      <c r="E7370" t="n">
        <v>1100</v>
      </c>
      <c r="F7370" t="inlineStr">
        <is>
          <t xml:space="preserve">        Curatuer over bet Dorp Maren aan-</t>
        </is>
      </c>
      <c r="G7370">
        <f>HYPERLINK("https://images.diginfra.net/iiif/NL-HaNA_1.01.02/3780/NL-HaNA_1.01.02_3780_0034.jpg/2525,299,1079,3133/full/0/default.jpg", "iiif_url")</f>
        <v/>
      </c>
    </row>
    <row r="7371">
      <c r="A7371" t="inlineStr">
        <is>
          <t>NL-HaNA_1.01.02_3780_0034-page-67</t>
        </is>
      </c>
      <c r="B7371" t="inlineStr">
        <is>
          <t>NL-HaNA_1.01.02_3780_0034-column-2625-399-879-2933</t>
        </is>
      </c>
      <c r="C7371" t="inlineStr">
        <is>
          <t>continuation</t>
        </is>
      </c>
      <c r="D7371" t="n">
        <v>2656</v>
      </c>
      <c r="E7371" t="n">
        <v>1163</v>
      </c>
      <c r="F7371" t="inlineStr">
        <is>
          <t xml:space="preserve">    gesteldt.</t>
        </is>
      </c>
      <c r="G7371">
        <f>HYPERLINK("https://images.diginfra.net/iiif/NL-HaNA_1.01.02/3780/NL-HaNA_1.01.02_3780_0034.jpg/2525,299,1079,3133/full/0/default.jpg", "iiif_url")</f>
        <v/>
      </c>
    </row>
    <row r="7372">
      <c r="A7372" t="inlineStr">
        <is>
          <t>NL-HaNA_1.01.02_3780_0034-page-67</t>
        </is>
      </c>
      <c r="B7372" t="inlineStr">
        <is>
          <t>NL-HaNA_1.01.02_3780_0034-column-2625-399-879-2933</t>
        </is>
      </c>
      <c r="C7372" t="inlineStr">
        <is>
          <t>non_index_line</t>
        </is>
      </c>
      <c r="D7372" t="n">
        <v>2832</v>
      </c>
      <c r="E7372" t="n">
        <v>1170</v>
      </c>
      <c r="F7372" t="inlineStr">
        <is>
          <t xml:space="preserve">        53.</t>
        </is>
      </c>
      <c r="G7372">
        <f>HYPERLINK("https://images.diginfra.net/iiif/NL-HaNA_1.01.02/3780/NL-HaNA_1.01.02_3780_0034.jpg/2525,299,1079,3133/full/0/default.jpg", "iiif_url")</f>
        <v/>
      </c>
    </row>
    <row r="7373">
      <c r="A7373" t="inlineStr">
        <is>
          <t>NL-HaNA_1.01.02_3780_0034-page-67</t>
        </is>
      </c>
      <c r="B7373" t="inlineStr">
        <is>
          <t>NL-HaNA_1.01.02_3780_0034-column-2625-399-879-2933</t>
        </is>
      </c>
      <c r="C7373" t="inlineStr">
        <is>
          <t>continuation</t>
        </is>
      </c>
      <c r="D7373" t="n">
        <v>2781</v>
      </c>
      <c r="E7373" t="n">
        <v>1202</v>
      </c>
      <c r="F7373" t="inlineStr">
        <is>
          <t xml:space="preserve">    versoght Ordonnantie van twee hou-</t>
        </is>
      </c>
      <c r="G7373">
        <f>HYPERLINK("https://images.diginfra.net/iiif/NL-HaNA_1.01.02/3780/NL-HaNA_1.01.02_3780_0034.jpg/2525,299,1079,3133/full/0/default.jpg", "iiif_url")</f>
        <v/>
      </c>
    </row>
    <row r="7374">
      <c r="A7374" t="inlineStr">
        <is>
          <t>NL-HaNA_1.01.02_3780_0034-page-67</t>
        </is>
      </c>
      <c r="B7374" t="inlineStr">
        <is>
          <t>NL-HaNA_1.01.02_3780_0034-column-2625-399-879-2933</t>
        </is>
      </c>
      <c r="C7374" t="inlineStr">
        <is>
          <t>continuation</t>
        </is>
      </c>
      <c r="D7374" t="n">
        <v>2661</v>
      </c>
      <c r="E7374" t="n">
        <v>1250</v>
      </c>
      <c r="F7374" t="inlineStr">
        <is>
          <t xml:space="preserve">    dert ducatons te depeschceren voor Gedepu-</t>
        </is>
      </c>
      <c r="G7374">
        <f>HYPERLINK("https://images.diginfra.net/iiif/NL-HaNA_1.01.02/3780/NL-HaNA_1.01.02_3780_0034.jpg/2525,299,1079,3133/full/0/default.jpg", "iiif_url")</f>
        <v/>
      </c>
    </row>
    <row r="7375">
      <c r="A7375" t="inlineStr">
        <is>
          <t>NL-HaNA_1.01.02_3780_0034-page-67</t>
        </is>
      </c>
      <c r="B7375" t="inlineStr">
        <is>
          <t>NL-HaNA_1.01.02_3780_0034-column-2625-399-879-2933</t>
        </is>
      </c>
      <c r="C7375" t="inlineStr">
        <is>
          <t>continuation</t>
        </is>
      </c>
      <c r="D7375" t="n">
        <v>2661</v>
      </c>
      <c r="E7375" t="n">
        <v>1306</v>
      </c>
      <c r="F7375" t="inlineStr">
        <is>
          <t xml:space="preserve">    teerden na Zeelandt. 57.</t>
        </is>
      </c>
      <c r="G7375">
        <f>HYPERLINK("https://images.diginfra.net/iiif/NL-HaNA_1.01.02/3780/NL-HaNA_1.01.02_3780_0034.jpg/2525,299,1079,3133/full/0/default.jpg", "iiif_url")</f>
        <v/>
      </c>
    </row>
    <row r="7376">
      <c r="A7376" t="inlineStr">
        <is>
          <t>NL-HaNA_1.01.02_3780_0034-page-67</t>
        </is>
      </c>
      <c r="B7376" t="inlineStr">
        <is>
          <t>NL-HaNA_1.01.02_3780_0034-column-2625-399-879-2933</t>
        </is>
      </c>
      <c r="C7376" t="inlineStr">
        <is>
          <t>repeat_lemma</t>
        </is>
      </c>
      <c r="D7376" t="n">
        <v>2784</v>
      </c>
      <c r="E7376" t="n">
        <v>1349</v>
      </c>
      <c r="F7376" t="inlineStr">
        <is>
          <t xml:space="preserve">        advis op de Requeste van den Ont-</t>
        </is>
      </c>
      <c r="G7376">
        <f>HYPERLINK("https://images.diginfra.net/iiif/NL-HaNA_1.01.02/3780/NL-HaNA_1.01.02_3780_0034.jpg/2525,299,1079,3133/full/0/default.jpg", "iiif_url")</f>
        <v/>
      </c>
    </row>
    <row r="7377">
      <c r="A7377" t="inlineStr">
        <is>
          <t>NL-HaNA_1.01.02_3780_0034-page-67</t>
        </is>
      </c>
      <c r="B7377" t="inlineStr">
        <is>
          <t>NL-HaNA_1.01.02_3780_0034-column-2625-399-879-2933</t>
        </is>
      </c>
      <c r="C7377" t="inlineStr">
        <is>
          <t>continuation</t>
        </is>
      </c>
      <c r="D7377" t="n">
        <v>2661</v>
      </c>
      <c r="E7377" t="n">
        <v>1394</v>
      </c>
      <c r="F7377" t="inlineStr">
        <is>
          <t xml:space="preserve">    fanger Hogendorp wegens lussinge van Capi-</t>
        </is>
      </c>
      <c r="G7377">
        <f>HYPERLINK("https://images.diginfra.net/iiif/NL-HaNA_1.01.02/3780/NL-HaNA_1.01.02_3780_0034.jpg/2525,299,1079,3133/full/0/default.jpg", "iiif_url")</f>
        <v/>
      </c>
    </row>
    <row r="7378">
      <c r="A7378" t="inlineStr">
        <is>
          <t>NL-HaNA_1.01.02_3780_0034-page-67</t>
        </is>
      </c>
      <c r="B7378" t="inlineStr">
        <is>
          <t>NL-HaNA_1.01.02_3780_0034-column-2625-399-879-2933</t>
        </is>
      </c>
      <c r="C7378" t="inlineStr">
        <is>
          <t>continuation</t>
        </is>
      </c>
      <c r="D7378" t="n">
        <v>2661</v>
      </c>
      <c r="E7378" t="n">
        <v>1445</v>
      </c>
      <c r="F7378" t="inlineStr">
        <is>
          <t xml:space="preserve">    talen van Stadt en Lande, te examineeren.</t>
        </is>
      </c>
      <c r="G7378">
        <f>HYPERLINK("https://images.diginfra.net/iiif/NL-HaNA_1.01.02/3780/NL-HaNA_1.01.02_3780_0034.jpg/2525,299,1079,3133/full/0/default.jpg", "iiif_url")</f>
        <v/>
      </c>
    </row>
    <row r="7379">
      <c r="A7379" t="inlineStr">
        <is>
          <t>NL-HaNA_1.01.02_3780_0034-page-67</t>
        </is>
      </c>
      <c r="B7379" t="inlineStr">
        <is>
          <t>NL-HaNA_1.01.02_3780_0034-column-2625-399-879-2933</t>
        </is>
      </c>
      <c r="C7379" t="inlineStr">
        <is>
          <t>continuation</t>
        </is>
      </c>
      <c r="D7379" t="n">
        <v>2663</v>
      </c>
      <c r="E7379" t="n">
        <v>1506</v>
      </c>
      <c r="F7379" t="inlineStr">
        <is>
          <t xml:space="preserve">    87.</t>
        </is>
      </c>
      <c r="G7379">
        <f>HYPERLINK("https://images.diginfra.net/iiif/NL-HaNA_1.01.02/3780/NL-HaNA_1.01.02_3780_0034.jpg/2525,299,1079,3133/full/0/default.jpg", "iiif_url")</f>
        <v/>
      </c>
    </row>
    <row r="7380">
      <c r="A7380" t="inlineStr">
        <is>
          <t>NL-HaNA_1.01.02_3780_0034-page-67</t>
        </is>
      </c>
      <c r="B7380" t="inlineStr">
        <is>
          <t>NL-HaNA_1.01.02_3780_0034-column-2625-399-879-2933</t>
        </is>
      </c>
      <c r="C7380" t="inlineStr">
        <is>
          <t>repeat_lemma</t>
        </is>
      </c>
      <c r="D7380" t="n">
        <v>2786</v>
      </c>
      <c r="E7380" t="n">
        <v>1534</v>
      </c>
      <c r="F7380" t="inlineStr">
        <is>
          <t xml:space="preserve">        versogt Ordonnantie van hondert vyf-</t>
        </is>
      </c>
      <c r="G7380">
        <f>HYPERLINK("https://images.diginfra.net/iiif/NL-HaNA_1.01.02/3780/NL-HaNA_1.01.02_3780_0034.jpg/2525,299,1079,3133/full/0/default.jpg", "iiif_url")</f>
        <v/>
      </c>
    </row>
    <row r="7381">
      <c r="A7381" t="inlineStr">
        <is>
          <t>NL-HaNA_1.01.02_3780_0034-page-67</t>
        </is>
      </c>
      <c r="B7381" t="inlineStr">
        <is>
          <t>NL-HaNA_1.01.02_3780_0034-column-2625-399-879-2933</t>
        </is>
      </c>
      <c r="C7381" t="inlineStr">
        <is>
          <t>continuation</t>
        </is>
      </c>
      <c r="D7381" t="n">
        <v>2663</v>
      </c>
      <c r="E7381" t="n">
        <v>1585</v>
      </c>
      <c r="F7381" t="inlineStr">
        <is>
          <t xml:space="preserve">    tigh guldens te depescheeren voor Resplendain.</t>
        </is>
      </c>
      <c r="G7381">
        <f>HYPERLINK("https://images.diginfra.net/iiif/NL-HaNA_1.01.02/3780/NL-HaNA_1.01.02_3780_0034.jpg/2525,299,1079,3133/full/0/default.jpg", "iiif_url")</f>
        <v/>
      </c>
    </row>
    <row r="7382">
      <c r="A7382" t="inlineStr">
        <is>
          <t>NL-HaNA_1.01.02_3780_0034-page-67</t>
        </is>
      </c>
      <c r="B7382" t="inlineStr">
        <is>
          <t>NL-HaNA_1.01.02_3780_0034-column-2625-399-879-2933</t>
        </is>
      </c>
      <c r="C7382" t="inlineStr">
        <is>
          <t>continuation</t>
        </is>
      </c>
      <c r="D7382" t="n">
        <v>2668</v>
      </c>
      <c r="E7382" t="n">
        <v>1648</v>
      </c>
      <c r="F7382" t="inlineStr">
        <is>
          <t xml:space="preserve">    68.</t>
        </is>
      </c>
      <c r="G7382">
        <f>HYPERLINK("https://images.diginfra.net/iiif/NL-HaNA_1.01.02/3780/NL-HaNA_1.01.02_3780_0034.jpg/2525,299,1079,3133/full/0/default.jpg", "iiif_url")</f>
        <v/>
      </c>
    </row>
    <row r="7383">
      <c r="A7383" t="inlineStr">
        <is>
          <t>NL-HaNA_1.01.02_3780_0034-page-67</t>
        </is>
      </c>
      <c r="B7383" t="inlineStr">
        <is>
          <t>NL-HaNA_1.01.02_3780_0034-column-2625-399-879-2933</t>
        </is>
      </c>
      <c r="C7383" t="inlineStr">
        <is>
          <t>repeat_lemma</t>
        </is>
      </c>
      <c r="D7383" t="n">
        <v>2803</v>
      </c>
      <c r="E7383" t="n">
        <v>1671</v>
      </c>
      <c r="F7383" t="inlineStr">
        <is>
          <t xml:space="preserve">        Regenten van Stiphout gepermitteert</t>
        </is>
      </c>
      <c r="G7383">
        <f>HYPERLINK("https://images.diginfra.net/iiif/NL-HaNA_1.01.02/3780/NL-HaNA_1.01.02_3780_0034.jpg/2525,299,1079,3133/full/0/default.jpg", "iiif_url")</f>
        <v/>
      </c>
    </row>
    <row r="7384">
      <c r="A7384" t="inlineStr">
        <is>
          <t>NL-HaNA_1.01.02_3780_0034-page-67</t>
        </is>
      </c>
      <c r="B7384" t="inlineStr">
        <is>
          <t>NL-HaNA_1.01.02_3780_0034-column-2625-399-879-2933</t>
        </is>
      </c>
      <c r="C7384" t="inlineStr">
        <is>
          <t>continuation</t>
        </is>
      </c>
      <c r="D7384" t="n">
        <v>2675</v>
      </c>
      <c r="E7384" t="n">
        <v>1732</v>
      </c>
      <c r="F7384" t="inlineStr">
        <is>
          <t xml:space="preserve">    te mogen omslaan. 68.</t>
        </is>
      </c>
      <c r="G7384">
        <f>HYPERLINK("https://images.diginfra.net/iiif/NL-HaNA_1.01.02/3780/NL-HaNA_1.01.02_3780_0034.jpg/2525,299,1079,3133/full/0/default.jpg", "iiif_url")</f>
        <v/>
      </c>
    </row>
    <row r="7385">
      <c r="A7385" t="inlineStr">
        <is>
          <t>NL-HaNA_1.01.02_3780_0034-page-67</t>
        </is>
      </c>
      <c r="B7385" t="inlineStr">
        <is>
          <t>NL-HaNA_1.01.02_3780_0034-column-2625-399-879-2933</t>
        </is>
      </c>
      <c r="C7385" t="inlineStr">
        <is>
          <t>repeat_lemma</t>
        </is>
      </c>
      <c r="D7385" t="n">
        <v>2791</v>
      </c>
      <c r="E7385" t="n">
        <v>1765</v>
      </c>
      <c r="F7385" t="inlineStr">
        <is>
          <t xml:space="preserve">        te adviseeren op het versoeck van Re-</t>
        </is>
      </c>
      <c r="G7385">
        <f>HYPERLINK("https://images.diginfra.net/iiif/NL-HaNA_1.01.02/3780/NL-HaNA_1.01.02_3780_0034.jpg/2525,299,1079,3133/full/0/default.jpg", "iiif_url")</f>
        <v/>
      </c>
    </row>
    <row r="7386">
      <c r="A7386" t="inlineStr">
        <is>
          <t>NL-HaNA_1.01.02_3780_0034-page-67</t>
        </is>
      </c>
      <c r="B7386" t="inlineStr">
        <is>
          <t>NL-HaNA_1.01.02_3780_0034-column-2625-399-879-2933</t>
        </is>
      </c>
      <c r="C7386" t="inlineStr">
        <is>
          <t>lemma</t>
        </is>
      </c>
      <c r="D7386" t="n">
        <v>2668</v>
      </c>
      <c r="E7386" t="n">
        <v>1828</v>
      </c>
      <c r="F7386" t="inlineStr">
        <is>
          <t>genten van Heestwyck om remissie. 68.</t>
        </is>
      </c>
      <c r="G7386">
        <f>HYPERLINK("https://images.diginfra.net/iiif/NL-HaNA_1.01.02/3780/NL-HaNA_1.01.02_3780_0034.jpg/2525,299,1079,3133/full/0/default.jpg", "iiif_url")</f>
        <v/>
      </c>
    </row>
    <row r="7387">
      <c r="A7387" t="inlineStr">
        <is>
          <t>NL-HaNA_1.01.02_3780_0034-page-67</t>
        </is>
      </c>
      <c r="B7387" t="inlineStr">
        <is>
          <t>NL-HaNA_1.01.02_3780_0034-column-2625-399-879-2933</t>
        </is>
      </c>
      <c r="C7387" t="inlineStr">
        <is>
          <t>continuation</t>
        </is>
      </c>
      <c r="D7387" t="n">
        <v>2805</v>
      </c>
      <c r="E7387" t="n">
        <v>1875</v>
      </c>
      <c r="F7387" t="inlineStr">
        <is>
          <t xml:space="preserve">    te berichten op de Milsive van den</t>
        </is>
      </c>
      <c r="G7387">
        <f>HYPERLINK("https://images.diginfra.net/iiif/NL-HaNA_1.01.02/3780/NL-HaNA_1.01.02_3780_0034.jpg/2525,299,1079,3133/full/0/default.jpg", "iiif_url")</f>
        <v/>
      </c>
    </row>
    <row r="7388">
      <c r="A7388" t="inlineStr">
        <is>
          <t>NL-HaNA_1.01.02_3780_0034-page-67</t>
        </is>
      </c>
      <c r="B7388" t="inlineStr">
        <is>
          <t>NL-HaNA_1.01.02_3780_0034-column-2625-399-879-2933</t>
        </is>
      </c>
      <c r="C7388" t="inlineStr">
        <is>
          <t>lemma</t>
        </is>
      </c>
      <c r="D7388" t="n">
        <v>2670</v>
      </c>
      <c r="E7388" t="n">
        <v>1916</v>
      </c>
      <c r="F7388" t="inlineStr">
        <is>
          <t>Churfurst van de Palts wegens arrest door</t>
        </is>
      </c>
      <c r="G7388">
        <f>HYPERLINK("https://images.diginfra.net/iiif/NL-HaNA_1.01.02/3780/NL-HaNA_1.01.02_3780_0034.jpg/2525,299,1079,3133/full/0/default.jpg", "iiif_url")</f>
        <v/>
      </c>
    </row>
    <row r="7389">
      <c r="A7389" t="inlineStr">
        <is>
          <t>NL-HaNA_1.01.02_3780_0034-page-67</t>
        </is>
      </c>
      <c r="B7389" t="inlineStr">
        <is>
          <t>NL-HaNA_1.01.02_3780_0034-column-2625-399-879-2933</t>
        </is>
      </c>
      <c r="C7389" t="inlineStr">
        <is>
          <t>lemma</t>
        </is>
      </c>
      <c r="D7389" t="n">
        <v>2670</v>
      </c>
      <c r="E7389" t="n">
        <v>1975</v>
      </c>
      <c r="F7389" t="inlineStr">
        <is>
          <t>Abraham en Moses Cohen. 70.</t>
        </is>
      </c>
      <c r="G7389">
        <f>HYPERLINK("https://images.diginfra.net/iiif/NL-HaNA_1.01.02/3780/NL-HaNA_1.01.02_3780_0034.jpg/2525,299,1079,3133/full/0/default.jpg", "iiif_url")</f>
        <v/>
      </c>
    </row>
    <row r="7390">
      <c r="A7390" t="inlineStr">
        <is>
          <t>NL-HaNA_1.01.02_3780_0034-page-67</t>
        </is>
      </c>
      <c r="B7390" t="inlineStr">
        <is>
          <t>NL-HaNA_1.01.02_3780_0034-column-2625-399-879-2933</t>
        </is>
      </c>
      <c r="C7390" t="inlineStr">
        <is>
          <t>continuation</t>
        </is>
      </c>
      <c r="D7390" t="n">
        <v>2795</v>
      </c>
      <c r="E7390" t="n">
        <v>2017</v>
      </c>
      <c r="F7390" t="inlineStr">
        <is>
          <t xml:space="preserve">    te adviseeren op het versoek van Re-</t>
        </is>
      </c>
      <c r="G7390">
        <f>HYPERLINK("https://images.diginfra.net/iiif/NL-HaNA_1.01.02/3780/NL-HaNA_1.01.02_3780_0034.jpg/2525,299,1079,3133/full/0/default.jpg", "iiif_url")</f>
        <v/>
      </c>
    </row>
    <row r="7391">
      <c r="A7391" t="inlineStr">
        <is>
          <t>NL-HaNA_1.01.02_3780_0034-page-67</t>
        </is>
      </c>
      <c r="B7391" t="inlineStr">
        <is>
          <t>NL-HaNA_1.01.02_3780_0034-column-2625-399-879-2933</t>
        </is>
      </c>
      <c r="C7391" t="inlineStr">
        <is>
          <t>lemma</t>
        </is>
      </c>
      <c r="D7391" t="n">
        <v>2670</v>
      </c>
      <c r="E7391" t="n">
        <v>2064</v>
      </c>
      <c r="F7391" t="inlineStr">
        <is>
          <t>genten van Ginneken en Baael om interpre-</t>
        </is>
      </c>
      <c r="G7391">
        <f>HYPERLINK("https://images.diginfra.net/iiif/NL-HaNA_1.01.02/3780/NL-HaNA_1.01.02_3780_0034.jpg/2525,299,1079,3133/full/0/default.jpg", "iiif_url")</f>
        <v/>
      </c>
    </row>
    <row r="7392">
      <c r="A7392" t="inlineStr">
        <is>
          <t>NL-HaNA_1.01.02_3780_0034-page-67</t>
        </is>
      </c>
      <c r="B7392" t="inlineStr">
        <is>
          <t>NL-HaNA_1.01.02_3780_0034-column-2625-399-879-2933</t>
        </is>
      </c>
      <c r="C7392" t="inlineStr">
        <is>
          <t>lemma</t>
        </is>
      </c>
      <c r="D7392" t="n">
        <v>2673</v>
      </c>
      <c r="E7392" t="n">
        <v>2113</v>
      </c>
      <c r="F7392" t="inlineStr">
        <is>
          <t>tatie van het Placaat tot reductie der inte-</t>
        </is>
      </c>
      <c r="G7392">
        <f>HYPERLINK("https://images.diginfra.net/iiif/NL-HaNA_1.01.02/3780/NL-HaNA_1.01.02_3780_0034.jpg/2525,299,1079,3133/full/0/default.jpg", "iiif_url")</f>
        <v/>
      </c>
    </row>
    <row r="7393">
      <c r="A7393" t="inlineStr">
        <is>
          <t>NL-HaNA_1.01.02_3780_0034-page-67</t>
        </is>
      </c>
      <c r="B7393" t="inlineStr">
        <is>
          <t>NL-HaNA_1.01.02_3780_0034-column-2625-399-879-2933</t>
        </is>
      </c>
      <c r="C7393" t="inlineStr">
        <is>
          <t>continuation</t>
        </is>
      </c>
      <c r="D7393" t="n">
        <v>2783</v>
      </c>
      <c r="E7393" t="n">
        <v>2179</v>
      </c>
      <c r="F7393" t="inlineStr">
        <is>
          <t xml:space="preserve">    77-</t>
        </is>
      </c>
      <c r="G7393">
        <f>HYPERLINK("https://images.diginfra.net/iiif/NL-HaNA_1.01.02/3780/NL-HaNA_1.01.02_3780_0034.jpg/2525,299,1079,3133/full/0/default.jpg", "iiif_url")</f>
        <v/>
      </c>
    </row>
    <row r="7394">
      <c r="A7394" t="inlineStr">
        <is>
          <t>NL-HaNA_1.01.02_3780_0034-page-67</t>
        </is>
      </c>
      <c r="B7394" t="inlineStr">
        <is>
          <t>NL-HaNA_1.01.02_3780_0034-column-2625-399-879-2933</t>
        </is>
      </c>
      <c r="C7394" t="inlineStr">
        <is>
          <t>lemma</t>
        </is>
      </c>
      <c r="D7394" t="n">
        <v>2675</v>
      </c>
      <c r="E7394" t="n">
        <v>2171</v>
      </c>
      <c r="F7394" t="inlineStr">
        <is>
          <t>ressen</t>
        </is>
      </c>
      <c r="G7394">
        <f>HYPERLINK("https://images.diginfra.net/iiif/NL-HaNA_1.01.02/3780/NL-HaNA_1.01.02_3780_0034.jpg/2525,299,1079,3133/full/0/default.jpg", "iiif_url")</f>
        <v/>
      </c>
    </row>
    <row r="7395">
      <c r="A7395" t="inlineStr">
        <is>
          <t>NL-HaNA_1.01.02_3780_0034-page-67</t>
        </is>
      </c>
      <c r="B7395" t="inlineStr">
        <is>
          <t>NL-HaNA_1.01.02_3780_0034-column-2625-399-879-2933</t>
        </is>
      </c>
      <c r="C7395" t="inlineStr">
        <is>
          <t>continuation</t>
        </is>
      </c>
      <c r="D7395" t="n">
        <v>2795</v>
      </c>
      <c r="E7395" t="n">
        <v>2202</v>
      </c>
      <c r="F7395" t="inlineStr">
        <is>
          <t xml:space="preserve">    te advisceren op de Requeste van Re-</t>
        </is>
      </c>
      <c r="G7395">
        <f>HYPERLINK("https://images.diginfra.net/iiif/NL-HaNA_1.01.02/3780/NL-HaNA_1.01.02_3780_0034.jpg/2525,299,1079,3133/full/0/default.jpg", "iiif_url")</f>
        <v/>
      </c>
    </row>
    <row r="7396">
      <c r="A7396" t="inlineStr">
        <is>
          <t>NL-HaNA_1.01.02_3780_0034-page-67</t>
        </is>
      </c>
      <c r="B7396" t="inlineStr">
        <is>
          <t>NL-HaNA_1.01.02_3780_0034-column-2625-399-879-2933</t>
        </is>
      </c>
      <c r="C7396" t="inlineStr">
        <is>
          <t>lemma</t>
        </is>
      </c>
      <c r="D7396" t="n">
        <v>2675</v>
      </c>
      <c r="E7396" t="n">
        <v>2258</v>
      </c>
      <c r="F7396" t="inlineStr">
        <is>
          <t>genten van Meeseldboven en Zeelst om remis-</t>
        </is>
      </c>
      <c r="G7396">
        <f>HYPERLINK("https://images.diginfra.net/iiif/NL-HaNA_1.01.02/3780/NL-HaNA_1.01.02_3780_0034.jpg/2525,299,1079,3133/full/0/default.jpg", "iiif_url")</f>
        <v/>
      </c>
    </row>
    <row r="7397">
      <c r="A7397" t="inlineStr">
        <is>
          <t>NL-HaNA_1.01.02_3780_0034-page-67</t>
        </is>
      </c>
      <c r="B7397" t="inlineStr">
        <is>
          <t>NL-HaNA_1.01.02_3780_0034-column-2625-399-879-2933</t>
        </is>
      </c>
      <c r="C7397" t="inlineStr">
        <is>
          <t>lemma</t>
        </is>
      </c>
      <c r="D7397" t="n">
        <v>2678</v>
      </c>
      <c r="E7397" t="n">
        <v>2316</v>
      </c>
      <c r="F7397" t="inlineStr">
        <is>
          <t>sie.</t>
        </is>
      </c>
      <c r="G7397">
        <f>HYPERLINK("https://images.diginfra.net/iiif/NL-HaNA_1.01.02/3780/NL-HaNA_1.01.02_3780_0034.jpg/2525,299,1079,3133/full/0/default.jpg", "iiif_url")</f>
        <v/>
      </c>
    </row>
    <row r="7398">
      <c r="A7398" t="inlineStr">
        <is>
          <t>NL-HaNA_1.01.02_3780_0034-page-67</t>
        </is>
      </c>
      <c r="B7398" t="inlineStr">
        <is>
          <t>NL-HaNA_1.01.02_3780_0034-column-2625-399-879-2933</t>
        </is>
      </c>
      <c r="C7398" t="inlineStr">
        <is>
          <t>continuation</t>
        </is>
      </c>
      <c r="D7398" t="n">
        <v>2767</v>
      </c>
      <c r="E7398" t="n">
        <v>2323</v>
      </c>
      <c r="F7398" t="inlineStr">
        <is>
          <t xml:space="preserve">    709.</t>
        </is>
      </c>
      <c r="G7398">
        <f>HYPERLINK("https://images.diginfra.net/iiif/NL-HaNA_1.01.02/3780/NL-HaNA_1.01.02_3780_0034.jpg/2525,299,1079,3133/full/0/default.jpg", "iiif_url")</f>
        <v/>
      </c>
    </row>
    <row r="7399">
      <c r="A7399" t="inlineStr">
        <is>
          <t>NL-HaNA_1.01.02_3780_0034-page-67</t>
        </is>
      </c>
      <c r="B7399" t="inlineStr">
        <is>
          <t>NL-HaNA_1.01.02_3780_0034-column-2625-399-879-2933</t>
        </is>
      </c>
      <c r="C7399" t="inlineStr">
        <is>
          <t>repeat_lemma</t>
        </is>
      </c>
      <c r="D7399" t="n">
        <v>2800</v>
      </c>
      <c r="E7399" t="n">
        <v>2336</v>
      </c>
      <c r="F7399" t="inlineStr">
        <is>
          <t xml:space="preserve">        item op de Missive van Pesters we-</t>
        </is>
      </c>
      <c r="G7399">
        <f>HYPERLINK("https://images.diginfra.net/iiif/NL-HaNA_1.01.02/3780/NL-HaNA_1.01.02_3780_0034.jpg/2525,299,1079,3133/full/0/default.jpg", "iiif_url")</f>
        <v/>
      </c>
    </row>
    <row r="7400">
      <c r="A7400" t="inlineStr">
        <is>
          <t>NL-HaNA_1.01.02_3780_0034-page-67</t>
        </is>
      </c>
      <c r="B7400" t="inlineStr">
        <is>
          <t>NL-HaNA_1.01.02_3780_0034-column-2625-399-879-2933</t>
        </is>
      </c>
      <c r="C7400" t="inlineStr">
        <is>
          <t>lemma</t>
        </is>
      </c>
      <c r="D7400" t="n">
        <v>2675</v>
      </c>
      <c r="E7400" t="n">
        <v>2401</v>
      </c>
      <c r="F7400" t="inlineStr">
        <is>
          <t>gens betalinge van vier hondert duysent gul-</t>
        </is>
      </c>
      <c r="G7400">
        <f>HYPERLINK("https://images.diginfra.net/iiif/NL-HaNA_1.01.02/3780/NL-HaNA_1.01.02_3780_0034.jpg/2525,299,1079,3133/full/0/default.jpg", "iiif_url")</f>
        <v/>
      </c>
    </row>
    <row r="7401">
      <c r="A7401" t="inlineStr">
        <is>
          <t>NL-HaNA_1.01.02_3780_0034-page-67</t>
        </is>
      </c>
      <c r="B7401" t="inlineStr">
        <is>
          <t>NL-HaNA_1.01.02_3780_0034-column-2625-399-879-2933</t>
        </is>
      </c>
      <c r="C7401" t="inlineStr">
        <is>
          <t>lemma</t>
        </is>
      </c>
      <c r="D7401" t="n">
        <v>2678</v>
      </c>
      <c r="E7401" t="n">
        <v>2449</v>
      </c>
      <c r="F7401" t="inlineStr">
        <is>
          <t>dens by avance voor de nieuwe Admodia-</t>
        </is>
      </c>
      <c r="G7401">
        <f>HYPERLINK("https://images.diginfra.net/iiif/NL-HaNA_1.01.02/3780/NL-HaNA_1.01.02_3780_0034.jpg/2525,299,1079,3133/full/0/default.jpg", "iiif_url")</f>
        <v/>
      </c>
    </row>
    <row r="7402">
      <c r="A7402" t="inlineStr">
        <is>
          <t>NL-HaNA_1.01.02_3780_0034-page-67</t>
        </is>
      </c>
      <c r="B7402" t="inlineStr">
        <is>
          <t>NL-HaNA_1.01.02_3780_0034-column-2625-399-879-2933</t>
        </is>
      </c>
      <c r="C7402" t="inlineStr">
        <is>
          <t>lemma</t>
        </is>
      </c>
      <c r="D7402" t="n">
        <v>2678</v>
      </c>
      <c r="E7402" t="n">
        <v>2506</v>
      </c>
      <c r="F7402" t="inlineStr">
        <is>
          <t>teurs. 92.</t>
        </is>
      </c>
      <c r="G7402">
        <f>HYPERLINK("https://images.diginfra.net/iiif/NL-HaNA_1.01.02/3780/NL-HaNA_1.01.02_3780_0034.jpg/2525,299,1079,3133/full/0/default.jpg", "iiif_url")</f>
        <v/>
      </c>
    </row>
    <row r="7403">
      <c r="A7403" t="inlineStr">
        <is>
          <t>NL-HaNA_1.01.02_3780_0034-page-67</t>
        </is>
      </c>
      <c r="B7403" t="inlineStr">
        <is>
          <t>NL-HaNA_1.01.02_3780_0034-column-2625-399-879-2933</t>
        </is>
      </c>
      <c r="C7403" t="inlineStr">
        <is>
          <t>repeat_lemma</t>
        </is>
      </c>
      <c r="D7403" t="n">
        <v>2800</v>
      </c>
      <c r="E7403" t="n">
        <v>2531</v>
      </c>
      <c r="F7403" t="inlineStr">
        <is>
          <t xml:space="preserve">        item op het versoeck van Regenten</t>
        </is>
      </c>
      <c r="G7403">
        <f>HYPERLINK("https://images.diginfra.net/iiif/NL-HaNA_1.01.02/3780/NL-HaNA_1.01.02_3780_0034.jpg/2525,299,1079,3133/full/0/default.jpg", "iiif_url")</f>
        <v/>
      </c>
    </row>
    <row r="7404">
      <c r="A7404" t="inlineStr">
        <is>
          <t>NL-HaNA_1.01.02_3780_0034-page-67</t>
        </is>
      </c>
      <c r="B7404" t="inlineStr">
        <is>
          <t>NL-HaNA_1.01.02_3780_0034-column-2625-399-879-2933</t>
        </is>
      </c>
      <c r="C7404" t="inlineStr">
        <is>
          <t>lemma</t>
        </is>
      </c>
      <c r="D7404" t="n">
        <v>2680</v>
      </c>
      <c r="E7404" t="n">
        <v>2589</v>
      </c>
      <c r="F7404" t="inlineStr">
        <is>
          <t>van Erp om te negotieren. 93.</t>
        </is>
      </c>
      <c r="G7404">
        <f>HYPERLINK("https://images.diginfra.net/iiif/NL-HaNA_1.01.02/3780/NL-HaNA_1.01.02_3780_0034.jpg/2525,299,1079,3133/full/0/default.jpg", "iiif_url")</f>
        <v/>
      </c>
    </row>
    <row r="7405">
      <c r="A7405" t="inlineStr">
        <is>
          <t>NL-HaNA_1.01.02_3780_0034-page-67</t>
        </is>
      </c>
      <c r="B7405" t="inlineStr">
        <is>
          <t>NL-HaNA_1.01.02_3780_0034-column-2625-399-879-2933</t>
        </is>
      </c>
      <c r="C7405" t="inlineStr">
        <is>
          <t>repeat_lemma</t>
        </is>
      </c>
      <c r="D7405" t="n">
        <v>2809</v>
      </c>
      <c r="E7405" t="n">
        <v>2631</v>
      </c>
      <c r="F7405" t="inlineStr">
        <is>
          <t xml:space="preserve">        item op het versoeck van Regenten</t>
        </is>
      </c>
      <c r="G7405">
        <f>HYPERLINK("https://images.diginfra.net/iiif/NL-HaNA_1.01.02/3780/NL-HaNA_1.01.02_3780_0034.jpg/2525,299,1079,3133/full/0/default.jpg", "iiif_url")</f>
        <v/>
      </c>
    </row>
    <row r="7406">
      <c r="A7406" t="inlineStr">
        <is>
          <t>NL-HaNA_1.01.02_3780_0034-page-67</t>
        </is>
      </c>
      <c r="B7406" t="inlineStr">
        <is>
          <t>NL-HaNA_1.01.02_3780_0034-column-2625-399-879-2933</t>
        </is>
      </c>
      <c r="C7406" t="inlineStr">
        <is>
          <t>lemma</t>
        </is>
      </c>
      <c r="D7406" t="n">
        <v>2682</v>
      </c>
      <c r="E7406" t="n">
        <v>2695</v>
      </c>
      <c r="F7406" t="inlineStr">
        <is>
          <t>van Borgharen. gs.</t>
        </is>
      </c>
      <c r="G7406">
        <f>HYPERLINK("https://images.diginfra.net/iiif/NL-HaNA_1.01.02/3780/NL-HaNA_1.01.02_3780_0034.jpg/2525,299,1079,3133/full/0/default.jpg", "iiif_url")</f>
        <v/>
      </c>
    </row>
    <row r="7407">
      <c r="A7407" t="inlineStr">
        <is>
          <t>NL-HaNA_1.01.02_3780_0034-page-67</t>
        </is>
      </c>
      <c r="B7407" t="inlineStr">
        <is>
          <t>NL-HaNA_1.01.02_3780_0034-column-2625-399-879-2933</t>
        </is>
      </c>
      <c r="C7407" t="inlineStr">
        <is>
          <t>continuation</t>
        </is>
      </c>
      <c r="D7407" t="n">
        <v>2809</v>
      </c>
      <c r="E7407" t="n">
        <v>2719</v>
      </c>
      <c r="F7407" t="inlineStr">
        <is>
          <t xml:space="preserve">    item op bet versoeck van Regenten</t>
        </is>
      </c>
      <c r="G7407">
        <f>HYPERLINK("https://images.diginfra.net/iiif/NL-HaNA_1.01.02/3780/NL-HaNA_1.01.02_3780_0034.jpg/2525,299,1079,3133/full/0/default.jpg", "iiif_url")</f>
        <v/>
      </c>
    </row>
    <row r="7408">
      <c r="A7408" t="inlineStr">
        <is>
          <t>NL-HaNA_1.01.02_3780_0034-page-67</t>
        </is>
      </c>
      <c r="B7408" t="inlineStr">
        <is>
          <t>NL-HaNA_1.01.02_3780_0034-column-2625-399-879-2933</t>
        </is>
      </c>
      <c r="C7408" t="inlineStr">
        <is>
          <t>lemma</t>
        </is>
      </c>
      <c r="D7408" t="n">
        <v>2682</v>
      </c>
      <c r="E7408" t="n">
        <v>2784</v>
      </c>
      <c r="F7408" t="inlineStr">
        <is>
          <t>van Hoogbloon, Bladel en Netersel om re-</t>
        </is>
      </c>
      <c r="G7408">
        <f>HYPERLINK("https://images.diginfra.net/iiif/NL-HaNA_1.01.02/3780/NL-HaNA_1.01.02_3780_0034.jpg/2525,299,1079,3133/full/0/default.jpg", "iiif_url")</f>
        <v/>
      </c>
    </row>
    <row r="7409">
      <c r="A7409" t="inlineStr">
        <is>
          <t>NL-HaNA_1.01.02_3780_0034-page-67</t>
        </is>
      </c>
      <c r="B7409" t="inlineStr">
        <is>
          <t>NL-HaNA_1.01.02_3780_0034-column-2625-399-879-2933</t>
        </is>
      </c>
      <c r="C7409" t="inlineStr">
        <is>
          <t>lemma</t>
        </is>
      </c>
      <c r="D7409" t="n">
        <v>2680</v>
      </c>
      <c r="E7409" t="n">
        <v>2843</v>
      </c>
      <c r="F7409" t="inlineStr">
        <is>
          <t>missie. 103.</t>
        </is>
      </c>
      <c r="G7409">
        <f>HYPERLINK("https://images.diginfra.net/iiif/NL-HaNA_1.01.02/3780/NL-HaNA_1.01.02_3780_0034.jpg/2525,299,1079,3133/full/0/default.jpg", "iiif_url")</f>
        <v/>
      </c>
    </row>
    <row r="7410">
      <c r="A7410" t="inlineStr">
        <is>
          <t>NL-HaNA_1.01.02_3780_0034-page-67</t>
        </is>
      </c>
      <c r="B7410" t="inlineStr">
        <is>
          <t>NL-HaNA_1.01.02_3780_0034-column-2625-399-879-2933</t>
        </is>
      </c>
      <c r="C7410" t="inlineStr">
        <is>
          <t>repeat_lemma</t>
        </is>
      </c>
      <c r="D7410" t="n">
        <v>2805</v>
      </c>
      <c r="E7410" t="n">
        <v>2874</v>
      </c>
      <c r="F7410" t="inlineStr">
        <is>
          <t xml:space="preserve">        advis op de Missive van Pesters tot</t>
        </is>
      </c>
      <c r="G7410">
        <f>HYPERLINK("https://images.diginfra.net/iiif/NL-HaNA_1.01.02/3780/NL-HaNA_1.01.02_3780_0034.jpg/2525,299,1079,3133/full/0/default.jpg", "iiif_url")</f>
        <v/>
      </c>
    </row>
    <row r="7411">
      <c r="A7411" t="inlineStr">
        <is>
          <t>NL-HaNA_1.01.02_3780_0034-page-67</t>
        </is>
      </c>
      <c r="B7411" t="inlineStr">
        <is>
          <t>NL-HaNA_1.01.02_3780_0034-column-2625-399-879-2933</t>
        </is>
      </c>
      <c r="C7411" t="inlineStr">
        <is>
          <t>lemma</t>
        </is>
      </c>
      <c r="D7411" t="n">
        <v>2682</v>
      </c>
      <c r="E7411" t="n">
        <v>2928</v>
      </c>
      <c r="F7411" t="inlineStr">
        <is>
          <t>weghueminge van sivarigheyt tusschen afge-</t>
        </is>
      </c>
      <c r="G7411">
        <f>HYPERLINK("https://images.diginfra.net/iiif/NL-HaNA_1.01.02/3780/NL-HaNA_1.01.02_3780_0034.jpg/2525,299,1079,3133/full/0/default.jpg", "iiif_url")</f>
        <v/>
      </c>
    </row>
    <row r="7412">
      <c r="A7412" t="inlineStr">
        <is>
          <t>NL-HaNA_1.01.02_3780_0034-page-67</t>
        </is>
      </c>
      <c r="B7412" t="inlineStr">
        <is>
          <t>NL-HaNA_1.01.02_3780_0034-column-2625-399-879-2933</t>
        </is>
      </c>
      <c r="C7412" t="inlineStr">
        <is>
          <t>lemma</t>
        </is>
      </c>
      <c r="D7412" t="n">
        <v>2682</v>
      </c>
      <c r="E7412" t="n">
        <v>2981</v>
      </c>
      <c r="F7412" t="inlineStr">
        <is>
          <t>gane en nieuwe Admodiateurs, te examine-</t>
        </is>
      </c>
      <c r="G7412">
        <f>HYPERLINK("https://images.diginfra.net/iiif/NL-HaNA_1.01.02/3780/NL-HaNA_1.01.02_3780_0034.jpg/2525,299,1079,3133/full/0/default.jpg", "iiif_url")</f>
        <v/>
      </c>
    </row>
    <row r="7413">
      <c r="A7413" t="inlineStr">
        <is>
          <t>NL-HaNA_1.01.02_3780_0034-page-67</t>
        </is>
      </c>
      <c r="B7413" t="inlineStr">
        <is>
          <t>NL-HaNA_1.01.02_3780_0034-column-2625-399-879-2933</t>
        </is>
      </c>
      <c r="C7413" t="inlineStr">
        <is>
          <t>lemma</t>
        </is>
      </c>
      <c r="D7413" t="n">
        <v>2680</v>
      </c>
      <c r="E7413" t="n">
        <v>3042</v>
      </c>
      <c r="F7413" t="inlineStr">
        <is>
          <t>ren. 104.</t>
        </is>
      </c>
      <c r="G7413">
        <f>HYPERLINK("https://images.diginfra.net/iiif/NL-HaNA_1.01.02/3780/NL-HaNA_1.01.02_3780_0034.jpg/2525,299,1079,3133/full/0/default.jpg", "iiif_url")</f>
        <v/>
      </c>
    </row>
    <row r="7414">
      <c r="A7414" t="inlineStr">
        <is>
          <t>NL-HaNA_1.01.02_3780_0034-page-67</t>
        </is>
      </c>
      <c r="B7414" t="inlineStr">
        <is>
          <t>NL-HaNA_1.01.02_3780_0034-column-2625-399-879-2933</t>
        </is>
      </c>
      <c r="C7414" t="inlineStr">
        <is>
          <t>non_index_line</t>
        </is>
      </c>
      <c r="D7414" t="n">
        <v>2816</v>
      </c>
      <c r="E7414" t="n">
        <v>3056</v>
      </c>
      <c r="F7414" t="inlineStr">
        <is>
          <t xml:space="preserve">        versôght Ordonnantie van drie hon-</t>
        </is>
      </c>
      <c r="G7414">
        <f>HYPERLINK("https://images.diginfra.net/iiif/NL-HaNA_1.01.02/3780/NL-HaNA_1.01.02_3780_0034.jpg/2525,299,1079,3133/full/0/default.jpg", "iiif_url")</f>
        <v/>
      </c>
    </row>
    <row r="7415">
      <c r="A7415" t="inlineStr">
        <is>
          <t>NL-HaNA_1.01.02_3780_0034-page-67</t>
        </is>
      </c>
      <c r="B7415" t="inlineStr">
        <is>
          <t>NL-HaNA_1.01.02_3780_0034-column-2625-399-879-2933</t>
        </is>
      </c>
      <c r="C7415" t="inlineStr">
        <is>
          <t>lemma</t>
        </is>
      </c>
      <c r="D7415" t="n">
        <v>2689</v>
      </c>
      <c r="E7415" t="n">
        <v>3121</v>
      </c>
      <c r="F7415" t="inlineStr">
        <is>
          <t>dert guldens te depescheeren voor Courcampt.</t>
        </is>
      </c>
      <c r="G7415">
        <f>HYPERLINK("https://images.diginfra.net/iiif/NL-HaNA_1.01.02/3780/NL-HaNA_1.01.02_3780_0034.jpg/2525,299,1079,3133/full/0/default.jpg", "iiif_url")</f>
        <v/>
      </c>
    </row>
    <row r="7416">
      <c r="A7416" t="inlineStr">
        <is>
          <t>NL-HaNA_1.01.02_3780_0034-page-67</t>
        </is>
      </c>
      <c r="B7416" t="inlineStr">
        <is>
          <t>NL-HaNA_1.01.02_3780_0034-column-2625-399-879-2933</t>
        </is>
      </c>
      <c r="C7416" t="inlineStr">
        <is>
          <t>continuation</t>
        </is>
      </c>
      <c r="D7416" t="n">
        <v>2694</v>
      </c>
      <c r="E7416" t="n">
        <v>3181</v>
      </c>
      <c r="F7416" t="inlineStr">
        <is>
          <t xml:space="preserve">    105.</t>
        </is>
      </c>
      <c r="G7416">
        <f>HYPERLINK("https://images.diginfra.net/iiif/NL-HaNA_1.01.02/3780/NL-HaNA_1.01.02_3780_0034.jpg/2525,299,1079,3133/full/0/default.jpg", "iiif_url")</f>
        <v/>
      </c>
    </row>
    <row r="7417">
      <c r="A7417" t="inlineStr">
        <is>
          <t>NL-HaNA_1.01.02_3780_0034-page-67</t>
        </is>
      </c>
      <c r="B7417" t="inlineStr">
        <is>
          <t>NL-HaNA_1.01.02_3780_0034-column-2625-399-879-2933</t>
        </is>
      </c>
      <c r="C7417" t="inlineStr">
        <is>
          <t>repeat_lemma</t>
        </is>
      </c>
      <c r="D7417" t="n">
        <v>2809</v>
      </c>
      <c r="E7417" t="n">
        <v>3205</v>
      </c>
      <c r="F7417" t="inlineStr">
        <is>
          <t xml:space="preserve">        te advisceren op het versoeck van Re-</t>
        </is>
      </c>
      <c r="G7417">
        <f>HYPERLINK("https://images.diginfra.net/iiif/NL-HaNA_1.01.02/3780/NL-HaNA_1.01.02_3780_0034.jpg/2525,299,1079,3133/full/0/default.jpg", "iiif_url")</f>
        <v/>
      </c>
    </row>
    <row r="7418">
      <c r="A7418" t="inlineStr">
        <is>
          <t>NL-HaNA_1.01.02_3780_0034-page-67</t>
        </is>
      </c>
      <c r="B7418" t="inlineStr">
        <is>
          <t>NL-HaNA_1.01.02_3780_0034-column-2625-399-879-2933</t>
        </is>
      </c>
      <c r="C7418" t="inlineStr">
        <is>
          <t>lemma</t>
        </is>
      </c>
      <c r="D7418" t="n">
        <v>2687</v>
      </c>
      <c r="E7418" t="n">
        <v>3266</v>
      </c>
      <c r="F7418" t="inlineStr">
        <is>
          <t>genten van Aalst om remissie. 106.</t>
        </is>
      </c>
      <c r="G7418">
        <f>HYPERLINK("https://images.diginfra.net/iiif/NL-HaNA_1.01.02/3780/NL-HaNA_1.01.02_3780_0034.jpg/2525,299,1079,3133/full/0/default.jpg", "iiif_url")</f>
        <v/>
      </c>
    </row>
    <row r="7420">
      <c r="A7420" t="inlineStr">
        <is>
          <t>NL-HaNA_1.01.02_3780_0034-page-67</t>
        </is>
      </c>
      <c r="B7420" t="inlineStr">
        <is>
          <t>NL-HaNA_1.01.02_3780_0034-column-3593-394-888-2918</t>
        </is>
      </c>
      <c r="C7420" t="inlineStr">
        <is>
          <t>continuation</t>
        </is>
      </c>
      <c r="D7420" t="n">
        <v>3756</v>
      </c>
      <c r="E7420" t="n">
        <v>378</v>
      </c>
      <c r="F7420" t="inlineStr">
        <is>
          <t xml:space="preserve">    item op let versoetk van Regenten</t>
        </is>
      </c>
      <c r="G7420">
        <f>HYPERLINK("https://images.diginfra.net/iiif/NL-HaNA_1.01.02/3780/NL-HaNA_1.01.02_3780_0034.jpg/3493,294,1088,3118/full/0/default.jpg", "iiif_url")</f>
        <v/>
      </c>
    </row>
    <row r="7421">
      <c r="A7421" t="inlineStr">
        <is>
          <t>NL-HaNA_1.01.02_3780_0034-page-67</t>
        </is>
      </c>
      <c r="B7421" t="inlineStr">
        <is>
          <t>NL-HaNA_1.01.02_3780_0034-column-3593-394-888-2918</t>
        </is>
      </c>
      <c r="C7421" t="inlineStr">
        <is>
          <t>lemma</t>
        </is>
      </c>
      <c r="D7421" t="n">
        <v>3629</v>
      </c>
      <c r="E7421" t="n">
        <v>432</v>
      </c>
      <c r="F7421" t="inlineStr">
        <is>
          <t>van Osch. 108.</t>
        </is>
      </c>
      <c r="G7421">
        <f>HYPERLINK("https://images.diginfra.net/iiif/NL-HaNA_1.01.02/3780/NL-HaNA_1.01.02_3780_0034.jpg/3493,294,1088,3118/full/0/default.jpg", "iiif_url")</f>
        <v/>
      </c>
    </row>
    <row r="7422">
      <c r="A7422" t="inlineStr">
        <is>
          <t>NL-HaNA_1.01.02_3780_0034-page-67</t>
        </is>
      </c>
      <c r="B7422" t="inlineStr">
        <is>
          <t>NL-HaNA_1.01.02_3780_0034-column-3593-394-888-2918</t>
        </is>
      </c>
      <c r="C7422" t="inlineStr">
        <is>
          <t>continuation</t>
        </is>
      </c>
      <c r="D7422" t="n">
        <v>3751</v>
      </c>
      <c r="E7422" t="n">
        <v>473</v>
      </c>
      <c r="F7422" t="inlineStr">
        <is>
          <t xml:space="preserve">    item op bet versoeck van le Plat om</t>
        </is>
      </c>
      <c r="G7422">
        <f>HYPERLINK("https://images.diginfra.net/iiif/NL-HaNA_1.01.02/3780/NL-HaNA_1.01.02_3780_0034.jpg/3493,294,1088,3118/full/0/default.jpg", "iiif_url")</f>
        <v/>
      </c>
    </row>
    <row r="7423">
      <c r="A7423" t="inlineStr">
        <is>
          <t>NL-HaNA_1.01.02_3780_0034-page-67</t>
        </is>
      </c>
      <c r="B7423" t="inlineStr">
        <is>
          <t>NL-HaNA_1.01.02_3780_0034-column-3593-394-888-2918</t>
        </is>
      </c>
      <c r="C7423" t="inlineStr">
        <is>
          <t>repeat_lemma</t>
        </is>
      </c>
      <c r="D7423" t="n">
        <v>3627</v>
      </c>
      <c r="E7423" t="n">
        <v>526</v>
      </c>
      <c r="F7423" t="inlineStr">
        <is>
          <t xml:space="preserve">        twee duysent guldens ter goeder reekeninge-</t>
        </is>
      </c>
      <c r="G7423">
        <f>HYPERLINK("https://images.diginfra.net/iiif/NL-HaNA_1.01.02/3780/NL-HaNA_1.01.02_3780_0034.jpg/3493,294,1088,3118/full/0/default.jpg", "iiif_url")</f>
        <v/>
      </c>
    </row>
    <row r="7424">
      <c r="A7424" t="inlineStr">
        <is>
          <t>NL-HaNA_1.01.02_3780_0034-page-67</t>
        </is>
      </c>
      <c r="B7424" t="inlineStr">
        <is>
          <t>NL-HaNA_1.01.02_3780_0034-column-3593-394-888-2918</t>
        </is>
      </c>
      <c r="C7424" t="inlineStr">
        <is>
          <t>repeat_lemma</t>
        </is>
      </c>
      <c r="D7424" t="n">
        <v>3629</v>
      </c>
      <c r="E7424" t="n">
        <v>577</v>
      </c>
      <c r="F7424" t="inlineStr">
        <is>
          <t xml:space="preserve">        voor fijn Broeder. 109.</t>
        </is>
      </c>
      <c r="G7424">
        <f>HYPERLINK("https://images.diginfra.net/iiif/NL-HaNA_1.01.02/3780/NL-HaNA_1.01.02_3780_0034.jpg/3493,294,1088,3118/full/0/default.jpg", "iiif_url")</f>
        <v/>
      </c>
    </row>
    <row r="7425">
      <c r="A7425" t="inlineStr">
        <is>
          <t>NL-HaNA_1.01.02_3780_0034-page-67</t>
        </is>
      </c>
      <c r="B7425" t="inlineStr">
        <is>
          <t>NL-HaNA_1.01.02_3780_0034-column-3593-394-888-2918</t>
        </is>
      </c>
      <c r="C7425" t="inlineStr">
        <is>
          <t>continuation</t>
        </is>
      </c>
      <c r="D7425" t="n">
        <v>3751</v>
      </c>
      <c r="E7425" t="n">
        <v>610</v>
      </c>
      <c r="F7425" t="inlineStr">
        <is>
          <t xml:space="preserve">    Thesaurier Generaal om ordre of see-</t>
        </is>
      </c>
      <c r="G7425">
        <f>HYPERLINK("https://images.diginfra.net/iiif/NL-HaNA_1.01.02/3780/NL-HaNA_1.01.02_3780_0034.jpg/3493,294,1088,3118/full/0/default.jpg", "iiif_url")</f>
        <v/>
      </c>
    </row>
    <row r="7426">
      <c r="A7426" t="inlineStr">
        <is>
          <t>NL-HaNA_1.01.02_3780_0034-page-67</t>
        </is>
      </c>
      <c r="B7426" t="inlineStr">
        <is>
          <t>NL-HaNA_1.01.02_3780_0034-column-3593-394-888-2918</t>
        </is>
      </c>
      <c r="C7426" t="inlineStr">
        <is>
          <t>repeat_lemma</t>
        </is>
      </c>
      <c r="D7426" t="n">
        <v>3629</v>
      </c>
      <c r="E7426" t="n">
        <v>669</v>
      </c>
      <c r="F7426" t="inlineStr">
        <is>
          <t xml:space="preserve">        kere twee Actes van decharge sal teekenen</t>
        </is>
      </c>
      <c r="G7426">
        <f>HYPERLINK("https://images.diginfra.net/iiif/NL-HaNA_1.01.02/3780/NL-HaNA_1.01.02_3780_0034.jpg/3493,294,1088,3118/full/0/default.jpg", "iiif_url")</f>
        <v/>
      </c>
    </row>
    <row r="7427">
      <c r="A7427" t="inlineStr">
        <is>
          <t>NL-HaNA_1.01.02_3780_0034-page-67</t>
        </is>
      </c>
      <c r="B7427" t="inlineStr">
        <is>
          <t>NL-HaNA_1.01.02_3780_0034-column-3593-394-888-2918</t>
        </is>
      </c>
      <c r="C7427" t="inlineStr">
        <is>
          <t>repeat_lemma</t>
        </is>
      </c>
      <c r="D7427" t="n">
        <v>3629</v>
      </c>
      <c r="E7427" t="n">
        <v>721</v>
      </c>
      <c r="F7427" t="inlineStr">
        <is>
          <t xml:space="preserve">        ten beboeven van den Ontfanger Generaal,</t>
        </is>
      </c>
      <c r="G7427">
        <f>HYPERLINK("https://images.diginfra.net/iiif/NL-HaNA_1.01.02/3780/NL-HaNA_1.01.02_3780_0034.jpg/3493,294,1088,3118/full/0/default.jpg", "iiif_url")</f>
        <v/>
      </c>
    </row>
    <row r="7428">
      <c r="A7428" t="inlineStr">
        <is>
          <t>NL-HaNA_1.01.02_3780_0034-page-67</t>
        </is>
      </c>
      <c r="B7428" t="inlineStr">
        <is>
          <t>NL-HaNA_1.01.02_3780_0034-column-3593-394-888-2918</t>
        </is>
      </c>
      <c r="C7428" t="inlineStr">
        <is>
          <t>repeat_lemma</t>
        </is>
      </c>
      <c r="D7428" t="n">
        <v>3629</v>
      </c>
      <c r="E7428" t="n">
        <v>770</v>
      </c>
      <c r="F7428" t="inlineStr">
        <is>
          <t xml:space="preserve">        te examineeren: 118.</t>
        </is>
      </c>
      <c r="G7428">
        <f>HYPERLINK("https://images.diginfra.net/iiif/NL-HaNA_1.01.02/3780/NL-HaNA_1.01.02_3780_0034.jpg/3493,294,1088,3118/full/0/default.jpg", "iiif_url")</f>
        <v/>
      </c>
    </row>
    <row r="7429">
      <c r="A7429" t="inlineStr">
        <is>
          <t>NL-HaNA_1.01.02_3780_0034-page-67</t>
        </is>
      </c>
      <c r="B7429" t="inlineStr">
        <is>
          <t>NL-HaNA_1.01.02_3780_0034-column-3593-394-888-2918</t>
        </is>
      </c>
      <c r="C7429" t="inlineStr">
        <is>
          <t>repeat_lemma</t>
        </is>
      </c>
      <c r="D7429" t="n">
        <v>3754</v>
      </c>
      <c r="E7429" t="n">
        <v>809</v>
      </c>
      <c r="F7429" t="inlineStr">
        <is>
          <t xml:space="preserve">        Regenten van Enschet gepermitteert te</t>
        </is>
      </c>
      <c r="G7429">
        <f>HYPERLINK("https://images.diginfra.net/iiif/NL-HaNA_1.01.02/3780/NL-HaNA_1.01.02_3780_0034.jpg/3493,294,1088,3118/full/0/default.jpg", "iiif_url")</f>
        <v/>
      </c>
    </row>
    <row r="7430">
      <c r="A7430" t="inlineStr">
        <is>
          <t>NL-HaNA_1.01.02_3780_0034-page-67</t>
        </is>
      </c>
      <c r="B7430" t="inlineStr">
        <is>
          <t>NL-HaNA_1.01.02_3780_0034-column-3593-394-888-2918</t>
        </is>
      </c>
      <c r="C7430" t="inlineStr">
        <is>
          <t>repeat_lemma</t>
        </is>
      </c>
      <c r="D7430" t="n">
        <v>3634</v>
      </c>
      <c r="E7430" t="n">
        <v>863</v>
      </c>
      <c r="F7430" t="inlineStr">
        <is>
          <t xml:space="preserve">        mogen omslaan. 119.</t>
        </is>
      </c>
      <c r="G7430">
        <f>HYPERLINK("https://images.diginfra.net/iiif/NL-HaNA_1.01.02/3780/NL-HaNA_1.01.02_3780_0034.jpg/3493,294,1088,3118/full/0/default.jpg", "iiif_url")</f>
        <v/>
      </c>
    </row>
    <row r="7431">
      <c r="A7431" t="inlineStr">
        <is>
          <t>NL-HaNA_1.01.02_3780_0034-page-67</t>
        </is>
      </c>
      <c r="B7431" t="inlineStr">
        <is>
          <t>NL-HaNA_1.01.02_3780_0034-column-3593-394-888-2918</t>
        </is>
      </c>
      <c r="C7431" t="inlineStr">
        <is>
          <t>repeat_lemma</t>
        </is>
      </c>
      <c r="D7431" t="n">
        <v>3763</v>
      </c>
      <c r="E7431" t="n">
        <v>907</v>
      </c>
      <c r="F7431" t="inlineStr">
        <is>
          <t xml:space="preserve">        versoght Ordonnantie van honderdt</t>
        </is>
      </c>
      <c r="G7431">
        <f>HYPERLINK("https://images.diginfra.net/iiif/NL-HaNA_1.01.02/3780/NL-HaNA_1.01.02_3780_0034.jpg/3493,294,1088,3118/full/0/default.jpg", "iiif_url")</f>
        <v/>
      </c>
    </row>
    <row r="7432">
      <c r="A7432" t="inlineStr">
        <is>
          <t>NL-HaNA_1.01.02_3780_0034-page-67</t>
        </is>
      </c>
      <c r="B7432" t="inlineStr">
        <is>
          <t>NL-HaNA_1.01.02_3780_0034-column-3593-394-888-2918</t>
        </is>
      </c>
      <c r="C7432" t="inlineStr">
        <is>
          <t>repeat_lemma</t>
        </is>
      </c>
      <c r="D7432" t="n">
        <v>3631</v>
      </c>
      <c r="E7432" t="n">
        <v>958</v>
      </c>
      <c r="F7432" t="inlineStr">
        <is>
          <t xml:space="preserve">        guldens te depescheeren voor Okels, Wedu-</t>
        </is>
      </c>
      <c r="G7432">
        <f>HYPERLINK("https://images.diginfra.net/iiif/NL-HaNA_1.01.02/3780/NL-HaNA_1.01.02_3780_0034.jpg/3493,294,1088,3118/full/0/default.jpg", "iiif_url")</f>
        <v/>
      </c>
    </row>
    <row r="7433">
      <c r="A7433" t="inlineStr">
        <is>
          <t>NL-HaNA_1.01.02_3780_0034-page-67</t>
        </is>
      </c>
      <c r="B7433" t="inlineStr">
        <is>
          <t>NL-HaNA_1.01.02_3780_0034-column-3593-394-888-2918</t>
        </is>
      </c>
      <c r="C7433" t="inlineStr">
        <is>
          <t>repeat_lemma</t>
        </is>
      </c>
      <c r="D7433" t="n">
        <v>3636</v>
      </c>
      <c r="E7433" t="n">
        <v>1006</v>
      </c>
      <c r="F7433" t="inlineStr">
        <is>
          <t xml:space="preserve">        we ter Horst. 121.</t>
        </is>
      </c>
      <c r="G7433">
        <f>HYPERLINK("https://images.diginfra.net/iiif/NL-HaNA_1.01.02/3780/NL-HaNA_1.01.02_3780_0034.jpg/3493,294,1088,3118/full/0/default.jpg", "iiif_url")</f>
        <v/>
      </c>
    </row>
    <row r="7434">
      <c r="A7434" t="inlineStr">
        <is>
          <t>NL-HaNA_1.01.02_3780_0034-page-67</t>
        </is>
      </c>
      <c r="B7434" t="inlineStr">
        <is>
          <t>NL-HaNA_1.01.02_3780_0034-column-3593-394-888-2918</t>
        </is>
      </c>
      <c r="C7434" t="inlineStr">
        <is>
          <t>continuation</t>
        </is>
      </c>
      <c r="D7434" t="n">
        <v>3754</v>
      </c>
      <c r="E7434" t="n">
        <v>1042</v>
      </c>
      <c r="F7434" t="inlineStr">
        <is>
          <t xml:space="preserve">    te adviseeren op het versoek van Re-</t>
        </is>
      </c>
      <c r="G7434">
        <f>HYPERLINK("https://images.diginfra.net/iiif/NL-HaNA_1.01.02/3780/NL-HaNA_1.01.02_3780_0034.jpg/3493,294,1088,3118/full/0/default.jpg", "iiif_url")</f>
        <v/>
      </c>
    </row>
    <row r="7435">
      <c r="A7435" t="inlineStr">
        <is>
          <t>NL-HaNA_1.01.02_3780_0034-page-67</t>
        </is>
      </c>
      <c r="B7435" t="inlineStr">
        <is>
          <t>NL-HaNA_1.01.02_3780_0034-column-3593-394-888-2918</t>
        </is>
      </c>
      <c r="C7435" t="inlineStr">
        <is>
          <t>repeat_lemma</t>
        </is>
      </c>
      <c r="D7435" t="n">
        <v>3627</v>
      </c>
      <c r="E7435" t="n">
        <v>1103</v>
      </c>
      <c r="F7435" t="inlineStr">
        <is>
          <t xml:space="preserve">        genten van Osch om te moogen omslaan.</t>
        </is>
      </c>
      <c r="G7435">
        <f>HYPERLINK("https://images.diginfra.net/iiif/NL-HaNA_1.01.02/3780/NL-HaNA_1.01.02_3780_0034.jpg/3493,294,1088,3118/full/0/default.jpg", "iiif_url")</f>
        <v/>
      </c>
    </row>
    <row r="7436">
      <c r="A7436" t="inlineStr">
        <is>
          <t>NL-HaNA_1.01.02_3780_0034-page-67</t>
        </is>
      </c>
      <c r="B7436" t="inlineStr">
        <is>
          <t>NL-HaNA_1.01.02_3780_0034-column-3593-394-888-2918</t>
        </is>
      </c>
      <c r="C7436" t="inlineStr">
        <is>
          <t>repeat_lemma</t>
        </is>
      </c>
      <c r="D7436" t="n">
        <v>3641</v>
      </c>
      <c r="E7436" t="n">
        <v>1158</v>
      </c>
      <c r="F7436" t="inlineStr">
        <is>
          <t xml:space="preserve">        va.</t>
        </is>
      </c>
      <c r="G7436">
        <f>HYPERLINK("https://images.diginfra.net/iiif/NL-HaNA_1.01.02/3780/NL-HaNA_1.01.02_3780_0034.jpg/3493,294,1088,3118/full/0/default.jpg", "iiif_url")</f>
        <v/>
      </c>
    </row>
    <row r="7437">
      <c r="A7437" t="inlineStr">
        <is>
          <t>NL-HaNA_1.01.02_3780_0034-page-67</t>
        </is>
      </c>
      <c r="B7437" t="inlineStr">
        <is>
          <t>NL-HaNA_1.01.02_3780_0034-column-3593-394-888-2918</t>
        </is>
      </c>
      <c r="C7437" t="inlineStr">
        <is>
          <t>repeat_lemma</t>
        </is>
      </c>
      <c r="D7437" t="n">
        <v>3754</v>
      </c>
      <c r="E7437" t="n">
        <v>1182</v>
      </c>
      <c r="F7437" t="inlineStr">
        <is>
          <t xml:space="preserve">        wegens achterstallen tot de Fortificas</t>
        </is>
      </c>
      <c r="G7437">
        <f>HYPERLINK("https://images.diginfra.net/iiif/NL-HaNA_1.01.02/3780/NL-HaNA_1.01.02_3780_0034.jpg/3493,294,1088,3118/full/0/default.jpg", "iiif_url")</f>
        <v/>
      </c>
    </row>
    <row r="7438">
      <c r="A7438" t="inlineStr">
        <is>
          <t>NL-HaNA_1.01.02_3780_0034-page-67</t>
        </is>
      </c>
      <c r="B7438" t="inlineStr">
        <is>
          <t>NL-HaNA_1.01.02_3780_0034-column-3593-394-888-2918</t>
        </is>
      </c>
      <c r="C7438" t="inlineStr">
        <is>
          <t>repeat_lemma</t>
        </is>
      </c>
      <c r="D7438" t="n">
        <v>3631</v>
      </c>
      <c r="E7438" t="n">
        <v>1247</v>
      </c>
      <c r="F7438" t="inlineStr">
        <is>
          <t xml:space="preserve">        tien, Provincien versoght bare quotes te four-</t>
        </is>
      </c>
      <c r="G7438">
        <f>HYPERLINK("https://images.diginfra.net/iiif/NL-HaNA_1.01.02/3780/NL-HaNA_1.01.02_3780_0034.jpg/3493,294,1088,3118/full/0/default.jpg", "iiif_url")</f>
        <v/>
      </c>
    </row>
    <row r="7439">
      <c r="A7439" t="inlineStr">
        <is>
          <t>NL-HaNA_1.01.02_3780_0034-page-67</t>
        </is>
      </c>
      <c r="B7439" t="inlineStr">
        <is>
          <t>NL-HaNA_1.01.02_3780_0034-column-3593-394-888-2918</t>
        </is>
      </c>
      <c r="C7439" t="inlineStr">
        <is>
          <t>repeat_lemma</t>
        </is>
      </c>
      <c r="D7439" t="n">
        <v>3634</v>
      </c>
      <c r="E7439" t="n">
        <v>1300</v>
      </c>
      <c r="F7439" t="inlineStr">
        <is>
          <t xml:space="preserve">        neeren. 129.</t>
        </is>
      </c>
      <c r="G7439">
        <f>HYPERLINK("https://images.diginfra.net/iiif/NL-HaNA_1.01.02/3780/NL-HaNA_1.01.02_3780_0034.jpg/3493,294,1088,3118/full/0/default.jpg", "iiif_url")</f>
        <v/>
      </c>
    </row>
    <row r="7440">
      <c r="A7440" t="inlineStr">
        <is>
          <t>NL-HaNA_1.01.02_3780_0034-page-67</t>
        </is>
      </c>
      <c r="B7440" t="inlineStr">
        <is>
          <t>NL-HaNA_1.01.02_3780_0034-column-3593-394-888-2918</t>
        </is>
      </c>
      <c r="C7440" t="inlineStr">
        <is>
          <t>repeat_lemma</t>
        </is>
      </c>
      <c r="D7440" t="n">
        <v>3754</v>
      </c>
      <c r="E7440" t="n">
        <v>1331</v>
      </c>
      <c r="F7440" t="inlineStr">
        <is>
          <t xml:space="preserve">        raakende de tractementen van de Com-</t>
        </is>
      </c>
      <c r="G7440">
        <f>HYPERLINK("https://images.diginfra.net/iiif/NL-HaNA_1.01.02/3780/NL-HaNA_1.01.02_3780_0034.jpg/3493,294,1088,3118/full/0/default.jpg", "iiif_url")</f>
        <v/>
      </c>
    </row>
    <row r="7441">
      <c r="A7441" t="inlineStr">
        <is>
          <t>NL-HaNA_1.01.02_3780_0034-page-67</t>
        </is>
      </c>
      <c r="B7441" t="inlineStr">
        <is>
          <t>NL-HaNA_1.01.02_3780_0034-column-3593-394-888-2918</t>
        </is>
      </c>
      <c r="C7441" t="inlineStr">
        <is>
          <t>repeat_lemma</t>
        </is>
      </c>
      <c r="D7441" t="n">
        <v>3631</v>
      </c>
      <c r="E7441" t="n">
        <v>1387</v>
      </c>
      <c r="F7441" t="inlineStr">
        <is>
          <t xml:space="preserve">        misen en Clerquen van het Comptoir Gené-</t>
        </is>
      </c>
      <c r="G7441">
        <f>HYPERLINK("https://images.diginfra.net/iiif/NL-HaNA_1.01.02/3780/NL-HaNA_1.01.02_3780_0034.jpg/3493,294,1088,3118/full/0/default.jpg", "iiif_url")</f>
        <v/>
      </c>
    </row>
    <row r="7442">
      <c r="A7442" t="inlineStr">
        <is>
          <t>NL-HaNA_1.01.02_3780_0034-page-67</t>
        </is>
      </c>
      <c r="B7442" t="inlineStr">
        <is>
          <t>NL-HaNA_1.01.02_3780_0034-column-3593-394-888-2918</t>
        </is>
      </c>
      <c r="C7442" t="inlineStr">
        <is>
          <t>repeat_lemma</t>
        </is>
      </c>
      <c r="D7442" t="n">
        <v>3636</v>
      </c>
      <c r="E7442" t="n">
        <v>1441</v>
      </c>
      <c r="F7442" t="inlineStr">
        <is>
          <t xml:space="preserve">        neraal, te examineeren: 130.</t>
        </is>
      </c>
      <c r="G7442">
        <f>HYPERLINK("https://images.diginfra.net/iiif/NL-HaNA_1.01.02/3780/NL-HaNA_1.01.02_3780_0034.jpg/3493,294,1088,3118/full/0/default.jpg", "iiif_url")</f>
        <v/>
      </c>
    </row>
    <row r="7443">
      <c r="A7443" t="inlineStr">
        <is>
          <t>NL-HaNA_1.01.02_3780_0034-page-67</t>
        </is>
      </c>
      <c r="B7443" t="inlineStr">
        <is>
          <t>NL-HaNA_1.01.02_3780_0034-column-3593-394-888-2918</t>
        </is>
      </c>
      <c r="C7443" t="inlineStr">
        <is>
          <t>repeat_lemma</t>
        </is>
      </c>
      <c r="D7443" t="n">
        <v>3766</v>
      </c>
      <c r="E7443" t="n">
        <v>1485</v>
      </c>
      <c r="F7443" t="inlineStr">
        <is>
          <t xml:space="preserve">        wversoght Ordonnantie te depescheeren</t>
        </is>
      </c>
      <c r="G7443">
        <f>HYPERLINK("https://images.diginfra.net/iiif/NL-HaNA_1.01.02/3780/NL-HaNA_1.01.02_3780_0034.jpg/3493,294,1088,3118/full/0/default.jpg", "iiif_url")</f>
        <v/>
      </c>
    </row>
    <row r="7444">
      <c r="A7444" t="inlineStr">
        <is>
          <t>NL-HaNA_1.01.02_3780_0034-page-67</t>
        </is>
      </c>
      <c r="B7444" t="inlineStr">
        <is>
          <t>NL-HaNA_1.01.02_3780_0034-column-3593-394-888-2918</t>
        </is>
      </c>
      <c r="C7444" t="inlineStr">
        <is>
          <t>repeat_lemma</t>
        </is>
      </c>
      <c r="D7444" t="n">
        <v>3634</v>
      </c>
      <c r="E7444" t="n">
        <v>1533</v>
      </c>
      <c r="F7444" t="inlineStr">
        <is>
          <t xml:space="preserve">        tot betalinge van pensioen voor twee jaaren</t>
        </is>
      </c>
      <c r="G7444">
        <f>HYPERLINK("https://images.diginfra.net/iiif/NL-HaNA_1.01.02/3780/NL-HaNA_1.01.02_3780_0034.jpg/3493,294,1088,3118/full/0/default.jpg", "iiif_url")</f>
        <v/>
      </c>
    </row>
    <row r="7445">
      <c r="A7445" t="inlineStr">
        <is>
          <t>NL-HaNA_1.01.02_3780_0034-page-67</t>
        </is>
      </c>
      <c r="B7445" t="inlineStr">
        <is>
          <t>NL-HaNA_1.01.02_3780_0034-column-3593-394-888-2918</t>
        </is>
      </c>
      <c r="C7445" t="inlineStr">
        <is>
          <t>repeat_lemma</t>
        </is>
      </c>
      <c r="D7445" t="n">
        <v>3636</v>
      </c>
      <c r="E7445" t="n">
        <v>1581</v>
      </c>
      <c r="F7445" t="inlineStr">
        <is>
          <t xml:space="preserve">        woor Voorstanders van de Gereformeerden tot</t>
        </is>
      </c>
      <c r="G7445">
        <f>HYPERLINK("https://images.diginfra.net/iiif/NL-HaNA_1.01.02/3780/NL-HaNA_1.01.02_3780_0034.jpg/3493,294,1088,3118/full/0/default.jpg", "iiif_url")</f>
        <v/>
      </c>
    </row>
    <row r="7446">
      <c r="A7446" t="inlineStr">
        <is>
          <t>NL-HaNA_1.01.02_3780_0034-page-67</t>
        </is>
      </c>
      <c r="B7446" t="inlineStr">
        <is>
          <t>NL-HaNA_1.01.02_3780_0034-column-3593-394-888-2918</t>
        </is>
      </c>
      <c r="C7446" t="inlineStr">
        <is>
          <t>repeat_lemma</t>
        </is>
      </c>
      <c r="D7446" t="n">
        <v>3638</v>
      </c>
      <c r="E7446" t="n">
        <v>1630</v>
      </c>
      <c r="F7446" t="inlineStr">
        <is>
          <t xml:space="preserve">        Geemen tot onderboudt van Predikant ende</t>
        </is>
      </c>
      <c r="G7446">
        <f>HYPERLINK("https://images.diginfra.net/iiif/NL-HaNA_1.01.02/3780/NL-HaNA_1.01.02_3780_0034.jpg/3493,294,1088,3118/full/0/default.jpg", "iiif_url")</f>
        <v/>
      </c>
    </row>
    <row r="7447">
      <c r="A7447" t="inlineStr">
        <is>
          <t>NL-HaNA_1.01.02_3780_0034-page-67</t>
        </is>
      </c>
      <c r="B7447" t="inlineStr">
        <is>
          <t>NL-HaNA_1.01.02_3780_0034-column-3593-394-888-2918</t>
        </is>
      </c>
      <c r="C7447" t="inlineStr">
        <is>
          <t>repeat_lemma</t>
        </is>
      </c>
      <c r="D7447" t="n">
        <v>3641</v>
      </c>
      <c r="E7447" t="n">
        <v>1677</v>
      </c>
      <c r="F7447" t="inlineStr">
        <is>
          <t xml:space="preserve">        Schoolmeester. 133.</t>
        </is>
      </c>
      <c r="G7447">
        <f>HYPERLINK("https://images.diginfra.net/iiif/NL-HaNA_1.01.02/3780/NL-HaNA_1.01.02_3780_0034.jpg/3493,294,1088,3118/full/0/default.jpg", "iiif_url")</f>
        <v/>
      </c>
    </row>
    <row r="7448">
      <c r="A7448" t="inlineStr">
        <is>
          <t>NL-HaNA_1.01.02_3780_0034-page-67</t>
        </is>
      </c>
      <c r="B7448" t="inlineStr">
        <is>
          <t>NL-HaNA_1.01.02_3780_0034-column-3593-394-888-2918</t>
        </is>
      </c>
      <c r="C7448" t="inlineStr">
        <is>
          <t>repeat_lemma</t>
        </is>
      </c>
      <c r="D7448" t="n">
        <v>3754</v>
      </c>
      <c r="E7448" t="n">
        <v>1724</v>
      </c>
      <c r="F7448" t="inlineStr">
        <is>
          <t xml:space="preserve">        te adviseeren op bet versoeck van Re-</t>
        </is>
      </c>
      <c r="G7448">
        <f>HYPERLINK("https://images.diginfra.net/iiif/NL-HaNA_1.01.02/3780/NL-HaNA_1.01.02_3780_0034.jpg/3493,294,1088,3118/full/0/default.jpg", "iiif_url")</f>
        <v/>
      </c>
    </row>
    <row r="7449">
      <c r="A7449" t="inlineStr">
        <is>
          <t>NL-HaNA_1.01.02_3780_0034-page-67</t>
        </is>
      </c>
      <c r="B7449" t="inlineStr">
        <is>
          <t>NL-HaNA_1.01.02_3780_0034-column-3593-394-888-2918</t>
        </is>
      </c>
      <c r="C7449" t="inlineStr">
        <is>
          <t>repeat_lemma</t>
        </is>
      </c>
      <c r="D7449" t="n">
        <v>3634</v>
      </c>
      <c r="E7449" t="n">
        <v>1778</v>
      </c>
      <c r="F7449" t="inlineStr">
        <is>
          <t xml:space="preserve">        genten van Oosterwyck om interpretatie van</t>
        </is>
      </c>
      <c r="G7449">
        <f>HYPERLINK("https://images.diginfra.net/iiif/NL-HaNA_1.01.02/3780/NL-HaNA_1.01.02_3780_0034.jpg/3493,294,1088,3118/full/0/default.jpg", "iiif_url")</f>
        <v/>
      </c>
    </row>
    <row r="7450">
      <c r="A7450" t="inlineStr">
        <is>
          <t>NL-HaNA_1.01.02_3780_0034-page-67</t>
        </is>
      </c>
      <c r="B7450" t="inlineStr">
        <is>
          <t>NL-HaNA_1.01.02_3780_0034-column-3593-394-888-2918</t>
        </is>
      </c>
      <c r="C7450" t="inlineStr">
        <is>
          <t>repeat_lemma</t>
        </is>
      </c>
      <c r="D7450" t="n">
        <v>3636</v>
      </c>
      <c r="E7450" t="n">
        <v>1822</v>
      </c>
      <c r="F7450" t="inlineStr">
        <is>
          <t xml:space="preserve">        de Resolutie wegens afschaffinge van kleyne</t>
        </is>
      </c>
      <c r="G7450">
        <f>HYPERLINK("https://images.diginfra.net/iiif/NL-HaNA_1.01.02/3780/NL-HaNA_1.01.02_3780_0034.jpg/3493,294,1088,3118/full/0/default.jpg", "iiif_url")</f>
        <v/>
      </c>
    </row>
    <row r="7451">
      <c r="A7451" t="inlineStr">
        <is>
          <t>NL-HaNA_1.01.02_3780_0034-page-67</t>
        </is>
      </c>
      <c r="B7451" t="inlineStr">
        <is>
          <t>NL-HaNA_1.01.02_3780_0034-column-3593-394-888-2918</t>
        </is>
      </c>
      <c r="C7451" t="inlineStr">
        <is>
          <t>repeat_lemma</t>
        </is>
      </c>
      <c r="D7451" t="n">
        <v>3638</v>
      </c>
      <c r="E7451" t="n">
        <v>1871</v>
      </c>
      <c r="F7451" t="inlineStr">
        <is>
          <t xml:space="preserve">        Specien en het Hoofigeldt. 133.</t>
        </is>
      </c>
      <c r="G7451">
        <f>HYPERLINK("https://images.diginfra.net/iiif/NL-HaNA_1.01.02/3780/NL-HaNA_1.01.02_3780_0034.jpg/3493,294,1088,3118/full/0/default.jpg", "iiif_url")</f>
        <v/>
      </c>
    </row>
    <row r="7452">
      <c r="A7452" t="inlineStr">
        <is>
          <t>NL-HaNA_1.01.02_3780_0034-page-67</t>
        </is>
      </c>
      <c r="B7452" t="inlineStr">
        <is>
          <t>NL-HaNA_1.01.02_3780_0034-column-3593-394-888-2918</t>
        </is>
      </c>
      <c r="C7452" t="inlineStr">
        <is>
          <t>repeat_lemma</t>
        </is>
      </c>
      <c r="D7452" t="n">
        <v>3761</v>
      </c>
      <c r="E7452" t="n">
        <v>1906</v>
      </c>
      <c r="F7452" t="inlineStr">
        <is>
          <t xml:space="preserve">        te adviseeren op de Missive van Pe-</t>
        </is>
      </c>
      <c r="G7452">
        <f>HYPERLINK("https://images.diginfra.net/iiif/NL-HaNA_1.01.02/3780/NL-HaNA_1.01.02_3780_0034.jpg/3493,294,1088,3118/full/0/default.jpg", "iiif_url")</f>
        <v/>
      </c>
    </row>
    <row r="7453">
      <c r="A7453" t="inlineStr">
        <is>
          <t>NL-HaNA_1.01.02_3780_0034-page-67</t>
        </is>
      </c>
      <c r="B7453" t="inlineStr">
        <is>
          <t>NL-HaNA_1.01.02_3780_0034-column-3593-394-888-2918</t>
        </is>
      </c>
      <c r="C7453" t="inlineStr">
        <is>
          <t>repeat_lemma</t>
        </is>
      </c>
      <c r="D7453" t="n">
        <v>3638</v>
      </c>
      <c r="E7453" t="n">
        <v>1967</v>
      </c>
      <c r="F7453" t="inlineStr">
        <is>
          <t xml:space="preserve">        sters wegens bet overmaken by wissel van</t>
        </is>
      </c>
      <c r="G7453">
        <f>HYPERLINK("https://images.diginfra.net/iiif/NL-HaNA_1.01.02/3780/NL-HaNA_1.01.02_3780_0034.jpg/3493,294,1088,3118/full/0/default.jpg", "iiif_url")</f>
        <v/>
      </c>
    </row>
    <row r="7454">
      <c r="A7454" t="inlineStr">
        <is>
          <t>NL-HaNA_1.01.02_3780_0034-page-67</t>
        </is>
      </c>
      <c r="B7454" t="inlineStr">
        <is>
          <t>NL-HaNA_1.01.02_3780_0034-column-3593-394-888-2918</t>
        </is>
      </c>
      <c r="C7454" t="inlineStr">
        <is>
          <t>repeat_lemma</t>
        </is>
      </c>
      <c r="D7454" t="n">
        <v>3638</v>
      </c>
      <c r="E7454" t="n">
        <v>2011</v>
      </c>
      <c r="F7454" t="inlineStr">
        <is>
          <t xml:space="preserve">        het subsidie van ses hondert duysent guldens.</t>
        </is>
      </c>
      <c r="G7454">
        <f>HYPERLINK("https://images.diginfra.net/iiif/NL-HaNA_1.01.02/3780/NL-HaNA_1.01.02_3780_0034.jpg/3493,294,1088,3118/full/0/default.jpg", "iiif_url")</f>
        <v/>
      </c>
    </row>
    <row r="7455">
      <c r="A7455" t="inlineStr">
        <is>
          <t>NL-HaNA_1.01.02_3780_0034-page-67</t>
        </is>
      </c>
      <c r="B7455" t="inlineStr">
        <is>
          <t>NL-HaNA_1.01.02_3780_0034-column-3593-394-888-2918</t>
        </is>
      </c>
      <c r="C7455" t="inlineStr">
        <is>
          <t>continuation</t>
        </is>
      </c>
      <c r="D7455" t="n">
        <v>3648</v>
      </c>
      <c r="E7455" t="n">
        <v>2073</v>
      </c>
      <c r="F7455" t="inlineStr">
        <is>
          <t xml:space="preserve">    135.</t>
        </is>
      </c>
      <c r="G7455">
        <f>HYPERLINK("https://images.diginfra.net/iiif/NL-HaNA_1.01.02/3780/NL-HaNA_1.01.02_3780_0034.jpg/3493,294,1088,3118/full/0/default.jpg", "iiif_url")</f>
        <v/>
      </c>
    </row>
    <row r="7456">
      <c r="A7456" t="inlineStr">
        <is>
          <t>NL-HaNA_1.01.02_3780_0034-page-67</t>
        </is>
      </c>
      <c r="B7456" t="inlineStr">
        <is>
          <t>NL-HaNA_1.01.02_3780_0034-column-3593-394-888-2918</t>
        </is>
      </c>
      <c r="C7456" t="inlineStr">
        <is>
          <t>repeat_lemma</t>
        </is>
      </c>
      <c r="D7456" t="n">
        <v>3773</v>
      </c>
      <c r="E7456" t="n">
        <v>2092</v>
      </c>
      <c r="F7456" t="inlineStr">
        <is>
          <t xml:space="preserve">        Pasport om een quautiteyt Steenen</t>
        </is>
      </c>
      <c r="G7456">
        <f>HYPERLINK("https://images.diginfra.net/iiif/NL-HaNA_1.01.02/3780/NL-HaNA_1.01.02_3780_0034.jpg/3493,294,1088,3118/full/0/default.jpg", "iiif_url")</f>
        <v/>
      </c>
    </row>
    <row r="7457">
      <c r="A7457" t="inlineStr">
        <is>
          <t>NL-HaNA_1.01.02_3780_0034-page-67</t>
        </is>
      </c>
      <c r="B7457" t="inlineStr">
        <is>
          <t>NL-HaNA_1.01.02_3780_0034-column-3593-394-888-2918</t>
        </is>
      </c>
      <c r="C7457" t="inlineStr">
        <is>
          <t>lemma</t>
        </is>
      </c>
      <c r="D7457" t="n">
        <v>3643</v>
      </c>
      <c r="E7457" t="n">
        <v>2155</v>
      </c>
      <c r="F7457" t="inlineStr">
        <is>
          <t>en Tras na Sluys in Vlaanderen te mogen</t>
        </is>
      </c>
      <c r="G7457">
        <f>HYPERLINK("https://images.diginfra.net/iiif/NL-HaNA_1.01.02/3780/NL-HaNA_1.01.02_3780_0034.jpg/3493,294,1088,3118/full/0/default.jpg", "iiif_url")</f>
        <v/>
      </c>
    </row>
    <row r="7458">
      <c r="A7458" t="inlineStr">
        <is>
          <t>NL-HaNA_1.01.02_3780_0034-page-67</t>
        </is>
      </c>
      <c r="B7458" t="inlineStr">
        <is>
          <t>NL-HaNA_1.01.02_3780_0034-column-3593-394-888-2918</t>
        </is>
      </c>
      <c r="C7458" t="inlineStr">
        <is>
          <t>continuation</t>
        </is>
      </c>
      <c r="D7458" t="n">
        <v>3643</v>
      </c>
      <c r="E7458" t="n">
        <v>2207</v>
      </c>
      <c r="F7458" t="inlineStr">
        <is>
          <t xml:space="preserve">    uytvoeren. 1356.</t>
        </is>
      </c>
      <c r="G7458">
        <f>HYPERLINK("https://images.diginfra.net/iiif/NL-HaNA_1.01.02/3780/NL-HaNA_1.01.02_3780_0034.jpg/3493,294,1088,3118/full/0/default.jpg", "iiif_url")</f>
        <v/>
      </c>
    </row>
    <row r="7459">
      <c r="A7459" t="inlineStr">
        <is>
          <t>NL-HaNA_1.01.02_3780_0034-page-67</t>
        </is>
      </c>
      <c r="B7459" t="inlineStr">
        <is>
          <t>NL-HaNA_1.01.02_3780_0034-column-3593-394-888-2918</t>
        </is>
      </c>
      <c r="C7459" t="inlineStr">
        <is>
          <t>repeat_lemma</t>
        </is>
      </c>
      <c r="D7459" t="n">
        <v>3780</v>
      </c>
      <c r="E7459" t="n">
        <v>2243</v>
      </c>
      <c r="F7459" t="inlineStr">
        <is>
          <t xml:space="preserve">        advis op het versôeck van le Plat,</t>
        </is>
      </c>
      <c r="G7459">
        <f>HYPERLINK("https://images.diginfra.net/iiif/NL-HaNA_1.01.02/3780/NL-HaNA_1.01.02_3780_0034.jpg/3493,294,1088,3118/full/0/default.jpg", "iiif_url")</f>
        <v/>
      </c>
    </row>
    <row r="7460">
      <c r="A7460" t="inlineStr">
        <is>
          <t>NL-HaNA_1.01.02_3780_0034-page-67</t>
        </is>
      </c>
      <c r="B7460" t="inlineStr">
        <is>
          <t>NL-HaNA_1.01.02_3780_0034-column-3593-394-888-2918</t>
        </is>
      </c>
      <c r="C7460" t="inlineStr">
        <is>
          <t>continuation</t>
        </is>
      </c>
      <c r="D7460" t="n">
        <v>3643</v>
      </c>
      <c r="E7460" t="n">
        <v>2295</v>
      </c>
      <c r="F7460" t="inlineStr">
        <is>
          <t xml:space="preserve">    en twee duysent guldens ter goeder reekenin-</t>
        </is>
      </c>
      <c r="G7460">
        <f>HYPERLINK("https://images.diginfra.net/iiif/NL-HaNA_1.01.02/3780/NL-HaNA_1.01.02_3780_0034.jpg/3493,294,1088,3118/full/0/default.jpg", "iiif_url")</f>
        <v/>
      </c>
    </row>
    <row r="7461">
      <c r="A7461" t="inlineStr">
        <is>
          <t>NL-HaNA_1.01.02_3780_0034-page-67</t>
        </is>
      </c>
      <c r="B7461" t="inlineStr">
        <is>
          <t>NL-HaNA_1.01.02_3780_0034-column-3593-394-888-2918</t>
        </is>
      </c>
      <c r="C7461" t="inlineStr">
        <is>
          <t>continuation</t>
        </is>
      </c>
      <c r="D7461" t="n">
        <v>3643</v>
      </c>
      <c r="E7461" t="n">
        <v>2350</v>
      </c>
      <c r="F7461" t="inlineStr">
        <is>
          <t xml:space="preserve">    ge. 137.</t>
        </is>
      </c>
      <c r="G7461">
        <f>HYPERLINK("https://images.diginfra.net/iiif/NL-HaNA_1.01.02/3780/NL-HaNA_1.01.02_3780_0034.jpg/3493,294,1088,3118/full/0/default.jpg", "iiif_url")</f>
        <v/>
      </c>
    </row>
    <row r="7462">
      <c r="A7462" t="inlineStr">
        <is>
          <t>NL-HaNA_1.01.02_3780_0034-page-67</t>
        </is>
      </c>
      <c r="B7462" t="inlineStr">
        <is>
          <t>NL-HaNA_1.01.02_3780_0034-column-3593-394-888-2918</t>
        </is>
      </c>
      <c r="C7462" t="inlineStr">
        <is>
          <t>repeat_lemma</t>
        </is>
      </c>
      <c r="D7462" t="n">
        <v>3770</v>
      </c>
      <c r="E7462" t="n">
        <v>2389</v>
      </c>
      <c r="F7462" t="inlineStr">
        <is>
          <t xml:space="preserve">        Regenten van Oorschot geaccordeert te</t>
        </is>
      </c>
      <c r="G7462">
        <f>HYPERLINK("https://images.diginfra.net/iiif/NL-HaNA_1.01.02/3780/NL-HaNA_1.01.02_3780_0034.jpg/3493,294,1088,3118/full/0/default.jpg", "iiif_url")</f>
        <v/>
      </c>
    </row>
    <row r="7463">
      <c r="A7463" t="inlineStr">
        <is>
          <t>NL-HaNA_1.01.02_3780_0034-page-67</t>
        </is>
      </c>
      <c r="B7463" t="inlineStr">
        <is>
          <t>NL-HaNA_1.01.02_3780_0034-column-3593-394-888-2918</t>
        </is>
      </c>
      <c r="C7463" t="inlineStr">
        <is>
          <t>continuation</t>
        </is>
      </c>
      <c r="D7463" t="n">
        <v>3645</v>
      </c>
      <c r="E7463" t="n">
        <v>2449</v>
      </c>
      <c r="F7463" t="inlineStr">
        <is>
          <t xml:space="preserve">    mogen omsiaan. 138.</t>
        </is>
      </c>
      <c r="G7463">
        <f>HYPERLINK("https://images.diginfra.net/iiif/NL-HaNA_1.01.02/3780/NL-HaNA_1.01.02_3780_0034.jpg/3493,294,1088,3118/full/0/default.jpg", "iiif_url")</f>
        <v/>
      </c>
    </row>
    <row r="7464">
      <c r="A7464" t="inlineStr">
        <is>
          <t>NL-HaNA_1.01.02_3780_0034-page-67</t>
        </is>
      </c>
      <c r="B7464" t="inlineStr">
        <is>
          <t>NL-HaNA_1.01.02_3780_0034-column-3593-394-888-2918</t>
        </is>
      </c>
      <c r="C7464" t="inlineStr">
        <is>
          <t>repeat_lemma</t>
        </is>
      </c>
      <c r="D7464" t="n">
        <v>3775</v>
      </c>
      <c r="E7464" t="n">
        <v>2495</v>
      </c>
      <c r="F7464" t="inlineStr">
        <is>
          <t xml:space="preserve">        te advisceren op bet versôek van Re-</t>
        </is>
      </c>
      <c r="G7464">
        <f>HYPERLINK("https://images.diginfra.net/iiif/NL-HaNA_1.01.02/3780/NL-HaNA_1.01.02_3780_0034.jpg/3493,294,1088,3118/full/0/default.jpg", "iiif_url")</f>
        <v/>
      </c>
    </row>
    <row r="7465">
      <c r="A7465" t="inlineStr">
        <is>
          <t>NL-HaNA_1.01.02_3780_0034-page-67</t>
        </is>
      </c>
      <c r="B7465" t="inlineStr">
        <is>
          <t>NL-HaNA_1.01.02_3780_0034-column-3593-394-888-2918</t>
        </is>
      </c>
      <c r="C7465" t="inlineStr">
        <is>
          <t>continuation</t>
        </is>
      </c>
      <c r="D7465" t="n">
        <v>3648</v>
      </c>
      <c r="E7465" t="n">
        <v>2540</v>
      </c>
      <c r="F7465" t="inlineStr">
        <is>
          <t xml:space="preserve">    genten van oudt en jongh Breskens om con-</t>
        </is>
      </c>
      <c r="G7465">
        <f>HYPERLINK("https://images.diginfra.net/iiif/NL-HaNA_1.01.02/3780/NL-HaNA_1.01.02_3780_0034.jpg/3493,294,1088,3118/full/0/default.jpg", "iiif_url")</f>
        <v/>
      </c>
    </row>
    <row r="7466">
      <c r="A7466" t="inlineStr">
        <is>
          <t>NL-HaNA_1.01.02_3780_0034-page-67</t>
        </is>
      </c>
      <c r="B7466" t="inlineStr">
        <is>
          <t>NL-HaNA_1.01.02_3780_0034-column-3593-394-888-2918</t>
        </is>
      </c>
      <c r="C7466" t="inlineStr">
        <is>
          <t>continuation</t>
        </is>
      </c>
      <c r="D7466" t="n">
        <v>3648</v>
      </c>
      <c r="E7466" t="n">
        <v>2593</v>
      </c>
      <c r="F7466" t="inlineStr">
        <is>
          <t xml:space="preserve">    tinuatie van seeker Octroy. 143.</t>
        </is>
      </c>
      <c r="G7466">
        <f>HYPERLINK("https://images.diginfra.net/iiif/NL-HaNA_1.01.02/3780/NL-HaNA_1.01.02_3780_0034.jpg/3493,294,1088,3118/full/0/default.jpg", "iiif_url")</f>
        <v/>
      </c>
    </row>
    <row r="7467">
      <c r="A7467" t="inlineStr">
        <is>
          <t>NL-HaNA_1.01.02_3780_0034-page-67</t>
        </is>
      </c>
      <c r="B7467" t="inlineStr">
        <is>
          <t>NL-HaNA_1.01.02_3780_0034-column-3593-394-888-2918</t>
        </is>
      </c>
      <c r="C7467" t="inlineStr">
        <is>
          <t>non_index_line</t>
        </is>
      </c>
      <c r="D7467" t="n">
        <v>3789</v>
      </c>
      <c r="E7467" t="n">
        <v>2639</v>
      </c>
      <c r="F7467" t="inlineStr">
        <is>
          <t xml:space="preserve">        item op het versoeck van Re-</t>
        </is>
      </c>
      <c r="G7467">
        <f>HYPERLINK("https://images.diginfra.net/iiif/NL-HaNA_1.01.02/3780/NL-HaNA_1.01.02_3780_0034.jpg/3493,294,1088,3118/full/0/default.jpg", "iiif_url")</f>
        <v/>
      </c>
    </row>
    <row r="7468">
      <c r="A7468" t="inlineStr">
        <is>
          <t>NL-HaNA_1.01.02_3780_0034-page-67</t>
        </is>
      </c>
      <c r="B7468" t="inlineStr">
        <is>
          <t>NL-HaNA_1.01.02_3780_0034-column-3593-394-888-2918</t>
        </is>
      </c>
      <c r="C7468" t="inlineStr">
        <is>
          <t>continuation</t>
        </is>
      </c>
      <c r="D7468" t="n">
        <v>3650</v>
      </c>
      <c r="E7468" t="n">
        <v>2686</v>
      </c>
      <c r="F7468" t="inlineStr">
        <is>
          <t xml:space="preserve">    genten van Vessem om te moogen omslaan.</t>
        </is>
      </c>
      <c r="G7468">
        <f>HYPERLINK("https://images.diginfra.net/iiif/NL-HaNA_1.01.02/3780/NL-HaNA_1.01.02_3780_0034.jpg/3493,294,1088,3118/full/0/default.jpg", "iiif_url")</f>
        <v/>
      </c>
    </row>
    <row r="7469">
      <c r="A7469" t="inlineStr">
        <is>
          <t>NL-HaNA_1.01.02_3780_0034-page-67</t>
        </is>
      </c>
      <c r="B7469" t="inlineStr">
        <is>
          <t>NL-HaNA_1.01.02_3780_0034-column-3593-394-888-2918</t>
        </is>
      </c>
      <c r="C7469" t="inlineStr">
        <is>
          <t>continuation</t>
        </is>
      </c>
      <c r="D7469" t="n">
        <v>3657</v>
      </c>
      <c r="E7469" t="n">
        <v>2744</v>
      </c>
      <c r="F7469" t="inlineStr">
        <is>
          <t xml:space="preserve">    143.</t>
        </is>
      </c>
      <c r="G7469">
        <f>HYPERLINK("https://images.diginfra.net/iiif/NL-HaNA_1.01.02/3780/NL-HaNA_1.01.02_3780_0034.jpg/3493,294,1088,3118/full/0/default.jpg", "iiif_url")</f>
        <v/>
      </c>
    </row>
    <row r="7470">
      <c r="A7470" t="inlineStr">
        <is>
          <t>NL-HaNA_1.01.02_3780_0034-page-67</t>
        </is>
      </c>
      <c r="B7470" t="inlineStr">
        <is>
          <t>NL-HaNA_1.01.02_3780_0034-column-3593-394-888-2918</t>
        </is>
      </c>
      <c r="C7470" t="inlineStr">
        <is>
          <t>repeat_lemma</t>
        </is>
      </c>
      <c r="D7470" t="n">
        <v>3775</v>
      </c>
      <c r="E7470" t="n">
        <v>2770</v>
      </c>
      <c r="F7470" t="inlineStr">
        <is>
          <t xml:space="preserve">        Pavinowits geaccordeert remissie van</t>
        </is>
      </c>
      <c r="G7470">
        <f>HYPERLINK("https://images.diginfra.net/iiif/NL-HaNA_1.01.02/3780/NL-HaNA_1.01.02_3780_0034.jpg/3493,294,1088,3118/full/0/default.jpg", "iiif_url")</f>
        <v/>
      </c>
    </row>
    <row r="7471">
      <c r="A7471" t="inlineStr">
        <is>
          <t>NL-HaNA_1.01.02_3780_0034-page-67</t>
        </is>
      </c>
      <c r="B7471" t="inlineStr">
        <is>
          <t>NL-HaNA_1.01.02_3780_0034-column-3593-394-888-2918</t>
        </is>
      </c>
      <c r="C7471" t="inlineStr">
        <is>
          <t>continuation</t>
        </is>
      </c>
      <c r="D7471" t="n">
        <v>3652</v>
      </c>
      <c r="E7471" t="n">
        <v>2826</v>
      </c>
      <c r="F7471" t="inlineStr">
        <is>
          <t xml:space="preserve">    tien malder Haver voor het jaar seventien</t>
        </is>
      </c>
      <c r="G7471">
        <f>HYPERLINK("https://images.diginfra.net/iiif/NL-HaNA_1.01.02/3780/NL-HaNA_1.01.02_3780_0034.jpg/3493,294,1088,3118/full/0/default.jpg", "iiif_url")</f>
        <v/>
      </c>
    </row>
    <row r="7472">
      <c r="A7472" t="inlineStr">
        <is>
          <t>NL-HaNA_1.01.02_3780_0034-page-67</t>
        </is>
      </c>
      <c r="B7472" t="inlineStr">
        <is>
          <t>NL-HaNA_1.01.02_3780_0034-column-3593-394-888-2918</t>
        </is>
      </c>
      <c r="C7472" t="inlineStr">
        <is>
          <t>continuation</t>
        </is>
      </c>
      <c r="D7472" t="n">
        <v>3655</v>
      </c>
      <c r="E7472" t="n">
        <v>2874</v>
      </c>
      <c r="F7472" t="inlineStr">
        <is>
          <t xml:space="preserve">    hondert drie en twintig. 145.</t>
        </is>
      </c>
      <c r="G7472">
        <f>HYPERLINK("https://images.diginfra.net/iiif/NL-HaNA_1.01.02/3780/NL-HaNA_1.01.02_3780_0034.jpg/3493,294,1088,3118/full/0/default.jpg", "iiif_url")</f>
        <v/>
      </c>
    </row>
    <row r="7473">
      <c r="A7473" t="inlineStr">
        <is>
          <t>NL-HaNA_1.01.02_3780_0034-page-67</t>
        </is>
      </c>
      <c r="B7473" t="inlineStr">
        <is>
          <t>NL-HaNA_1.01.02_3780_0034-column-3593-394-888-2918</t>
        </is>
      </c>
      <c r="C7473" t="inlineStr">
        <is>
          <t>repeat_lemma</t>
        </is>
      </c>
      <c r="D7473" t="n">
        <v>3782</v>
      </c>
      <c r="E7473" t="n">
        <v>2925</v>
      </c>
      <c r="F7473" t="inlineStr">
        <is>
          <t xml:space="preserve">        advis op het versoeck van Regenten</t>
        </is>
      </c>
      <c r="G7473">
        <f>HYPERLINK("https://images.diginfra.net/iiif/NL-HaNA_1.01.02/3780/NL-HaNA_1.01.02_3780_0034.jpg/3493,294,1088,3118/full/0/default.jpg", "iiif_url")</f>
        <v/>
      </c>
    </row>
    <row r="7474">
      <c r="A7474" t="inlineStr">
        <is>
          <t>NL-HaNA_1.01.02_3780_0034-page-67</t>
        </is>
      </c>
      <c r="B7474" t="inlineStr">
        <is>
          <t>NL-HaNA_1.01.02_3780_0034-column-3593-394-888-2918</t>
        </is>
      </c>
      <c r="C7474" t="inlineStr">
        <is>
          <t>continuation</t>
        </is>
      </c>
      <c r="D7474" t="n">
        <v>3657</v>
      </c>
      <c r="E7474" t="n">
        <v>2972</v>
      </c>
      <c r="F7474" t="inlineStr">
        <is>
          <t xml:space="preserve">    van Oosterwyck en afceweesen. 155.</t>
        </is>
      </c>
      <c r="G7474">
        <f>HYPERLINK("https://images.diginfra.net/iiif/NL-HaNA_1.01.02/3780/NL-HaNA_1.01.02_3780_0034.jpg/3493,294,1088,3118/full/0/default.jpg", "iiif_url")</f>
        <v/>
      </c>
    </row>
    <row r="7475">
      <c r="A7475" t="inlineStr">
        <is>
          <t>NL-HaNA_1.01.02_3780_0034-page-67</t>
        </is>
      </c>
      <c r="B7475" t="inlineStr">
        <is>
          <t>NL-HaNA_1.01.02_3780_0034-column-3593-394-888-2918</t>
        </is>
      </c>
      <c r="C7475" t="inlineStr">
        <is>
          <t>continuation</t>
        </is>
      </c>
      <c r="D7475" t="n">
        <v>3777</v>
      </c>
      <c r="E7475" t="n">
        <v>3020</v>
      </c>
      <c r="F7475" t="inlineStr">
        <is>
          <t xml:space="preserve">    advis op de Requeste van Raveschot</t>
        </is>
      </c>
      <c r="G7475">
        <f>HYPERLINK("https://images.diginfra.net/iiif/NL-HaNA_1.01.02/3780/NL-HaNA_1.01.02_3780_0034.jpg/3493,294,1088,3118/full/0/default.jpg", "iiif_url")</f>
        <v/>
      </c>
    </row>
    <row r="7476">
      <c r="A7476" t="inlineStr">
        <is>
          <t>NL-HaNA_1.01.02_3780_0034-page-67</t>
        </is>
      </c>
      <c r="B7476" t="inlineStr">
        <is>
          <t>NL-HaNA_1.01.02_3780_0034-column-3593-394-888-2918</t>
        </is>
      </c>
      <c r="C7476" t="inlineStr">
        <is>
          <t>continuation</t>
        </is>
      </c>
      <c r="D7476" t="n">
        <v>3657</v>
      </c>
      <c r="E7476" t="n">
        <v>3068</v>
      </c>
      <c r="F7476" t="inlineStr">
        <is>
          <t xml:space="preserve">    da Capelle en geaccordeert. 155.</t>
        </is>
      </c>
      <c r="G7476">
        <f>HYPERLINK("https://images.diginfra.net/iiif/NL-HaNA_1.01.02/3780/NL-HaNA_1.01.02_3780_0034.jpg/3493,294,1088,3118/full/0/default.jpg", "iiif_url")</f>
        <v/>
      </c>
    </row>
    <row r="7477">
      <c r="A7477" t="inlineStr">
        <is>
          <t>NL-HaNA_1.01.02_3780_0034-page-67</t>
        </is>
      </c>
      <c r="B7477" t="inlineStr">
        <is>
          <t>NL-HaNA_1.01.02_3780_0034-column-3593-394-888-2918</t>
        </is>
      </c>
      <c r="C7477" t="inlineStr">
        <is>
          <t>repeat_lemma</t>
        </is>
      </c>
      <c r="D7477" t="n">
        <v>3775</v>
      </c>
      <c r="E7477" t="n">
        <v>3115</v>
      </c>
      <c r="F7477" t="inlineStr">
        <is>
          <t xml:space="preserve">        Resolutie wegens het weygeren van</t>
        </is>
      </c>
      <c r="G7477">
        <f>HYPERLINK("https://images.diginfra.net/iiif/NL-HaNA_1.01.02/3780/NL-HaNA_1.01.02_3780_0034.jpg/3493,294,1088,3118/full/0/default.jpg", "iiif_url")</f>
        <v/>
      </c>
    </row>
    <row r="7478">
      <c r="A7478" t="inlineStr">
        <is>
          <t>NL-HaNA_1.01.02_3780_0034-page-67</t>
        </is>
      </c>
      <c r="B7478" t="inlineStr">
        <is>
          <t>NL-HaNA_1.01.02_3780_0034-column-3593-394-888-2918</t>
        </is>
      </c>
      <c r="C7478" t="inlineStr">
        <is>
          <t>lemma</t>
        </is>
      </c>
      <c r="D7478" t="n">
        <v>3657</v>
      </c>
      <c r="E7478" t="n">
        <v>3159</v>
      </c>
      <c r="F7478" t="inlineStr">
        <is>
          <t>den Xbesaurier Hop van het teekenen van</t>
        </is>
      </c>
      <c r="G7478">
        <f>HYPERLINK("https://images.diginfra.net/iiif/NL-HaNA_1.01.02/3780/NL-HaNA_1.01.02_3780_0034.jpg/3493,294,1088,3118/full/0/default.jpg", "iiif_url")</f>
        <v/>
      </c>
    </row>
    <row r="7479">
      <c r="A7479" t="inlineStr">
        <is>
          <t>NL-HaNA_1.01.02_3780_0034-page-67</t>
        </is>
      </c>
      <c r="B7479" t="inlineStr">
        <is>
          <t>NL-HaNA_1.01.02_3780_0034-column-3593-394-888-2918</t>
        </is>
      </c>
      <c r="C7479" t="inlineStr">
        <is>
          <t>continuation</t>
        </is>
      </c>
      <c r="D7479" t="n">
        <v>3657</v>
      </c>
      <c r="E7479" t="n">
        <v>3216</v>
      </c>
      <c r="F7479" t="inlineStr">
        <is>
          <t xml:space="preserve">    twee Actes van decharge, by de Provintie</t>
        </is>
      </c>
      <c r="G7479">
        <f>HYPERLINK("https://images.diginfra.net/iiif/NL-HaNA_1.01.02/3780/NL-HaNA_1.01.02_3780_0034.jpg/3493,294,1088,3118/full/0/default.jpg", "iiif_url")</f>
        <v/>
      </c>
    </row>
    <row r="7480">
      <c r="A7480" t="inlineStr">
        <is>
          <t>NL-HaNA_1.01.02_3780_0034-page-67</t>
        </is>
      </c>
      <c r="B7480" t="inlineStr">
        <is>
          <t>NL-HaNA_1.01.02_3780_0034-column-3593-394-888-2918</t>
        </is>
      </c>
      <c r="C7480" t="inlineStr">
        <is>
          <t>continuation</t>
        </is>
      </c>
      <c r="D7480" t="n">
        <v>3657</v>
      </c>
      <c r="E7480" t="n">
        <v>3262</v>
      </c>
      <c r="F7480" t="inlineStr">
        <is>
          <t xml:space="preserve">    overgenomen. 156.</t>
        </is>
      </c>
      <c r="G7480">
        <f>HYPERLINK("https://images.diginfra.net/iiif/NL-HaNA_1.01.02/3780/NL-HaNA_1.01.02_3780_0034.jpg/3493,294,1088,3118/full/0/default.jpg", "iiif_url")</f>
        <v/>
      </c>
    </row>
    <row r="7484">
      <c r="A7484" t="inlineStr">
        <is>
          <t>NL-HaNA_1.01.02_3780_0035-page-68</t>
        </is>
      </c>
      <c r="B7484" t="inlineStr">
        <is>
          <t>NL-HaNA_1.01.02_3780_0035-column-383-433-868-2942</t>
        </is>
      </c>
      <c r="C7484" t="inlineStr">
        <is>
          <t>non_index_line</t>
        </is>
      </c>
      <c r="D7484" t="n">
        <v>962</v>
      </c>
      <c r="E7484" t="n">
        <v>361</v>
      </c>
      <c r="F7484" t="inlineStr">
        <is>
          <t xml:space="preserve">        Na</t>
        </is>
      </c>
      <c r="G7484">
        <f>HYPERLINK("https://images.diginfra.net/iiif/NL-HaNA_1.01.02/3780/NL-HaNA_1.01.02_3780_0035.jpg/283,333,1068,3142/full/0/default.jpg", "iiif_url")</f>
        <v/>
      </c>
    </row>
    <row r="7485">
      <c r="A7485" t="inlineStr">
        <is>
          <t>NL-HaNA_1.01.02_3780_0035-page-68</t>
        </is>
      </c>
      <c r="B7485" t="inlineStr">
        <is>
          <t>NL-HaNA_1.01.02_3780_0035-column-383-433-868-2942</t>
        </is>
      </c>
      <c r="C7485" t="inlineStr">
        <is>
          <t>continuation</t>
        </is>
      </c>
      <c r="D7485" t="n">
        <v>543</v>
      </c>
      <c r="E7485" t="n">
        <v>424</v>
      </c>
      <c r="F7485" t="inlineStr">
        <is>
          <t xml:space="preserve">    Regenten van Wintelre geaccordeert</t>
        </is>
      </c>
      <c r="G7485">
        <f>HYPERLINK("https://images.diginfra.net/iiif/NL-HaNA_1.01.02/3780/NL-HaNA_1.01.02_3780_0035.jpg/283,333,1068,3142/full/0/default.jpg", "iiif_url")</f>
        <v/>
      </c>
    </row>
    <row r="7486">
      <c r="A7486" t="inlineStr">
        <is>
          <t>NL-HaNA_1.01.02_3780_0035-page-68</t>
        </is>
      </c>
      <c r="B7486" t="inlineStr">
        <is>
          <t>NL-HaNA_1.01.02_3780_0035-column-383-433-868-2942</t>
        </is>
      </c>
      <c r="C7486" t="inlineStr">
        <is>
          <t>repeat_lemma</t>
        </is>
      </c>
      <c r="D7486" t="n">
        <v>417</v>
      </c>
      <c r="E7486" t="n">
        <v>486</v>
      </c>
      <c r="F7486" t="inlineStr">
        <is>
          <t xml:space="preserve">        te mogen omslaan. 165.</t>
        </is>
      </c>
      <c r="G7486">
        <f>HYPERLINK("https://images.diginfra.net/iiif/NL-HaNA_1.01.02/3780/NL-HaNA_1.01.02_3780_0035.jpg/283,333,1068,3142/full/0/default.jpg", "iiif_url")</f>
        <v/>
      </c>
    </row>
    <row r="7487">
      <c r="A7487" t="inlineStr">
        <is>
          <t>NL-HaNA_1.01.02_3780_0035-page-68</t>
        </is>
      </c>
      <c r="B7487" t="inlineStr">
        <is>
          <t>NL-HaNA_1.01.02_3780_0035-column-383-433-868-2942</t>
        </is>
      </c>
      <c r="C7487" t="inlineStr">
        <is>
          <t>continuation</t>
        </is>
      </c>
      <c r="D7487" t="n">
        <v>538</v>
      </c>
      <c r="E7487" t="n">
        <v>521</v>
      </c>
      <c r="F7487" t="inlineStr">
        <is>
          <t xml:space="preserve">    advis op hot versoeck van Regenten</t>
        </is>
      </c>
      <c r="G7487">
        <f>HYPERLINK("https://images.diginfra.net/iiif/NL-HaNA_1.01.02/3780/NL-HaNA_1.01.02_3780_0035.jpg/283,333,1068,3142/full/0/default.jpg", "iiif_url")</f>
        <v/>
      </c>
    </row>
    <row r="7488">
      <c r="A7488" t="inlineStr">
        <is>
          <t>NL-HaNA_1.01.02_3780_0035-page-68</t>
        </is>
      </c>
      <c r="B7488" t="inlineStr">
        <is>
          <t>NL-HaNA_1.01.02_3780_0035-column-383-433-868-2942</t>
        </is>
      </c>
      <c r="C7488" t="inlineStr">
        <is>
          <t>repeat_lemma</t>
        </is>
      </c>
      <c r="D7488" t="n">
        <v>415</v>
      </c>
      <c r="E7488" t="n">
        <v>574</v>
      </c>
      <c r="F7488" t="inlineStr">
        <is>
          <t xml:space="preserve">        van Oosterwyck en verklaart, dat de af-</t>
        </is>
      </c>
      <c r="G7488">
        <f>HYPERLINK("https://images.diginfra.net/iiif/NL-HaNA_1.01.02/3780/NL-HaNA_1.01.02_3780_0035.jpg/283,333,1068,3142/full/0/default.jpg", "iiif_url")</f>
        <v/>
      </c>
    </row>
    <row r="7489">
      <c r="A7489" t="inlineStr">
        <is>
          <t>NL-HaNA_1.01.02_3780_0035-page-68</t>
        </is>
      </c>
      <c r="B7489" t="inlineStr">
        <is>
          <t>NL-HaNA_1.01.02_3780_0035-column-383-433-868-2942</t>
        </is>
      </c>
      <c r="C7489" t="inlineStr">
        <is>
          <t>repeat_lemma</t>
        </is>
      </c>
      <c r="D7489" t="n">
        <v>415</v>
      </c>
      <c r="E7489" t="n">
        <v>619</v>
      </c>
      <c r="F7489" t="inlineStr">
        <is>
          <t xml:space="preserve">        schaffinge van de kleyne Specien en't Hoofd-</t>
        </is>
      </c>
      <c r="G7489">
        <f>HYPERLINK("https://images.diginfra.net/iiif/NL-HaNA_1.01.02/3780/NL-HaNA_1.01.02_3780_0035.jpg/283,333,1068,3142/full/0/default.jpg", "iiif_url")</f>
        <v/>
      </c>
    </row>
    <row r="7490">
      <c r="A7490" t="inlineStr">
        <is>
          <t>NL-HaNA_1.01.02_3780_0035-page-68</t>
        </is>
      </c>
      <c r="B7490" t="inlineStr">
        <is>
          <t>NL-HaNA_1.01.02_3780_0035-column-383-433-868-2942</t>
        </is>
      </c>
      <c r="C7490" t="inlineStr">
        <is>
          <t>repeat_lemma</t>
        </is>
      </c>
      <c r="D7490" t="n">
        <v>412</v>
      </c>
      <c r="E7490" t="n">
        <v>670</v>
      </c>
      <c r="F7490" t="inlineStr">
        <is>
          <t xml:space="preserve">        geldt ingaat met het begin van bet voorlee-</t>
        </is>
      </c>
      <c r="G7490">
        <f>HYPERLINK("https://images.diginfra.net/iiif/NL-HaNA_1.01.02/3780/NL-HaNA_1.01.02_3780_0035.jpg/283,333,1068,3142/full/0/default.jpg", "iiif_url")</f>
        <v/>
      </c>
    </row>
    <row r="7491">
      <c r="A7491" t="inlineStr">
        <is>
          <t>NL-HaNA_1.01.02_3780_0035-page-68</t>
        </is>
      </c>
      <c r="B7491" t="inlineStr">
        <is>
          <t>NL-HaNA_1.01.02_3780_0035-column-383-433-868-2942</t>
        </is>
      </c>
      <c r="C7491" t="inlineStr">
        <is>
          <t>repeat_lemma</t>
        </is>
      </c>
      <c r="D7491" t="n">
        <v>412</v>
      </c>
      <c r="E7491" t="n">
        <v>727</v>
      </c>
      <c r="F7491" t="inlineStr">
        <is>
          <t xml:space="preserve">        den jaar. 155.</t>
        </is>
      </c>
      <c r="G7491">
        <f>HYPERLINK("https://images.diginfra.net/iiif/NL-HaNA_1.01.02/3780/NL-HaNA_1.01.02_3780_0035.jpg/283,333,1068,3142/full/0/default.jpg", "iiif_url")</f>
        <v/>
      </c>
    </row>
    <row r="7492">
      <c r="A7492" t="inlineStr">
        <is>
          <t>NL-HaNA_1.01.02_3780_0035-page-68</t>
        </is>
      </c>
      <c r="B7492" t="inlineStr">
        <is>
          <t>NL-HaNA_1.01.02_3780_0035-column-383-433-868-2942</t>
        </is>
      </c>
      <c r="C7492" t="inlineStr">
        <is>
          <t>repeat_lemma</t>
        </is>
      </c>
      <c r="D7492" t="n">
        <v>533</v>
      </c>
      <c r="E7492" t="n">
        <v>761</v>
      </c>
      <c r="F7492" t="inlineStr">
        <is>
          <t xml:space="preserve">        versoght Ordonnantie van vyf en twin-</t>
        </is>
      </c>
      <c r="G7492">
        <f>HYPERLINK("https://images.diginfra.net/iiif/NL-HaNA_1.01.02/3780/NL-HaNA_1.01.02_3780_0035.jpg/283,333,1068,3142/full/0/default.jpg", "iiif_url")</f>
        <v/>
      </c>
    </row>
    <row r="7493">
      <c r="A7493" t="inlineStr">
        <is>
          <t>NL-HaNA_1.01.02_3780_0035-page-68</t>
        </is>
      </c>
      <c r="B7493" t="inlineStr">
        <is>
          <t>NL-HaNA_1.01.02_3780_0035-column-383-433-868-2942</t>
        </is>
      </c>
      <c r="C7493" t="inlineStr">
        <is>
          <t>repeat_lemma</t>
        </is>
      </c>
      <c r="D7493" t="n">
        <v>415</v>
      </c>
      <c r="E7493" t="n">
        <v>815</v>
      </c>
      <c r="F7493" t="inlineStr">
        <is>
          <t xml:space="preserve">        tigh guldens te depescheeren voor Kieboom,</t>
        </is>
      </c>
      <c r="G7493">
        <f>HYPERLINK("https://images.diginfra.net/iiif/NL-HaNA_1.01.02/3780/NL-HaNA_1.01.02_3780_0035.jpg/283,333,1068,3142/full/0/default.jpg", "iiif_url")</f>
        <v/>
      </c>
    </row>
    <row r="7494">
      <c r="A7494" t="inlineStr">
        <is>
          <t>NL-HaNA_1.01.02_3780_0035-page-68</t>
        </is>
      </c>
      <c r="B7494" t="inlineStr">
        <is>
          <t>NL-HaNA_1.01.02_3780_0035-column-383-433-868-2942</t>
        </is>
      </c>
      <c r="C7494" t="inlineStr">
        <is>
          <t>repeat_lemma</t>
        </is>
      </c>
      <c r="D7494" t="n">
        <v>417</v>
      </c>
      <c r="E7494" t="n">
        <v>861</v>
      </c>
      <c r="F7494" t="inlineStr">
        <is>
          <t xml:space="preserve">        van Kessel en de Goot. 166.</t>
        </is>
      </c>
      <c r="G7494">
        <f>HYPERLINK("https://images.diginfra.net/iiif/NL-HaNA_1.01.02/3780/NL-HaNA_1.01.02_3780_0035.jpg/283,333,1068,3142/full/0/default.jpg", "iiif_url")</f>
        <v/>
      </c>
    </row>
    <row r="7495">
      <c r="A7495" t="inlineStr">
        <is>
          <t>NL-HaNA_1.01.02_3780_0035-page-68</t>
        </is>
      </c>
      <c r="B7495" t="inlineStr">
        <is>
          <t>NL-HaNA_1.01.02_3780_0035-column-383-433-868-2942</t>
        </is>
      </c>
      <c r="C7495" t="inlineStr">
        <is>
          <t>repeat_lemma</t>
        </is>
      </c>
      <c r="D7495" t="n">
        <v>543</v>
      </c>
      <c r="E7495" t="n">
        <v>896</v>
      </c>
      <c r="F7495" t="inlineStr">
        <is>
          <t xml:space="preserve">        Pasport om dertien hondert sacken</t>
        </is>
      </c>
      <c r="G7495">
        <f>HYPERLINK("https://images.diginfra.net/iiif/NL-HaNA_1.01.02/3780/NL-HaNA_1.01.02_3780_0035.jpg/283,333,1068,3142/full/0/default.jpg", "iiif_url")</f>
        <v/>
      </c>
    </row>
    <row r="7496">
      <c r="A7496" t="inlineStr">
        <is>
          <t>NL-HaNA_1.01.02_3780_0035-page-68</t>
        </is>
      </c>
      <c r="B7496" t="inlineStr">
        <is>
          <t>NL-HaNA_1.01.02_3780_0035-column-383-433-868-2942</t>
        </is>
      </c>
      <c r="C7496" t="inlineStr">
        <is>
          <t>repeat_lemma</t>
        </is>
      </c>
      <c r="D7496" t="n">
        <v>417</v>
      </c>
      <c r="E7496" t="n">
        <v>957</v>
      </c>
      <c r="F7496" t="inlineStr">
        <is>
          <t xml:space="preserve">        Kalck na Sluys in Vlaanderen te moogen voe-</t>
        </is>
      </c>
      <c r="G7496">
        <f>HYPERLINK("https://images.diginfra.net/iiif/NL-HaNA_1.01.02/3780/NL-HaNA_1.01.02_3780_0035.jpg/283,333,1068,3142/full/0/default.jpg", "iiif_url")</f>
        <v/>
      </c>
    </row>
    <row r="7497">
      <c r="A7497" t="inlineStr">
        <is>
          <t>NL-HaNA_1.01.02_3780_0035-page-68</t>
        </is>
      </c>
      <c r="B7497" t="inlineStr">
        <is>
          <t>NL-HaNA_1.01.02_3780_0035-column-383-433-868-2942</t>
        </is>
      </c>
      <c r="C7497" t="inlineStr">
        <is>
          <t>repeat_lemma</t>
        </is>
      </c>
      <c r="D7497" t="n">
        <v>415</v>
      </c>
      <c r="E7497" t="n">
        <v>1011</v>
      </c>
      <c r="F7497" t="inlineStr">
        <is>
          <t xml:space="preserve">        ren. 169.</t>
        </is>
      </c>
      <c r="G7497">
        <f>HYPERLINK("https://images.diginfra.net/iiif/NL-HaNA_1.01.02/3780/NL-HaNA_1.01.02_3780_0035.jpg/283,333,1068,3142/full/0/default.jpg", "iiif_url")</f>
        <v/>
      </c>
    </row>
    <row r="7498">
      <c r="A7498" t="inlineStr">
        <is>
          <t>NL-HaNA_1.01.02_3780_0035-page-68</t>
        </is>
      </c>
      <c r="B7498" t="inlineStr">
        <is>
          <t>NL-HaNA_1.01.02_3780_0035-column-383-433-868-2942</t>
        </is>
      </c>
      <c r="C7498" t="inlineStr">
        <is>
          <t>repeat_lemma</t>
        </is>
      </c>
      <c r="D7498" t="n">
        <v>543</v>
      </c>
      <c r="E7498" t="n">
        <v>1036</v>
      </c>
      <c r="F7498" t="inlineStr">
        <is>
          <t xml:space="preserve">        te advisteren op de Missive van Pe-</t>
        </is>
      </c>
      <c r="G7498">
        <f>HYPERLINK("https://images.diginfra.net/iiif/NL-HaNA_1.01.02/3780/NL-HaNA_1.01.02_3780_0035.jpg/283,333,1068,3142/full/0/default.jpg", "iiif_url")</f>
        <v/>
      </c>
    </row>
    <row r="7499">
      <c r="A7499" t="inlineStr">
        <is>
          <t>NL-HaNA_1.01.02_3780_0035-page-68</t>
        </is>
      </c>
      <c r="B7499" t="inlineStr">
        <is>
          <t>NL-HaNA_1.01.02_3780_0035-column-383-433-868-2942</t>
        </is>
      </c>
      <c r="C7499" t="inlineStr">
        <is>
          <t>repeat_lemma</t>
        </is>
      </c>
      <c r="D7499" t="n">
        <v>417</v>
      </c>
      <c r="E7499" t="n">
        <v>1103</v>
      </c>
      <c r="F7499" t="inlineStr">
        <is>
          <t xml:space="preserve">        sters wegens de manier van het overmaken</t>
        </is>
      </c>
      <c r="G7499">
        <f>HYPERLINK("https://images.diginfra.net/iiif/NL-HaNA_1.01.02/3780/NL-HaNA_1.01.02_3780_0035.jpg/283,333,1068,3142/full/0/default.jpg", "iiif_url")</f>
        <v/>
      </c>
    </row>
    <row r="7500">
      <c r="A7500" t="inlineStr">
        <is>
          <t>NL-HaNA_1.01.02_3780_0035-page-68</t>
        </is>
      </c>
      <c r="B7500" t="inlineStr">
        <is>
          <t>NL-HaNA_1.01.02_3780_0035-column-383-433-868-2942</t>
        </is>
      </c>
      <c r="C7500" t="inlineStr">
        <is>
          <t>repeat_lemma</t>
        </is>
      </c>
      <c r="D7500" t="n">
        <v>419</v>
      </c>
      <c r="E7500" t="n">
        <v>1150</v>
      </c>
      <c r="F7500" t="inlineStr">
        <is>
          <t xml:space="preserve">        van bet geldt. 171. 180. 218. 309.</t>
        </is>
      </c>
      <c r="G7500">
        <f>HYPERLINK("https://images.diginfra.net/iiif/NL-HaNA_1.01.02/3780/NL-HaNA_1.01.02_3780_0035.jpg/283,333,1068,3142/full/0/default.jpg", "iiif_url")</f>
        <v/>
      </c>
    </row>
    <row r="7501">
      <c r="A7501" t="inlineStr">
        <is>
          <t>NL-HaNA_1.01.02_3780_0035-page-68</t>
        </is>
      </c>
      <c r="B7501" t="inlineStr">
        <is>
          <t>NL-HaNA_1.01.02_3780_0035-column-383-433-868-2942</t>
        </is>
      </c>
      <c r="C7501" t="inlineStr">
        <is>
          <t>continuation</t>
        </is>
      </c>
      <c r="D7501" t="n">
        <v>422</v>
      </c>
      <c r="E7501" t="n">
        <v>1205</v>
      </c>
      <c r="F7501" t="inlineStr">
        <is>
          <t xml:space="preserve">    387.</t>
        </is>
      </c>
      <c r="G7501">
        <f>HYPERLINK("https://images.diginfra.net/iiif/NL-HaNA_1.01.02/3780/NL-HaNA_1.01.02_3780_0035.jpg/283,333,1068,3142/full/0/default.jpg", "iiif_url")</f>
        <v/>
      </c>
    </row>
    <row r="7502">
      <c r="A7502" t="inlineStr">
        <is>
          <t>NL-HaNA_1.01.02_3780_0035-page-68</t>
        </is>
      </c>
      <c r="B7502" t="inlineStr">
        <is>
          <t>NL-HaNA_1.01.02_3780_0035-column-383-433-868-2942</t>
        </is>
      </c>
      <c r="C7502" t="inlineStr">
        <is>
          <t>repeat_lemma</t>
        </is>
      </c>
      <c r="D7502" t="n">
        <v>543</v>
      </c>
      <c r="E7502" t="n">
        <v>1245</v>
      </c>
      <c r="F7502" t="inlineStr">
        <is>
          <t xml:space="preserve">        nader Resolutie wegens de Actes van</t>
        </is>
      </c>
      <c r="G7502">
        <f>HYPERLINK("https://images.diginfra.net/iiif/NL-HaNA_1.01.02/3780/NL-HaNA_1.01.02_3780_0035.jpg/283,333,1068,3142/full/0/default.jpg", "iiif_url")</f>
        <v/>
      </c>
    </row>
    <row r="7503">
      <c r="A7503" t="inlineStr">
        <is>
          <t>NL-HaNA_1.01.02_3780_0035-page-68</t>
        </is>
      </c>
      <c r="B7503" t="inlineStr">
        <is>
          <t>NL-HaNA_1.01.02_3780_0035-column-383-433-868-2942</t>
        </is>
      </c>
      <c r="C7503" t="inlineStr">
        <is>
          <t>continuation</t>
        </is>
      </c>
      <c r="D7503" t="n">
        <v>419</v>
      </c>
      <c r="E7503" t="n">
        <v>1292</v>
      </c>
      <c r="F7503" t="inlineStr">
        <is>
          <t xml:space="preserve">    decharge en Resolutie van haar Hoogh Mog.</t>
        </is>
      </c>
      <c r="G7503">
        <f>HYPERLINK("https://images.diginfra.net/iiif/NL-HaNA_1.01.02/3780/NL-HaNA_1.01.02_3780_0035.jpg/283,333,1068,3142/full/0/default.jpg", "iiif_url")</f>
        <v/>
      </c>
    </row>
    <row r="7504">
      <c r="A7504" t="inlineStr">
        <is>
          <t>NL-HaNA_1.01.02_3780_0035-page-68</t>
        </is>
      </c>
      <c r="B7504" t="inlineStr">
        <is>
          <t>NL-HaNA_1.01.02_3780_0035-column-383-433-868-2942</t>
        </is>
      </c>
      <c r="C7504" t="inlineStr">
        <is>
          <t>non_index_line</t>
        </is>
      </c>
      <c r="D7504" t="n">
        <v>829</v>
      </c>
      <c r="E7504" t="n">
        <v>1356</v>
      </c>
      <c r="F7504" t="inlineStr">
        <is>
          <t xml:space="preserve">        E</t>
        </is>
      </c>
      <c r="G7504">
        <f>HYPERLINK("https://images.diginfra.net/iiif/NL-HaNA_1.01.02/3780/NL-HaNA_1.01.02_3780_0035.jpg/283,333,1068,3142/full/0/default.jpg", "iiif_url")</f>
        <v/>
      </c>
    </row>
    <row r="7505">
      <c r="A7505" t="inlineStr">
        <is>
          <t>NL-HaNA_1.01.02_3780_0035-page-68</t>
        </is>
      </c>
      <c r="B7505" t="inlineStr">
        <is>
          <t>NL-HaNA_1.01.02_3780_0035-column-383-433-868-2942</t>
        </is>
      </c>
      <c r="C7505" t="inlineStr">
        <is>
          <t>continuation</t>
        </is>
      </c>
      <c r="D7505" t="n">
        <v>417</v>
      </c>
      <c r="E7505" t="n">
        <v>1348</v>
      </c>
      <c r="F7505" t="inlineStr">
        <is>
          <t xml:space="preserve">    dien aangaande. 17:</t>
        </is>
      </c>
      <c r="G7505">
        <f>HYPERLINK("https://images.diginfra.net/iiif/NL-HaNA_1.01.02/3780/NL-HaNA_1.01.02_3780_0035.jpg/283,333,1068,3142/full/0/default.jpg", "iiif_url")</f>
        <v/>
      </c>
    </row>
    <row r="7506">
      <c r="A7506" t="inlineStr">
        <is>
          <t>NL-HaNA_1.01.02_3780_0035-page-68</t>
        </is>
      </c>
      <c r="B7506" t="inlineStr">
        <is>
          <t>NL-HaNA_1.01.02_3780_0035-column-383-433-868-2942</t>
        </is>
      </c>
      <c r="C7506" t="inlineStr">
        <is>
          <t>repeat_lemma</t>
        </is>
      </c>
      <c r="D7506" t="n">
        <v>545</v>
      </c>
      <c r="E7506" t="n">
        <v>1388</v>
      </c>
      <c r="F7506" t="inlineStr">
        <is>
          <t xml:space="preserve">        Resôlutie van Hollandt op het zelve</t>
        </is>
      </c>
      <c r="G7506">
        <f>HYPERLINK("https://images.diginfra.net/iiif/NL-HaNA_1.01.02/3780/NL-HaNA_1.01.02_3780_0035.jpg/283,333,1068,3142/full/0/default.jpg", "iiif_url")</f>
        <v/>
      </c>
    </row>
    <row r="7507">
      <c r="A7507" t="inlineStr">
        <is>
          <t>NL-HaNA_1.01.02_3780_0035-page-68</t>
        </is>
      </c>
      <c r="B7507" t="inlineStr">
        <is>
          <t>NL-HaNA_1.01.02_3780_0035-column-383-433-868-2942</t>
        </is>
      </c>
      <c r="C7507" t="inlineStr">
        <is>
          <t>continuation</t>
        </is>
      </c>
      <c r="D7507" t="n">
        <v>419</v>
      </c>
      <c r="E7507" t="n">
        <v>1443</v>
      </c>
      <c r="F7507" t="inlineStr">
        <is>
          <t xml:space="preserve">    subieet. 188.</t>
        </is>
      </c>
      <c r="G7507">
        <f>HYPERLINK("https://images.diginfra.net/iiif/NL-HaNA_1.01.02/3780/NL-HaNA_1.01.02_3780_0035.jpg/283,333,1068,3142/full/0/default.jpg", "iiif_url")</f>
        <v/>
      </c>
    </row>
    <row r="7508">
      <c r="A7508" t="inlineStr">
        <is>
          <t>NL-HaNA_1.01.02_3780_0035-page-68</t>
        </is>
      </c>
      <c r="B7508" t="inlineStr">
        <is>
          <t>NL-HaNA_1.01.02_3780_0035-column-383-433-868-2942</t>
        </is>
      </c>
      <c r="C7508" t="inlineStr">
        <is>
          <t>repeat_lemma</t>
        </is>
      </c>
      <c r="D7508" t="n">
        <v>540</v>
      </c>
      <c r="E7508" t="n">
        <v>1481</v>
      </c>
      <c r="F7508" t="inlineStr">
        <is>
          <t xml:space="preserve">        Resolutie van Hollandt wegens de re-</t>
        </is>
      </c>
      <c r="G7508">
        <f>HYPERLINK("https://images.diginfra.net/iiif/NL-HaNA_1.01.02/3780/NL-HaNA_1.01.02_3780_0035.jpg/283,333,1068,3142/full/0/default.jpg", "iiif_url")</f>
        <v/>
      </c>
    </row>
    <row r="7509">
      <c r="A7509" t="inlineStr">
        <is>
          <t>NL-HaNA_1.01.02_3780_0035-page-68</t>
        </is>
      </c>
      <c r="B7509" t="inlineStr">
        <is>
          <t>NL-HaNA_1.01.02_3780_0035-column-383-433-868-2942</t>
        </is>
      </c>
      <c r="C7509" t="inlineStr">
        <is>
          <t>continuation</t>
        </is>
      </c>
      <c r="D7509" t="n">
        <v>419</v>
      </c>
      <c r="E7509" t="n">
        <v>1534</v>
      </c>
      <c r="F7509" t="inlineStr">
        <is>
          <t xml:space="preserve">    vifie in de zake van den Ontfanger Hogen-</t>
        </is>
      </c>
      <c r="G7509">
        <f>HYPERLINK("https://images.diginfra.net/iiif/NL-HaNA_1.01.02/3780/NL-HaNA_1.01.02_3780_0035.jpg/283,333,1068,3142/full/0/default.jpg", "iiif_url")</f>
        <v/>
      </c>
    </row>
    <row r="7510">
      <c r="A7510" t="inlineStr">
        <is>
          <t>NL-HaNA_1.01.02_3780_0035-page-68</t>
        </is>
      </c>
      <c r="B7510" t="inlineStr">
        <is>
          <t>NL-HaNA_1.01.02_3780_0035-column-383-433-868-2942</t>
        </is>
      </c>
      <c r="C7510" t="inlineStr">
        <is>
          <t>continuation</t>
        </is>
      </c>
      <c r="D7510" t="n">
        <v>419</v>
      </c>
      <c r="E7510" t="n">
        <v>1587</v>
      </c>
      <c r="F7510" t="inlineStr">
        <is>
          <t xml:space="preserve">    dorp. 188.</t>
        </is>
      </c>
      <c r="G7510">
        <f>HYPERLINK("https://images.diginfra.net/iiif/NL-HaNA_1.01.02/3780/NL-HaNA_1.01.02_3780_0035.jpg/283,333,1068,3142/full/0/default.jpg", "iiif_url")</f>
        <v/>
      </c>
    </row>
    <row r="7511">
      <c r="A7511" t="inlineStr">
        <is>
          <t>NL-HaNA_1.01.02_3780_0035-page-68</t>
        </is>
      </c>
      <c r="B7511" t="inlineStr">
        <is>
          <t>NL-HaNA_1.01.02_3780_0035-column-383-433-868-2942</t>
        </is>
      </c>
      <c r="C7511" t="inlineStr">
        <is>
          <t>repeat_lemma</t>
        </is>
      </c>
      <c r="D7511" t="n">
        <v>567</v>
      </c>
      <c r="E7511" t="n">
        <v>1624</v>
      </c>
      <c r="F7511" t="inlineStr">
        <is>
          <t xml:space="preserve">        cunsent Hollandt in de Petitie.</t>
        </is>
      </c>
      <c r="G7511">
        <f>HYPERLINK("https://images.diginfra.net/iiif/NL-HaNA_1.01.02/3780/NL-HaNA_1.01.02_3780_0035.jpg/283,333,1068,3142/full/0/default.jpg", "iiif_url")</f>
        <v/>
      </c>
    </row>
    <row r="7512">
      <c r="A7512" t="inlineStr">
        <is>
          <t>NL-HaNA_1.01.02_3780_0035-page-68</t>
        </is>
      </c>
      <c r="B7512" t="inlineStr">
        <is>
          <t>NL-HaNA_1.01.02_3780_0035-column-383-433-868-2942</t>
        </is>
      </c>
      <c r="C7512" t="inlineStr">
        <is>
          <t>continuation</t>
        </is>
      </c>
      <c r="D7512" t="n">
        <v>427</v>
      </c>
      <c r="E7512" t="n">
        <v>1683</v>
      </c>
      <c r="F7512" t="inlineStr">
        <is>
          <t xml:space="preserve">    11.</t>
        </is>
      </c>
      <c r="G7512">
        <f>HYPERLINK("https://images.diginfra.net/iiif/NL-HaNA_1.01.02/3780/NL-HaNA_1.01.02_3780_0035.jpg/283,333,1068,3142/full/0/default.jpg", "iiif_url")</f>
        <v/>
      </c>
    </row>
    <row r="7513">
      <c r="A7513" t="inlineStr">
        <is>
          <t>NL-HaNA_1.01.02_3780_0035-page-68</t>
        </is>
      </c>
      <c r="B7513" t="inlineStr">
        <is>
          <t>NL-HaNA_1.01.02_3780_0035-column-383-433-868-2942</t>
        </is>
      </c>
      <c r="C7513" t="inlineStr">
        <is>
          <t>continuation</t>
        </is>
      </c>
      <c r="D7513" t="n">
        <v>538</v>
      </c>
      <c r="E7513" t="n">
        <v>1722</v>
      </c>
      <c r="F7513" t="inlineStr">
        <is>
          <t xml:space="preserve">    propositie van Utrecht om de Goede-</t>
        </is>
      </c>
      <c r="G7513">
        <f>HYPERLINK("https://images.diginfra.net/iiif/NL-HaNA_1.01.02/3780/NL-HaNA_1.01.02_3780_0035.jpg/283,333,1068,3142/full/0/default.jpg", "iiif_url")</f>
        <v/>
      </c>
    </row>
    <row r="7514">
      <c r="A7514" t="inlineStr">
        <is>
          <t>NL-HaNA_1.01.02_3780_0035-page-68</t>
        </is>
      </c>
      <c r="B7514" t="inlineStr">
        <is>
          <t>NL-HaNA_1.01.02_3780_0035-column-383-433-868-2942</t>
        </is>
      </c>
      <c r="C7514" t="inlineStr">
        <is>
          <t>continuation</t>
        </is>
      </c>
      <c r="D7514" t="n">
        <v>417</v>
      </c>
      <c r="E7514" t="n">
        <v>1773</v>
      </c>
      <c r="F7514" t="inlineStr">
        <is>
          <t xml:space="preserve">    ren van den Staat, onder directie van den</t>
        </is>
      </c>
      <c r="G7514">
        <f>HYPERLINK("https://images.diginfra.net/iiif/NL-HaNA_1.01.02/3780/NL-HaNA_1.01.02_3780_0035.jpg/283,333,1068,3142/full/0/default.jpg", "iiif_url")</f>
        <v/>
      </c>
    </row>
    <row r="7515">
      <c r="A7515" t="inlineStr">
        <is>
          <t>NL-HaNA_1.01.02_3780_0035-page-68</t>
        </is>
      </c>
      <c r="B7515" t="inlineStr">
        <is>
          <t>NL-HaNA_1.01.02_3780_0035-column-383-433-868-2942</t>
        </is>
      </c>
      <c r="C7515" t="inlineStr">
        <is>
          <t>continuation</t>
        </is>
      </c>
      <c r="D7515" t="n">
        <v>422</v>
      </c>
      <c r="E7515" t="n">
        <v>1824</v>
      </c>
      <c r="F7515" t="inlineStr">
        <is>
          <t xml:space="preserve">    Raadt van Staate zijnde te verkoopen, te</t>
        </is>
      </c>
      <c r="G7515">
        <f>HYPERLINK("https://images.diginfra.net/iiif/NL-HaNA_1.01.02/3780/NL-HaNA_1.01.02_3780_0035.jpg/283,333,1068,3142/full/0/default.jpg", "iiif_url")</f>
        <v/>
      </c>
    </row>
    <row r="7516">
      <c r="A7516" t="inlineStr">
        <is>
          <t>NL-HaNA_1.01.02_3780_0035-page-68</t>
        </is>
      </c>
      <c r="B7516" t="inlineStr">
        <is>
          <t>NL-HaNA_1.01.02_3780_0035-column-383-433-868-2942</t>
        </is>
      </c>
      <c r="C7516" t="inlineStr">
        <is>
          <t>continuation</t>
        </is>
      </c>
      <c r="D7516" t="n">
        <v>417</v>
      </c>
      <c r="E7516" t="n">
        <v>1879</v>
      </c>
      <c r="F7516" t="inlineStr">
        <is>
          <t xml:space="preserve">    examineeren. 193.</t>
        </is>
      </c>
      <c r="G7516">
        <f>HYPERLINK("https://images.diginfra.net/iiif/NL-HaNA_1.01.02/3780/NL-HaNA_1.01.02_3780_0035.jpg/283,333,1068,3142/full/0/default.jpg", "iiif_url")</f>
        <v/>
      </c>
    </row>
    <row r="7517">
      <c r="A7517" t="inlineStr">
        <is>
          <t>NL-HaNA_1.01.02_3780_0035-page-68</t>
        </is>
      </c>
      <c r="B7517" t="inlineStr">
        <is>
          <t>NL-HaNA_1.01.02_3780_0035-column-383-433-868-2942</t>
        </is>
      </c>
      <c r="C7517" t="inlineStr">
        <is>
          <t>repeat_lemma</t>
        </is>
      </c>
      <c r="D7517" t="n">
        <v>545</v>
      </c>
      <c r="E7517" t="n">
        <v>1915</v>
      </c>
      <c r="F7517" t="inlineStr">
        <is>
          <t xml:space="preserve">        Regenten van Rosmalen remissie ver-</t>
        </is>
      </c>
      <c r="G7517">
        <f>HYPERLINK("https://images.diginfra.net/iiif/NL-HaNA_1.01.02/3780/NL-HaNA_1.01.02_3780_0035.jpg/283,333,1068,3142/full/0/default.jpg", "iiif_url")</f>
        <v/>
      </c>
    </row>
    <row r="7518">
      <c r="A7518" t="inlineStr">
        <is>
          <t>NL-HaNA_1.01.02_3780_0035-page-68</t>
        </is>
      </c>
      <c r="B7518" t="inlineStr">
        <is>
          <t>NL-HaNA_1.01.02_3780_0035-column-383-433-868-2942</t>
        </is>
      </c>
      <c r="C7518" t="inlineStr">
        <is>
          <t>continuation</t>
        </is>
      </c>
      <c r="D7518" t="n">
        <v>419</v>
      </c>
      <c r="E7518" t="n">
        <v>1975</v>
      </c>
      <c r="F7518" t="inlineStr">
        <is>
          <t xml:space="preserve">    kent. 194.</t>
        </is>
      </c>
      <c r="G7518">
        <f>HYPERLINK("https://images.diginfra.net/iiif/NL-HaNA_1.01.02/3780/NL-HaNA_1.01.02_3780_0035.jpg/283,333,1068,3142/full/0/default.jpg", "iiif_url")</f>
        <v/>
      </c>
    </row>
    <row r="7519">
      <c r="A7519" t="inlineStr">
        <is>
          <t>NL-HaNA_1.01.02_3780_0035-page-68</t>
        </is>
      </c>
      <c r="B7519" t="inlineStr">
        <is>
          <t>NL-HaNA_1.01.02_3780_0035-column-383-433-868-2942</t>
        </is>
      </c>
      <c r="C7519" t="inlineStr">
        <is>
          <t>repeat_lemma</t>
        </is>
      </c>
      <c r="D7519" t="n">
        <v>548</v>
      </c>
      <c r="E7519" t="n">
        <v>2013</v>
      </c>
      <c r="F7519" t="inlineStr">
        <is>
          <t xml:space="preserve">        te advisteren op het verzoeck van</t>
        </is>
      </c>
      <c r="G7519">
        <f>HYPERLINK("https://images.diginfra.net/iiif/NL-HaNA_1.01.02/3780/NL-HaNA_1.01.02_3780_0035.jpg/283,333,1068,3142/full/0/default.jpg", "iiif_url")</f>
        <v/>
      </c>
    </row>
    <row r="7520">
      <c r="A7520" t="inlineStr">
        <is>
          <t>NL-HaNA_1.01.02_3780_0035-page-68</t>
        </is>
      </c>
      <c r="B7520" t="inlineStr">
        <is>
          <t>NL-HaNA_1.01.02_3780_0035-column-383-433-868-2942</t>
        </is>
      </c>
      <c r="C7520" t="inlineStr">
        <is>
          <t>continuation</t>
        </is>
      </c>
      <c r="D7520" t="n">
        <v>417</v>
      </c>
      <c r="E7520" t="n">
        <v>2061</v>
      </c>
      <c r="F7520" t="inlineStr">
        <is>
          <t xml:space="preserve">    Regenten van Moergestel om te mogen om-</t>
        </is>
      </c>
      <c r="G7520">
        <f>HYPERLINK("https://images.diginfra.net/iiif/NL-HaNA_1.01.02/3780/NL-HaNA_1.01.02_3780_0035.jpg/283,333,1068,3142/full/0/default.jpg", "iiif_url")</f>
        <v/>
      </c>
    </row>
    <row r="7521">
      <c r="A7521" t="inlineStr">
        <is>
          <t>NL-HaNA_1.01.02_3780_0035-page-68</t>
        </is>
      </c>
      <c r="B7521" t="inlineStr">
        <is>
          <t>NL-HaNA_1.01.02_3780_0035-column-383-433-868-2942</t>
        </is>
      </c>
      <c r="C7521" t="inlineStr">
        <is>
          <t>continuation</t>
        </is>
      </c>
      <c r="D7521" t="n">
        <v>410</v>
      </c>
      <c r="E7521" t="n">
        <v>2119</v>
      </c>
      <c r="F7521" t="inlineStr">
        <is>
          <t xml:space="preserve">    slaan. 195.</t>
        </is>
      </c>
      <c r="G7521">
        <f>HYPERLINK("https://images.diginfra.net/iiif/NL-HaNA_1.01.02/3780/NL-HaNA_1.01.02_3780_0035.jpg/283,333,1068,3142/full/0/default.jpg", "iiif_url")</f>
        <v/>
      </c>
    </row>
    <row r="7522">
      <c r="A7522" t="inlineStr">
        <is>
          <t>NL-HaNA_1.01.02_3780_0035-page-68</t>
        </is>
      </c>
      <c r="B7522" t="inlineStr">
        <is>
          <t>NL-HaNA_1.01.02_3780_0035-column-383-433-868-2942</t>
        </is>
      </c>
      <c r="C7522" t="inlineStr">
        <is>
          <t>repeat_lemma</t>
        </is>
      </c>
      <c r="D7522" t="n">
        <v>543</v>
      </c>
      <c r="E7522" t="n">
        <v>2154</v>
      </c>
      <c r="F7522" t="inlineStr">
        <is>
          <t xml:space="preserve">        notificeerende dat den Ontfanger Ge-</t>
        </is>
      </c>
      <c r="G7522">
        <f>HYPERLINK("https://images.diginfra.net/iiif/NL-HaNA_1.01.02/3780/NL-HaNA_1.01.02_3780_0035.jpg/283,333,1068,3142/full/0/default.jpg", "iiif_url")</f>
        <v/>
      </c>
    </row>
    <row r="7523">
      <c r="A7523" t="inlineStr">
        <is>
          <t>NL-HaNA_1.01.02_3780_0035-page-68</t>
        </is>
      </c>
      <c r="B7523" t="inlineStr">
        <is>
          <t>NL-HaNA_1.01.02_3780_0035-column-383-433-868-2942</t>
        </is>
      </c>
      <c r="C7523" t="inlineStr">
        <is>
          <t>continuation</t>
        </is>
      </c>
      <c r="D7523" t="n">
        <v>417</v>
      </c>
      <c r="E7523" t="n">
        <v>2207</v>
      </c>
      <c r="F7523" t="inlineStr">
        <is>
          <t xml:space="preserve">    neraal de Stucken van den Processe weder-</t>
        </is>
      </c>
      <c r="G7523">
        <f>HYPERLINK("https://images.diginfra.net/iiif/NL-HaNA_1.01.02/3780/NL-HaNA_1.01.02_3780_0035.jpg/283,333,1068,3142/full/0/default.jpg", "iiif_url")</f>
        <v/>
      </c>
    </row>
    <row r="7524">
      <c r="A7524" t="inlineStr">
        <is>
          <t>NL-HaNA_1.01.02_3780_0035-page-68</t>
        </is>
      </c>
      <c r="B7524" t="inlineStr">
        <is>
          <t>NL-HaNA_1.01.02_3780_0035-column-383-433-868-2942</t>
        </is>
      </c>
      <c r="C7524" t="inlineStr">
        <is>
          <t>continuation</t>
        </is>
      </c>
      <c r="D7524" t="n">
        <v>417</v>
      </c>
      <c r="E7524" t="n">
        <v>2256</v>
      </c>
      <c r="F7524" t="inlineStr">
        <is>
          <t xml:space="preserve">    um onder den Raadt gefourneert hadde.</t>
        </is>
      </c>
      <c r="G7524">
        <f>HYPERLINK("https://images.diginfra.net/iiif/NL-HaNA_1.01.02/3780/NL-HaNA_1.01.02_3780_0035.jpg/283,333,1068,3142/full/0/default.jpg", "iiif_url")</f>
        <v/>
      </c>
    </row>
    <row r="7525">
      <c r="A7525" t="inlineStr">
        <is>
          <t>NL-HaNA_1.01.02_3780_0035-page-68</t>
        </is>
      </c>
      <c r="B7525" t="inlineStr">
        <is>
          <t>NL-HaNA_1.01.02_3780_0035-column-383-433-868-2942</t>
        </is>
      </c>
      <c r="C7525" t="inlineStr">
        <is>
          <t>continuation</t>
        </is>
      </c>
      <c r="D7525" t="n">
        <v>422</v>
      </c>
      <c r="E7525" t="n">
        <v>2314</v>
      </c>
      <c r="F7525" t="inlineStr">
        <is>
          <t xml:space="preserve">    198.</t>
        </is>
      </c>
      <c r="G7525">
        <f>HYPERLINK("https://images.diginfra.net/iiif/NL-HaNA_1.01.02/3780/NL-HaNA_1.01.02_3780_0035.jpg/283,333,1068,3142/full/0/default.jpg", "iiif_url")</f>
        <v/>
      </c>
    </row>
    <row r="7526">
      <c r="A7526" t="inlineStr">
        <is>
          <t>NL-HaNA_1.01.02_3780_0035-page-68</t>
        </is>
      </c>
      <c r="B7526" t="inlineStr">
        <is>
          <t>NL-HaNA_1.01.02_3780_0035-column-383-433-868-2942</t>
        </is>
      </c>
      <c r="C7526" t="inlineStr">
        <is>
          <t>repeat_lemma</t>
        </is>
      </c>
      <c r="D7526" t="n">
        <v>543</v>
      </c>
      <c r="E7526" t="n">
        <v>2348</v>
      </c>
      <c r="F7526" t="inlineStr">
        <is>
          <t xml:space="preserve">        te adviseeren op het versoek van Re-</t>
        </is>
      </c>
      <c r="G7526">
        <f>HYPERLINK("https://images.diginfra.net/iiif/NL-HaNA_1.01.02/3780/NL-HaNA_1.01.02_3780_0035.jpg/283,333,1068,3142/full/0/default.jpg", "iiif_url")</f>
        <v/>
      </c>
    </row>
    <row r="7527">
      <c r="A7527" t="inlineStr">
        <is>
          <t>NL-HaNA_1.01.02_3780_0035-page-68</t>
        </is>
      </c>
      <c r="B7527" t="inlineStr">
        <is>
          <t>NL-HaNA_1.01.02_3780_0035-column-383-433-868-2942</t>
        </is>
      </c>
      <c r="C7527" t="inlineStr">
        <is>
          <t>continuation</t>
        </is>
      </c>
      <c r="D7527" t="n">
        <v>422</v>
      </c>
      <c r="E7527" t="n">
        <v>2397</v>
      </c>
      <c r="F7527" t="inlineStr">
        <is>
          <t xml:space="preserve">    genten van Stant daar Buyten wegens bet</t>
        </is>
      </c>
      <c r="G7527">
        <f>HYPERLINK("https://images.diginfra.net/iiif/NL-HaNA_1.01.02/3780/NL-HaNA_1.01.02_3780_0035.jpg/283,333,1068,3142/full/0/default.jpg", "iiif_url")</f>
        <v/>
      </c>
    </row>
    <row r="7528">
      <c r="A7528" t="inlineStr">
        <is>
          <t>NL-HaNA_1.01.02_3780_0035-page-68</t>
        </is>
      </c>
      <c r="B7528" t="inlineStr">
        <is>
          <t>NL-HaNA_1.01.02_3780_0035-column-383-433-868-2942</t>
        </is>
      </c>
      <c r="C7528" t="inlineStr">
        <is>
          <t>continuation</t>
        </is>
      </c>
      <c r="D7528" t="n">
        <v>422</v>
      </c>
      <c r="E7528" t="n">
        <v>2447</v>
      </c>
      <c r="F7528" t="inlineStr">
        <is>
          <t xml:space="preserve">    vinden van onkosten van crimineel Gevan-</t>
        </is>
      </c>
      <c r="G7528">
        <f>HYPERLINK("https://images.diginfra.net/iiif/NL-HaNA_1.01.02/3780/NL-HaNA_1.01.02_3780_0035.jpg/283,333,1068,3142/full/0/default.jpg", "iiif_url")</f>
        <v/>
      </c>
    </row>
    <row r="7529">
      <c r="A7529" t="inlineStr">
        <is>
          <t>NL-HaNA_1.01.02_3780_0035-page-68</t>
        </is>
      </c>
      <c r="B7529" t="inlineStr">
        <is>
          <t>NL-HaNA_1.01.02_3780_0035-column-383-433-868-2942</t>
        </is>
      </c>
      <c r="C7529" t="inlineStr">
        <is>
          <t>continuation</t>
        </is>
      </c>
      <c r="D7529" t="n">
        <v>417</v>
      </c>
      <c r="E7529" t="n">
        <v>2510</v>
      </c>
      <c r="F7529" t="inlineStr">
        <is>
          <t xml:space="preserve">    genen. 202.</t>
        </is>
      </c>
      <c r="G7529">
        <f>HYPERLINK("https://images.diginfra.net/iiif/NL-HaNA_1.01.02/3780/NL-HaNA_1.01.02_3780_0035.jpg/283,333,1068,3142/full/0/default.jpg", "iiif_url")</f>
        <v/>
      </c>
    </row>
    <row r="7530">
      <c r="A7530" t="inlineStr">
        <is>
          <t>NL-HaNA_1.01.02_3780_0035-page-68</t>
        </is>
      </c>
      <c r="B7530" t="inlineStr">
        <is>
          <t>NL-HaNA_1.01.02_3780_0035-column-383-433-868-2942</t>
        </is>
      </c>
      <c r="C7530" t="inlineStr">
        <is>
          <t>repeat_lemma</t>
        </is>
      </c>
      <c r="D7530" t="n">
        <v>550</v>
      </c>
      <c r="E7530" t="n">
        <v>2541</v>
      </c>
      <c r="F7530" t="inlineStr">
        <is>
          <t xml:space="preserve">        advis op de propositie van Utrecht</t>
        </is>
      </c>
      <c r="G7530">
        <f>HYPERLINK("https://images.diginfra.net/iiif/NL-HaNA_1.01.02/3780/NL-HaNA_1.01.02_3780_0035.jpg/283,333,1068,3142/full/0/default.jpg", "iiif_url")</f>
        <v/>
      </c>
    </row>
    <row r="7531">
      <c r="A7531" t="inlineStr">
        <is>
          <t>NL-HaNA_1.01.02_3780_0035-page-68</t>
        </is>
      </c>
      <c r="B7531" t="inlineStr">
        <is>
          <t>NL-HaNA_1.01.02_3780_0035-column-383-433-868-2942</t>
        </is>
      </c>
      <c r="C7531" t="inlineStr">
        <is>
          <t>continuation</t>
        </is>
      </c>
      <c r="D7531" t="n">
        <v>424</v>
      </c>
      <c r="E7531" t="n">
        <v>2593</v>
      </c>
      <c r="F7531" t="inlineStr">
        <is>
          <t xml:space="preserve">    wegens het verkoopen van de vaste Goederen,</t>
        </is>
      </c>
      <c r="G7531">
        <f>HYPERLINK("https://images.diginfra.net/iiif/NL-HaNA_1.01.02/3780/NL-HaNA_1.01.02_3780_0035.jpg/283,333,1068,3142/full/0/default.jpg", "iiif_url")</f>
        <v/>
      </c>
    </row>
    <row r="7532">
      <c r="A7532" t="inlineStr">
        <is>
          <t>NL-HaNA_1.01.02_3780_0035-page-68</t>
        </is>
      </c>
      <c r="B7532" t="inlineStr">
        <is>
          <t>NL-HaNA_1.01.02_3780_0035-column-383-433-868-2942</t>
        </is>
      </c>
      <c r="C7532" t="inlineStr">
        <is>
          <t>continuation</t>
        </is>
      </c>
      <c r="D7532" t="n">
        <v>422</v>
      </c>
      <c r="E7532" t="n">
        <v>2643</v>
      </c>
      <c r="F7532" t="inlineStr">
        <is>
          <t xml:space="preserve">    te examineren. 203.</t>
        </is>
      </c>
      <c r="G7532">
        <f>HYPERLINK("https://images.diginfra.net/iiif/NL-HaNA_1.01.02/3780/NL-HaNA_1.01.02_3780_0035.jpg/283,333,1068,3142/full/0/default.jpg", "iiif_url")</f>
        <v/>
      </c>
    </row>
    <row r="7533">
      <c r="A7533" t="inlineStr">
        <is>
          <t>NL-HaNA_1.01.02_3780_0035-page-68</t>
        </is>
      </c>
      <c r="B7533" t="inlineStr">
        <is>
          <t>NL-HaNA_1.01.02_3780_0035-column-383-433-868-2942</t>
        </is>
      </c>
      <c r="C7533" t="inlineStr">
        <is>
          <t>repeat_lemma</t>
        </is>
      </c>
      <c r="D7533" t="n">
        <v>547</v>
      </c>
      <c r="E7533" t="n">
        <v>2687</v>
      </c>
      <c r="F7533" t="inlineStr">
        <is>
          <t xml:space="preserve">        om Conferentie wegens de aanstellinge</t>
        </is>
      </c>
      <c r="G7533">
        <f>HYPERLINK("https://images.diginfra.net/iiif/NL-HaNA_1.01.02/3780/NL-HaNA_1.01.02_3780_0035.jpg/283,333,1068,3142/full/0/default.jpg", "iiif_url")</f>
        <v/>
      </c>
    </row>
    <row r="7534">
      <c r="A7534" t="inlineStr">
        <is>
          <t>NL-HaNA_1.01.02_3780_0035-page-68</t>
        </is>
      </c>
      <c r="B7534" t="inlineStr">
        <is>
          <t>NL-HaNA_1.01.02_3780_0035-column-383-433-868-2942</t>
        </is>
      </c>
      <c r="C7534" t="inlineStr">
        <is>
          <t>continuation</t>
        </is>
      </c>
      <c r="D7534" t="n">
        <v>424</v>
      </c>
      <c r="E7534" t="n">
        <v>2736</v>
      </c>
      <c r="F7534" t="inlineStr">
        <is>
          <t xml:space="preserve">    van May tot Predikant in de Colonie van</t>
        </is>
      </c>
      <c r="G7534">
        <f>HYPERLINK("https://images.diginfra.net/iiif/NL-HaNA_1.01.02/3780/NL-HaNA_1.01.02_3780_0035.jpg/283,333,1068,3142/full/0/default.jpg", "iiif_url")</f>
        <v/>
      </c>
    </row>
    <row r="7535">
      <c r="A7535" t="inlineStr">
        <is>
          <t>NL-HaNA_1.01.02_3780_0035-page-68</t>
        </is>
      </c>
      <c r="B7535" t="inlineStr">
        <is>
          <t>NL-HaNA_1.01.02_3780_0035-column-383-433-868-2942</t>
        </is>
      </c>
      <c r="C7535" t="inlineStr">
        <is>
          <t>continuation</t>
        </is>
      </c>
      <c r="D7535" t="n">
        <v>424</v>
      </c>
      <c r="E7535" t="n">
        <v>2788</v>
      </c>
      <c r="F7535" t="inlineStr">
        <is>
          <t xml:space="preserve">    Offenbach, te examineren. 203.</t>
        </is>
      </c>
      <c r="G7535">
        <f>HYPERLINK("https://images.diginfra.net/iiif/NL-HaNA_1.01.02/3780/NL-HaNA_1.01.02_3780_0035.jpg/283,333,1068,3142/full/0/default.jpg", "iiif_url")</f>
        <v/>
      </c>
    </row>
    <row r="7536">
      <c r="A7536" t="inlineStr">
        <is>
          <t>NL-HaNA_1.01.02_3780_0035-page-68</t>
        </is>
      </c>
      <c r="B7536" t="inlineStr">
        <is>
          <t>NL-HaNA_1.01.02_3780_0035-column-383-433-868-2942</t>
        </is>
      </c>
      <c r="C7536" t="inlineStr">
        <is>
          <t>repeat_lemma</t>
        </is>
      </c>
      <c r="D7536" t="n">
        <v>545</v>
      </c>
      <c r="E7536" t="n">
        <v>2832</v>
      </c>
      <c r="F7536" t="inlineStr">
        <is>
          <t xml:space="preserve">        Missive, raakende de twee Actes van</t>
        </is>
      </c>
      <c r="G7536">
        <f>HYPERLINK("https://images.diginfra.net/iiif/NL-HaNA_1.01.02/3780/NL-HaNA_1.01.02_3780_0035.jpg/283,333,1068,3142/full/0/default.jpg", "iiif_url")</f>
        <v/>
      </c>
    </row>
    <row r="7537">
      <c r="A7537" t="inlineStr">
        <is>
          <t>NL-HaNA_1.01.02_3780_0035-page-68</t>
        </is>
      </c>
      <c r="B7537" t="inlineStr">
        <is>
          <t>NL-HaNA_1.01.02_3780_0035-column-383-433-868-2942</t>
        </is>
      </c>
      <c r="C7537" t="inlineStr">
        <is>
          <t>continuation</t>
        </is>
      </c>
      <c r="D7537" t="n">
        <v>424</v>
      </c>
      <c r="E7537" t="n">
        <v>2880</v>
      </c>
      <c r="F7537" t="inlineStr">
        <is>
          <t xml:space="preserve">    decharge, te persisteeren by voorgaande Re-</t>
        </is>
      </c>
      <c r="G7537">
        <f>HYPERLINK("https://images.diginfra.net/iiif/NL-HaNA_1.01.02/3780/NL-HaNA_1.01.02_3780_0035.jpg/283,333,1068,3142/full/0/default.jpg", "iiif_url")</f>
        <v/>
      </c>
    </row>
    <row r="7538">
      <c r="A7538" t="inlineStr">
        <is>
          <t>NL-HaNA_1.01.02_3780_0035-page-68</t>
        </is>
      </c>
      <c r="B7538" t="inlineStr">
        <is>
          <t>NL-HaNA_1.01.02_3780_0035-column-383-433-868-2942</t>
        </is>
      </c>
      <c r="C7538" t="inlineStr">
        <is>
          <t>continuation</t>
        </is>
      </c>
      <c r="D7538" t="n">
        <v>419</v>
      </c>
      <c r="E7538" t="n">
        <v>2935</v>
      </c>
      <c r="F7538" t="inlineStr">
        <is>
          <t xml:space="preserve">    Jsolutien. 203.</t>
        </is>
      </c>
      <c r="G7538">
        <f>HYPERLINK("https://images.diginfra.net/iiif/NL-HaNA_1.01.02/3780/NL-HaNA_1.01.02_3780_0035.jpg/283,333,1068,3142/full/0/default.jpg", "iiif_url")</f>
        <v/>
      </c>
    </row>
    <row r="7539">
      <c r="A7539" t="inlineStr">
        <is>
          <t>NL-HaNA_1.01.02_3780_0035-page-68</t>
        </is>
      </c>
      <c r="B7539" t="inlineStr">
        <is>
          <t>NL-HaNA_1.01.02_3780_0035-column-383-433-868-2942</t>
        </is>
      </c>
      <c r="C7539" t="inlineStr">
        <is>
          <t>repeat_lemma</t>
        </is>
      </c>
      <c r="D7539" t="n">
        <v>562</v>
      </c>
      <c r="E7539" t="n">
        <v>2964</v>
      </c>
      <c r="F7539" t="inlineStr">
        <is>
          <t xml:space="preserve">        advis op de Missive van Pesters,</t>
        </is>
      </c>
      <c r="G7539">
        <f>HYPERLINK("https://images.diginfra.net/iiif/NL-HaNA_1.01.02/3780/NL-HaNA_1.01.02_3780_0035.jpg/283,333,1068,3142/full/0/default.jpg", "iiif_url")</f>
        <v/>
      </c>
    </row>
    <row r="7540">
      <c r="A7540" t="inlineStr">
        <is>
          <t>NL-HaNA_1.01.02_3780_0035-page-68</t>
        </is>
      </c>
      <c r="B7540" t="inlineStr">
        <is>
          <t>NL-HaNA_1.01.02_3780_0035-column-383-433-868-2942</t>
        </is>
      </c>
      <c r="C7540" t="inlineStr">
        <is>
          <t>continuation</t>
        </is>
      </c>
      <c r="D7540" t="n">
        <v>422</v>
      </c>
      <c r="E7540" t="n">
        <v>3022</v>
      </c>
      <c r="F7540" t="inlineStr">
        <is>
          <t xml:space="preserve">    raakende de Admodiateurs ende resolutie.</t>
        </is>
      </c>
      <c r="G7540">
        <f>HYPERLINK("https://images.diginfra.net/iiif/NL-HaNA_1.01.02/3780/NL-HaNA_1.01.02_3780_0035.jpg/283,333,1068,3142/full/0/default.jpg", "iiif_url")</f>
        <v/>
      </c>
    </row>
    <row r="7541">
      <c r="A7541" t="inlineStr">
        <is>
          <t>NL-HaNA_1.01.02_3780_0035-page-68</t>
        </is>
      </c>
      <c r="B7541" t="inlineStr">
        <is>
          <t>NL-HaNA_1.01.02_3780_0035-column-383-433-868-2942</t>
        </is>
      </c>
      <c r="C7541" t="inlineStr">
        <is>
          <t>continuation</t>
        </is>
      </c>
      <c r="D7541" t="n">
        <v>431</v>
      </c>
      <c r="E7541" t="n">
        <v>3089</v>
      </c>
      <c r="F7541" t="inlineStr">
        <is>
          <t xml:space="preserve">    204.</t>
        </is>
      </c>
      <c r="G7541">
        <f>HYPERLINK("https://images.diginfra.net/iiif/NL-HaNA_1.01.02/3780/NL-HaNA_1.01.02_3780_0035.jpg/283,333,1068,3142/full/0/default.jpg", "iiif_url")</f>
        <v/>
      </c>
    </row>
    <row r="7542">
      <c r="A7542" t="inlineStr">
        <is>
          <t>NL-HaNA_1.01.02_3780_0035-page-68</t>
        </is>
      </c>
      <c r="B7542" t="inlineStr">
        <is>
          <t>NL-HaNA_1.01.02_3780_0035-column-383-433-868-2942</t>
        </is>
      </c>
      <c r="C7542" t="inlineStr">
        <is>
          <t>repeat_lemma</t>
        </is>
      </c>
      <c r="D7542" t="n">
        <v>550</v>
      </c>
      <c r="E7542" t="n">
        <v>3115</v>
      </c>
      <c r="F7542" t="inlineStr">
        <is>
          <t xml:space="preserve">        consent van de Provincie van Vries-</t>
        </is>
      </c>
      <c r="G7542">
        <f>HYPERLINK("https://images.diginfra.net/iiif/NL-HaNA_1.01.02/3780/NL-HaNA_1.01.02_3780_0035.jpg/283,333,1068,3142/full/0/default.jpg", "iiif_url")</f>
        <v/>
      </c>
    </row>
    <row r="7543">
      <c r="A7543" t="inlineStr">
        <is>
          <t>NL-HaNA_1.01.02_3780_0035-page-68</t>
        </is>
      </c>
      <c r="B7543" t="inlineStr">
        <is>
          <t>NL-HaNA_1.01.02_3780_0035-column-383-433-868-2942</t>
        </is>
      </c>
      <c r="C7543" t="inlineStr">
        <is>
          <t>continuation</t>
        </is>
      </c>
      <c r="D7543" t="n">
        <v>424</v>
      </c>
      <c r="E7543" t="n">
        <v>3168</v>
      </c>
      <c r="F7543" t="inlineStr">
        <is>
          <t xml:space="preserve">    landt in den Staat van Oorlogb. 204.</t>
        </is>
      </c>
      <c r="G7543">
        <f>HYPERLINK("https://images.diginfra.net/iiif/NL-HaNA_1.01.02/3780/NL-HaNA_1.01.02_3780_0035.jpg/283,333,1068,3142/full/0/default.jpg", "iiif_url")</f>
        <v/>
      </c>
    </row>
    <row r="7544">
      <c r="A7544" t="inlineStr">
        <is>
          <t>NL-HaNA_1.01.02_3780_0035-page-68</t>
        </is>
      </c>
      <c r="B7544" t="inlineStr">
        <is>
          <t>NL-HaNA_1.01.02_3780_0035-column-383-433-868-2942</t>
        </is>
      </c>
      <c r="C7544" t="inlineStr">
        <is>
          <t>repeat_lemma</t>
        </is>
      </c>
      <c r="D7544" t="n">
        <v>559</v>
      </c>
      <c r="E7544" t="n">
        <v>3216</v>
      </c>
      <c r="F7544" t="inlineStr">
        <is>
          <t xml:space="preserve">        Resolutie van Vrieslandt, raakende</t>
        </is>
      </c>
      <c r="G7544">
        <f>HYPERLINK("https://images.diginfra.net/iiif/NL-HaNA_1.01.02/3780/NL-HaNA_1.01.02_3780_0035.jpg/283,333,1068,3142/full/0/default.jpg", "iiif_url")</f>
        <v/>
      </c>
    </row>
    <row r="7545">
      <c r="A7545" t="inlineStr">
        <is>
          <t>NL-HaNA_1.01.02_3780_0035-page-68</t>
        </is>
      </c>
      <c r="B7545" t="inlineStr">
        <is>
          <t>NL-HaNA_1.01.02_3780_0035-column-383-433-868-2942</t>
        </is>
      </c>
      <c r="C7545" t="inlineStr">
        <is>
          <t>continuation</t>
        </is>
      </c>
      <c r="D7545" t="n">
        <v>424</v>
      </c>
      <c r="E7545" t="n">
        <v>3264</v>
      </c>
      <c r="F7545" t="inlineStr">
        <is>
          <t xml:space="preserve">    het different tusschen den Raadt van Staate</t>
        </is>
      </c>
      <c r="G7545">
        <f>HYPERLINK("https://images.diginfra.net/iiif/NL-HaNA_1.01.02/3780/NL-HaNA_1.01.02_3780_0035.jpg/283,333,1068,3142/full/0/default.jpg", "iiif_url")</f>
        <v/>
      </c>
    </row>
    <row r="7546">
      <c r="A7546" t="inlineStr">
        <is>
          <t>NL-HaNA_1.01.02_3780_0035-page-68</t>
        </is>
      </c>
      <c r="B7546" t="inlineStr">
        <is>
          <t>NL-HaNA_1.01.02_3780_0035-column-383-433-868-2942</t>
        </is>
      </c>
      <c r="C7546" t="inlineStr">
        <is>
          <t>lemma</t>
        </is>
      </c>
      <c r="D7546" t="n">
        <v>419</v>
      </c>
      <c r="E7546" t="n">
        <v>3312</v>
      </c>
      <c r="F7546" t="inlineStr">
        <is>
          <t>en den Thesaurier Generaal Fop. 205.</t>
        </is>
      </c>
      <c r="G7546">
        <f>HYPERLINK("https://images.diginfra.net/iiif/NL-HaNA_1.01.02/3780/NL-HaNA_1.01.02_3780_0035.jpg/283,333,1068,3142/full/0/default.jpg", "iiif_url")</f>
        <v/>
      </c>
    </row>
    <row r="7548">
      <c r="A7548" t="inlineStr">
        <is>
          <t>NL-HaNA_1.01.02_3780_0035-page-68</t>
        </is>
      </c>
      <c r="B7548" t="inlineStr">
        <is>
          <t>NL-HaNA_1.01.02_3780_0035-column-1334-423-902-2941</t>
        </is>
      </c>
      <c r="C7548" t="inlineStr">
        <is>
          <t>continuation</t>
        </is>
      </c>
      <c r="D7548" t="n">
        <v>1512</v>
      </c>
      <c r="E7548" t="n">
        <v>419</v>
      </c>
      <c r="F7548" t="inlineStr">
        <is>
          <t xml:space="preserve">    om conferentie op de Requeste van den</t>
        </is>
      </c>
      <c r="G7548">
        <f>HYPERLINK("https://images.diginfra.net/iiif/NL-HaNA_1.01.02/3780/NL-HaNA_1.01.02_3780_0035.jpg/1234,323,1102,3141/full/0/default.jpg", "iiif_url")</f>
        <v/>
      </c>
    </row>
    <row r="7549">
      <c r="A7549" t="inlineStr">
        <is>
          <t>NL-HaNA_1.01.02_3780_0035-page-68</t>
        </is>
      </c>
      <c r="B7549" t="inlineStr">
        <is>
          <t>NL-HaNA_1.01.02_3780_0035-column-1334-423-902-2941</t>
        </is>
      </c>
      <c r="C7549" t="inlineStr">
        <is>
          <t>repeat_lemma</t>
        </is>
      </c>
      <c r="D7549" t="n">
        <v>1389</v>
      </c>
      <c r="E7549" t="n">
        <v>474</v>
      </c>
      <c r="F7549" t="inlineStr">
        <is>
          <t xml:space="preserve">        Pagbter van de Brandewynen over 's Her-</t>
        </is>
      </c>
      <c r="G7549">
        <f>HYPERLINK("https://images.diginfra.net/iiif/NL-HaNA_1.01.02/3780/NL-HaNA_1.01.02_3780_0035.jpg/1234,323,1102,3141/full/0/default.jpg", "iiif_url")</f>
        <v/>
      </c>
    </row>
    <row r="7550">
      <c r="A7550" t="inlineStr">
        <is>
          <t>NL-HaNA_1.01.02_3780_0035-page-68</t>
        </is>
      </c>
      <c r="B7550" t="inlineStr">
        <is>
          <t>NL-HaNA_1.01.02_3780_0035-column-1334-423-902-2941</t>
        </is>
      </c>
      <c r="C7550" t="inlineStr">
        <is>
          <t>repeat_lemma</t>
        </is>
      </c>
      <c r="D7550" t="n">
        <v>1391</v>
      </c>
      <c r="E7550" t="n">
        <v>525</v>
      </c>
      <c r="F7550" t="inlineStr">
        <is>
          <t xml:space="preserve">        togenbosch. zio.</t>
        </is>
      </c>
      <c r="G7550">
        <f>HYPERLINK("https://images.diginfra.net/iiif/NL-HaNA_1.01.02/3780/NL-HaNA_1.01.02_3780_0035.jpg/1234,323,1102,3141/full/0/default.jpg", "iiif_url")</f>
        <v/>
      </c>
    </row>
    <row r="7551">
      <c r="A7551" t="inlineStr">
        <is>
          <t>NL-HaNA_1.01.02_3780_0035-page-68</t>
        </is>
      </c>
      <c r="B7551" t="inlineStr">
        <is>
          <t>NL-HaNA_1.01.02_3780_0035-column-1334-423-902-2941</t>
        </is>
      </c>
      <c r="C7551" t="inlineStr">
        <is>
          <t>continuation</t>
        </is>
      </c>
      <c r="D7551" t="n">
        <v>1505</v>
      </c>
      <c r="E7551" t="n">
        <v>553</v>
      </c>
      <c r="F7551" t="inlineStr">
        <is>
          <t xml:space="preserve">    item om middelen tot redres te bera-</t>
        </is>
      </c>
      <c r="G7551">
        <f>HYPERLINK("https://images.diginfra.net/iiif/NL-HaNA_1.01.02/3780/NL-HaNA_1.01.02_3780_0035.jpg/1234,323,1102,3141/full/0/default.jpg", "iiif_url")</f>
        <v/>
      </c>
    </row>
    <row r="7552">
      <c r="A7552" t="inlineStr">
        <is>
          <t>NL-HaNA_1.01.02_3780_0035-page-68</t>
        </is>
      </c>
      <c r="B7552" t="inlineStr">
        <is>
          <t>NL-HaNA_1.01.02_3780_0035-column-1334-423-902-2941</t>
        </is>
      </c>
      <c r="C7552" t="inlineStr">
        <is>
          <t>repeat_lemma</t>
        </is>
      </c>
      <c r="D7552" t="n">
        <v>1386</v>
      </c>
      <c r="E7552" t="n">
        <v>616</v>
      </c>
      <c r="F7552" t="inlineStr">
        <is>
          <t xml:space="preserve">        men wegens vervallen Finantien in Vlaan-</t>
        </is>
      </c>
      <c r="G7552">
        <f>HYPERLINK("https://images.diginfra.net/iiif/NL-HaNA_1.01.02/3780/NL-HaNA_1.01.02_3780_0035.jpg/1234,323,1102,3141/full/0/default.jpg", "iiif_url")</f>
        <v/>
      </c>
    </row>
    <row r="7553">
      <c r="A7553" t="inlineStr">
        <is>
          <t>NL-HaNA_1.01.02_3780_0035-page-68</t>
        </is>
      </c>
      <c r="B7553" t="inlineStr">
        <is>
          <t>NL-HaNA_1.01.02_3780_0035-column-1334-423-902-2941</t>
        </is>
      </c>
      <c r="C7553" t="inlineStr">
        <is>
          <t>repeat_lemma</t>
        </is>
      </c>
      <c r="D7553" t="n">
        <v>1386</v>
      </c>
      <c r="E7553" t="n">
        <v>674</v>
      </c>
      <c r="F7553" t="inlineStr">
        <is>
          <t xml:space="preserve">        deren. 210.</t>
        </is>
      </c>
      <c r="G7553">
        <f>HYPERLINK("https://images.diginfra.net/iiif/NL-HaNA_1.01.02/3780/NL-HaNA_1.01.02_3780_0035.jpg/1234,323,1102,3141/full/0/default.jpg", "iiif_url")</f>
        <v/>
      </c>
    </row>
    <row r="7554">
      <c r="A7554" t="inlineStr">
        <is>
          <t>NL-HaNA_1.01.02_3780_0035-page-68</t>
        </is>
      </c>
      <c r="B7554" t="inlineStr">
        <is>
          <t>NL-HaNA_1.01.02_3780_0035-column-1334-423-902-2941</t>
        </is>
      </c>
      <c r="C7554" t="inlineStr">
        <is>
          <t>repeat_lemma</t>
        </is>
      </c>
      <c r="D7554" t="n">
        <v>1509</v>
      </c>
      <c r="E7554" t="n">
        <v>701</v>
      </c>
      <c r="F7554" t="inlineStr">
        <is>
          <t xml:space="preserve">        te adviseeren op het versoeck van Re-</t>
        </is>
      </c>
      <c r="G7554">
        <f>HYPERLINK("https://images.diginfra.net/iiif/NL-HaNA_1.01.02/3780/NL-HaNA_1.01.02_3780_0035.jpg/1234,323,1102,3141/full/0/default.jpg", "iiif_url")</f>
        <v/>
      </c>
    </row>
    <row r="7555">
      <c r="A7555" t="inlineStr">
        <is>
          <t>NL-HaNA_1.01.02_3780_0035-page-68</t>
        </is>
      </c>
      <c r="B7555" t="inlineStr">
        <is>
          <t>NL-HaNA_1.01.02_3780_0035-column-1334-423-902-2941</t>
        </is>
      </c>
      <c r="C7555" t="inlineStr">
        <is>
          <t>repeat_lemma</t>
        </is>
      </c>
      <c r="D7555" t="n">
        <v>1386</v>
      </c>
      <c r="E7555" t="n">
        <v>762</v>
      </c>
      <c r="F7555" t="inlineStr">
        <is>
          <t xml:space="preserve">        genten van St. Michiels Gestel en Gemunde</t>
        </is>
      </c>
      <c r="G7555">
        <f>HYPERLINK("https://images.diginfra.net/iiif/NL-HaNA_1.01.02/3780/NL-HaNA_1.01.02_3780_0035.jpg/1234,323,1102,3141/full/0/default.jpg", "iiif_url")</f>
        <v/>
      </c>
    </row>
    <row r="7556">
      <c r="A7556" t="inlineStr">
        <is>
          <t>NL-HaNA_1.01.02_3780_0035-page-68</t>
        </is>
      </c>
      <c r="B7556" t="inlineStr">
        <is>
          <t>NL-HaNA_1.01.02_3780_0035-column-1334-423-902-2941</t>
        </is>
      </c>
      <c r="C7556" t="inlineStr">
        <is>
          <t>repeat_lemma</t>
        </is>
      </c>
      <c r="D7556" t="n">
        <v>1386</v>
      </c>
      <c r="E7556" t="n">
        <v>811</v>
      </c>
      <c r="F7556" t="inlineStr">
        <is>
          <t xml:space="preserve">        om reductio van interessen. 211.</t>
        </is>
      </c>
      <c r="G7556">
        <f>HYPERLINK("https://images.diginfra.net/iiif/NL-HaNA_1.01.02/3780/NL-HaNA_1.01.02_3780_0035.jpg/1234,323,1102,3141/full/0/default.jpg", "iiif_url")</f>
        <v/>
      </c>
    </row>
    <row r="7557">
      <c r="A7557" t="inlineStr">
        <is>
          <t>NL-HaNA_1.01.02_3780_0035-page-68</t>
        </is>
      </c>
      <c r="B7557" t="inlineStr">
        <is>
          <t>NL-HaNA_1.01.02_3780_0035-column-1334-423-902-2941</t>
        </is>
      </c>
      <c r="C7557" t="inlineStr">
        <is>
          <t>repeat_lemma</t>
        </is>
      </c>
      <c r="D7557" t="n">
        <v>1514</v>
      </c>
      <c r="E7557" t="n">
        <v>856</v>
      </c>
      <c r="F7557" t="inlineStr">
        <is>
          <t xml:space="preserve">        rapport van de Conferentie wegens</t>
        </is>
      </c>
      <c r="G7557">
        <f>HYPERLINK("https://images.diginfra.net/iiif/NL-HaNA_1.01.02/3780/NL-HaNA_1.01.02_3780_0035.jpg/1234,323,1102,3141/full/0/default.jpg", "iiif_url")</f>
        <v/>
      </c>
    </row>
    <row r="7558">
      <c r="A7558" t="inlineStr">
        <is>
          <t>NL-HaNA_1.01.02_3780_0035-page-68</t>
        </is>
      </c>
      <c r="B7558" t="inlineStr">
        <is>
          <t>NL-HaNA_1.01.02_3780_0035-column-1334-423-902-2941</t>
        </is>
      </c>
      <c r="C7558" t="inlineStr">
        <is>
          <t>repeat_lemma</t>
        </is>
      </c>
      <c r="D7558" t="n">
        <v>1389</v>
      </c>
      <c r="E7558" t="n">
        <v>907</v>
      </c>
      <c r="F7558" t="inlineStr">
        <is>
          <t xml:space="preserve">        het different tusschen de Raadt van Siaate</t>
        </is>
      </c>
      <c r="G7558">
        <f>HYPERLINK("https://images.diginfra.net/iiif/NL-HaNA_1.01.02/3780/NL-HaNA_1.01.02_3780_0035.jpg/1234,323,1102,3141/full/0/default.jpg", "iiif_url")</f>
        <v/>
      </c>
    </row>
    <row r="7559">
      <c r="A7559" t="inlineStr">
        <is>
          <t>NL-HaNA_1.01.02_3780_0035-page-68</t>
        </is>
      </c>
      <c r="B7559" t="inlineStr">
        <is>
          <t>NL-HaNA_1.01.02_3780_0035-column-1334-423-902-2941</t>
        </is>
      </c>
      <c r="C7559" t="inlineStr">
        <is>
          <t>repeat_lemma</t>
        </is>
      </c>
      <c r="D7559" t="n">
        <v>1386</v>
      </c>
      <c r="E7559" t="n">
        <v>953</v>
      </c>
      <c r="F7559" t="inlineStr">
        <is>
          <t xml:space="preserve">        en den Thesaurier Generaal Hop, te exami-</t>
        </is>
      </c>
      <c r="G7559">
        <f>HYPERLINK("https://images.diginfra.net/iiif/NL-HaNA_1.01.02/3780/NL-HaNA_1.01.02_3780_0035.jpg/1234,323,1102,3141/full/0/default.jpg", "iiif_url")</f>
        <v/>
      </c>
    </row>
    <row r="7560">
      <c r="A7560" t="inlineStr">
        <is>
          <t>NL-HaNA_1.01.02_3780_0035-page-68</t>
        </is>
      </c>
      <c r="B7560" t="inlineStr">
        <is>
          <t>NL-HaNA_1.01.02_3780_0035-column-1334-423-902-2941</t>
        </is>
      </c>
      <c r="C7560" t="inlineStr">
        <is>
          <t>repeat_lemma</t>
        </is>
      </c>
      <c r="D7560" t="n">
        <v>1389</v>
      </c>
      <c r="E7560" t="n">
        <v>1011</v>
      </c>
      <c r="F7560" t="inlineStr">
        <is>
          <t xml:space="preserve">        neeren. 212.</t>
        </is>
      </c>
      <c r="G7560">
        <f>HYPERLINK("https://images.diginfra.net/iiif/NL-HaNA_1.01.02/3780/NL-HaNA_1.01.02_3780_0035.jpg/1234,323,1102,3141/full/0/default.jpg", "iiif_url")</f>
        <v/>
      </c>
    </row>
    <row r="7561">
      <c r="A7561" t="inlineStr">
        <is>
          <t>NL-HaNA_1.01.02_3780_0035-page-68</t>
        </is>
      </c>
      <c r="B7561" t="inlineStr">
        <is>
          <t>NL-HaNA_1.01.02_3780_0035-column-1334-423-902-2941</t>
        </is>
      </c>
      <c r="C7561" t="inlineStr">
        <is>
          <t>repeat_lemma</t>
        </is>
      </c>
      <c r="D7561" t="n">
        <v>1509</v>
      </c>
      <c r="E7561" t="n">
        <v>1036</v>
      </c>
      <c r="F7561" t="inlineStr">
        <is>
          <t xml:space="preserve">        te adviseeren op het versoek van Re-</t>
        </is>
      </c>
      <c r="G7561">
        <f>HYPERLINK("https://images.diginfra.net/iiif/NL-HaNA_1.01.02/3780/NL-HaNA_1.01.02_3780_0035.jpg/1234,323,1102,3141/full/0/default.jpg", "iiif_url")</f>
        <v/>
      </c>
    </row>
    <row r="7562">
      <c r="A7562" t="inlineStr">
        <is>
          <t>NL-HaNA_1.01.02_3780_0035-page-68</t>
        </is>
      </c>
      <c r="B7562" t="inlineStr">
        <is>
          <t>NL-HaNA_1.01.02_3780_0035-column-1334-423-902-2941</t>
        </is>
      </c>
      <c r="C7562" t="inlineStr">
        <is>
          <t>repeat_lemma</t>
        </is>
      </c>
      <c r="D7562" t="n">
        <v>1386</v>
      </c>
      <c r="E7562" t="n">
        <v>1102</v>
      </c>
      <c r="F7562" t="inlineStr">
        <is>
          <t xml:space="preserve">        genten van Kregsel om te moogen omslaan.</t>
        </is>
      </c>
      <c r="G7562">
        <f>HYPERLINK("https://images.diginfra.net/iiif/NL-HaNA_1.01.02/3780/NL-HaNA_1.01.02_3780_0035.jpg/1234,323,1102,3141/full/0/default.jpg", "iiif_url")</f>
        <v/>
      </c>
    </row>
    <row r="7563">
      <c r="A7563" t="inlineStr">
        <is>
          <t>NL-HaNA_1.01.02_3780_0035-page-68</t>
        </is>
      </c>
      <c r="B7563" t="inlineStr">
        <is>
          <t>NL-HaNA_1.01.02_3780_0035-column-1334-423-902-2941</t>
        </is>
      </c>
      <c r="C7563" t="inlineStr">
        <is>
          <t>continuation</t>
        </is>
      </c>
      <c r="D7563" t="n">
        <v>1391</v>
      </c>
      <c r="E7563" t="n">
        <v>1156</v>
      </c>
      <c r="F7563" t="inlineStr">
        <is>
          <t xml:space="preserve">    216.</t>
        </is>
      </c>
      <c r="G7563">
        <f>HYPERLINK("https://images.diginfra.net/iiif/NL-HaNA_1.01.02/3780/NL-HaNA_1.01.02_3780_0035.jpg/1234,323,1102,3141/full/0/default.jpg", "iiif_url")</f>
        <v/>
      </c>
    </row>
    <row r="7564">
      <c r="A7564" t="inlineStr">
        <is>
          <t>NL-HaNA_1.01.02_3780_0035-page-68</t>
        </is>
      </c>
      <c r="B7564" t="inlineStr">
        <is>
          <t>NL-HaNA_1.01.02_3780_0035-column-1334-423-902-2941</t>
        </is>
      </c>
      <c r="C7564" t="inlineStr">
        <is>
          <t>repeat_lemma</t>
        </is>
      </c>
      <c r="D7564" t="n">
        <v>1514</v>
      </c>
      <c r="E7564" t="n">
        <v>1149</v>
      </c>
      <c r="F7564" t="inlineStr">
        <is>
          <t xml:space="preserve">        item op het versoeck van de Vaines</t>
        </is>
      </c>
      <c r="G7564">
        <f>HYPERLINK("https://images.diginfra.net/iiif/NL-HaNA_1.01.02/3780/NL-HaNA_1.01.02_3780_0035.jpg/1234,323,1102,3141/full/0/default.jpg", "iiif_url")</f>
        <v/>
      </c>
    </row>
    <row r="7565">
      <c r="A7565" t="inlineStr">
        <is>
          <t>NL-HaNA_1.01.02_3780_0035-page-68</t>
        </is>
      </c>
      <c r="B7565" t="inlineStr">
        <is>
          <t>NL-HaNA_1.01.02_3780_0035-column-1334-423-902-2941</t>
        </is>
      </c>
      <c r="C7565" t="inlineStr">
        <is>
          <t>continuation</t>
        </is>
      </c>
      <c r="D7565" t="n">
        <v>1389</v>
      </c>
      <c r="E7565" t="n">
        <v>1245</v>
      </c>
      <c r="F7565" t="inlineStr">
        <is>
          <t xml:space="preserve">    om remissie en pardon. 217.</t>
        </is>
      </c>
      <c r="G7565">
        <f>HYPERLINK("https://images.diginfra.net/iiif/NL-HaNA_1.01.02/3780/NL-HaNA_1.01.02_3780_0035.jpg/1234,323,1102,3141/full/0/default.jpg", "iiif_url")</f>
        <v/>
      </c>
    </row>
    <row r="7566">
      <c r="A7566" t="inlineStr">
        <is>
          <t>NL-HaNA_1.01.02_3780_0035-page-68</t>
        </is>
      </c>
      <c r="B7566" t="inlineStr">
        <is>
          <t>NL-HaNA_1.01.02_3780_0035-column-1334-423-902-2941</t>
        </is>
      </c>
      <c r="C7566" t="inlineStr">
        <is>
          <t>repeat_lemma</t>
        </is>
      </c>
      <c r="D7566" t="n">
        <v>1512</v>
      </c>
      <c r="E7566" t="n">
        <v>1276</v>
      </c>
      <c r="F7566" t="inlineStr">
        <is>
          <t xml:space="preserve">        advis op de Missive van Pefers, ra-</t>
        </is>
      </c>
      <c r="G7566">
        <f>HYPERLINK("https://images.diginfra.net/iiif/NL-HaNA_1.01.02/3780/NL-HaNA_1.01.02_3780_0035.jpg/1234,323,1102,3141/full/0/default.jpg", "iiif_url")</f>
        <v/>
      </c>
    </row>
    <row r="7567">
      <c r="A7567" t="inlineStr">
        <is>
          <t>NL-HaNA_1.01.02_3780_0035-page-68</t>
        </is>
      </c>
      <c r="B7567" t="inlineStr">
        <is>
          <t>NL-HaNA_1.01.02_3780_0035-column-1334-423-902-2941</t>
        </is>
      </c>
      <c r="C7567" t="inlineStr">
        <is>
          <t>continuation</t>
        </is>
      </c>
      <c r="D7567" t="n">
        <v>1391</v>
      </c>
      <c r="E7567" t="n">
        <v>1340</v>
      </c>
      <c r="F7567" t="inlineStr">
        <is>
          <t xml:space="preserve">    kende bet overmaken van penningen, te exa-</t>
        </is>
      </c>
      <c r="G7567">
        <f>HYPERLINK("https://images.diginfra.net/iiif/NL-HaNA_1.01.02/3780/NL-HaNA_1.01.02_3780_0035.jpg/1234,323,1102,3141/full/0/default.jpg", "iiif_url")</f>
        <v/>
      </c>
    </row>
    <row r="7568">
      <c r="A7568" t="inlineStr">
        <is>
          <t>NL-HaNA_1.01.02_3780_0035-page-68</t>
        </is>
      </c>
      <c r="B7568" t="inlineStr">
        <is>
          <t>NL-HaNA_1.01.02_3780_0035-column-1334-423-902-2941</t>
        </is>
      </c>
      <c r="C7568" t="inlineStr">
        <is>
          <t>continuation</t>
        </is>
      </c>
      <c r="D7568" t="n">
        <v>1391</v>
      </c>
      <c r="E7568" t="n">
        <v>1391</v>
      </c>
      <c r="F7568" t="inlineStr">
        <is>
          <t xml:space="preserve">    mineeren. 218.</t>
        </is>
      </c>
      <c r="G7568">
        <f>HYPERLINK("https://images.diginfra.net/iiif/NL-HaNA_1.01.02/3780/NL-HaNA_1.01.02_3780_0035.jpg/1234,323,1102,3141/full/0/default.jpg", "iiif_url")</f>
        <v/>
      </c>
    </row>
    <row r="7569">
      <c r="A7569" t="inlineStr">
        <is>
          <t>NL-HaNA_1.01.02_3780_0035-page-68</t>
        </is>
      </c>
      <c r="B7569" t="inlineStr">
        <is>
          <t>NL-HaNA_1.01.02_3780_0035-column-1334-423-902-2941</t>
        </is>
      </c>
      <c r="C7569" t="inlineStr">
        <is>
          <t>repeat_lemma</t>
        </is>
      </c>
      <c r="D7569" t="n">
        <v>1517</v>
      </c>
      <c r="E7569" t="n">
        <v>1431</v>
      </c>
      <c r="F7569" t="inlineStr">
        <is>
          <t xml:space="preserve">        Pasport en resolutie wegens de Actes</t>
        </is>
      </c>
      <c r="G7569">
        <f>HYPERLINK("https://images.diginfra.net/iiif/NL-HaNA_1.01.02/3780/NL-HaNA_1.01.02_3780_0035.jpg/1234,323,1102,3141/full/0/default.jpg", "iiif_url")</f>
        <v/>
      </c>
    </row>
    <row r="7570">
      <c r="A7570" t="inlineStr">
        <is>
          <t>NL-HaNA_1.01.02_3780_0035-page-68</t>
        </is>
      </c>
      <c r="B7570" t="inlineStr">
        <is>
          <t>NL-HaNA_1.01.02_3780_0035-column-1334-423-902-2941</t>
        </is>
      </c>
      <c r="C7570" t="inlineStr">
        <is>
          <t>continuation</t>
        </is>
      </c>
      <c r="D7570" t="n">
        <v>1393</v>
      </c>
      <c r="E7570" t="n">
        <v>1486</v>
      </c>
      <c r="F7570" t="inlineStr">
        <is>
          <t xml:space="preserve">    van decharge. 218.</t>
        </is>
      </c>
      <c r="G7570">
        <f>HYPERLINK("https://images.diginfra.net/iiif/NL-HaNA_1.01.02/3780/NL-HaNA_1.01.02_3780_0035.jpg/1234,323,1102,3141/full/0/default.jpg", "iiif_url")</f>
        <v/>
      </c>
    </row>
    <row r="7571">
      <c r="A7571" t="inlineStr">
        <is>
          <t>NL-HaNA_1.01.02_3780_0035-page-68</t>
        </is>
      </c>
      <c r="B7571" t="inlineStr">
        <is>
          <t>NL-HaNA_1.01.02_3780_0035-column-1334-423-902-2941</t>
        </is>
      </c>
      <c r="C7571" t="inlineStr">
        <is>
          <t>repeat_lemma</t>
        </is>
      </c>
      <c r="D7571" t="n">
        <v>1524</v>
      </c>
      <c r="E7571" t="n">
        <v>1521</v>
      </c>
      <c r="F7571" t="inlineStr">
        <is>
          <t xml:space="preserve">        prolect Reglement op de revifien,</t>
        </is>
      </c>
      <c r="G7571">
        <f>HYPERLINK("https://images.diginfra.net/iiif/NL-HaNA_1.01.02/3780/NL-HaNA_1.01.02_3780_0035.jpg/1234,323,1102,3141/full/0/default.jpg", "iiif_url")</f>
        <v/>
      </c>
    </row>
    <row r="7572">
      <c r="A7572" t="inlineStr">
        <is>
          <t>NL-HaNA_1.01.02_3780_0035-page-68</t>
        </is>
      </c>
      <c r="B7572" t="inlineStr">
        <is>
          <t>NL-HaNA_1.01.02_3780_0035-column-1334-423-902-2941</t>
        </is>
      </c>
      <c r="C7572" t="inlineStr">
        <is>
          <t>continuation</t>
        </is>
      </c>
      <c r="D7572" t="n">
        <v>1391</v>
      </c>
      <c r="E7572" t="n">
        <v>1572</v>
      </c>
      <c r="F7572" t="inlineStr">
        <is>
          <t xml:space="preserve">    Provintien aangenoomen haar te verklaren.</t>
        </is>
      </c>
      <c r="G7572">
        <f>HYPERLINK("https://images.diginfra.net/iiif/NL-HaNA_1.01.02/3780/NL-HaNA_1.01.02_3780_0035.jpg/1234,323,1102,3141/full/0/default.jpg", "iiif_url")</f>
        <v/>
      </c>
    </row>
    <row r="7573">
      <c r="A7573" t="inlineStr">
        <is>
          <t>NL-HaNA_1.01.02_3780_0035-page-68</t>
        </is>
      </c>
      <c r="B7573" t="inlineStr">
        <is>
          <t>NL-HaNA_1.01.02_3780_0035-column-1334-423-902-2941</t>
        </is>
      </c>
      <c r="C7573" t="inlineStr">
        <is>
          <t>continuation</t>
        </is>
      </c>
      <c r="D7573" t="n">
        <v>1396</v>
      </c>
      <c r="E7573" t="n">
        <v>1633</v>
      </c>
      <c r="F7573" t="inlineStr">
        <is>
          <t xml:space="preserve">    224.</t>
        </is>
      </c>
      <c r="G7573">
        <f>HYPERLINK("https://images.diginfra.net/iiif/NL-HaNA_1.01.02/3780/NL-HaNA_1.01.02_3780_0035.jpg/1234,323,1102,3141/full/0/default.jpg", "iiif_url")</f>
        <v/>
      </c>
    </row>
    <row r="7574">
      <c r="A7574" t="inlineStr">
        <is>
          <t>NL-HaNA_1.01.02_3780_0035-page-68</t>
        </is>
      </c>
      <c r="B7574" t="inlineStr">
        <is>
          <t>NL-HaNA_1.01.02_3780_0035-column-1334-423-902-2941</t>
        </is>
      </c>
      <c r="C7574" t="inlineStr">
        <is>
          <t>repeat_lemma</t>
        </is>
      </c>
      <c r="D7574" t="n">
        <v>1514</v>
      </c>
      <c r="E7574" t="n">
        <v>1671</v>
      </c>
      <c r="F7574" t="inlineStr">
        <is>
          <t xml:space="preserve">        advis op het versôek van Regenten</t>
        </is>
      </c>
      <c r="G7574">
        <f>HYPERLINK("https://images.diginfra.net/iiif/NL-HaNA_1.01.02/3780/NL-HaNA_1.01.02_3780_0035.jpg/1234,323,1102,3141/full/0/default.jpg", "iiif_url")</f>
        <v/>
      </c>
    </row>
    <row r="7575">
      <c r="A7575" t="inlineStr">
        <is>
          <t>NL-HaNA_1.01.02_3780_0035-page-68</t>
        </is>
      </c>
      <c r="B7575" t="inlineStr">
        <is>
          <t>NL-HaNA_1.01.02_3780_0035-column-1334-423-902-2941</t>
        </is>
      </c>
      <c r="C7575" t="inlineStr">
        <is>
          <t>continuation</t>
        </is>
      </c>
      <c r="D7575" t="n">
        <v>1396</v>
      </c>
      <c r="E7575" t="n">
        <v>1723</v>
      </c>
      <c r="F7575" t="inlineStr">
        <is>
          <t xml:space="preserve">    van Erp en resolutie. 235.</t>
        </is>
      </c>
      <c r="G7575">
        <f>HYPERLINK("https://images.diginfra.net/iiif/NL-HaNA_1.01.02/3780/NL-HaNA_1.01.02_3780_0035.jpg/1234,323,1102,3141/full/0/default.jpg", "iiif_url")</f>
        <v/>
      </c>
    </row>
    <row r="7576">
      <c r="A7576" t="inlineStr">
        <is>
          <t>NL-HaNA_1.01.02_3780_0035-page-68</t>
        </is>
      </c>
      <c r="B7576" t="inlineStr">
        <is>
          <t>NL-HaNA_1.01.02_3780_0035-column-1334-423-902-2941</t>
        </is>
      </c>
      <c r="C7576" t="inlineStr">
        <is>
          <t>repeat_lemma</t>
        </is>
      </c>
      <c r="D7576" t="n">
        <v>1509</v>
      </c>
      <c r="E7576" t="n">
        <v>1765</v>
      </c>
      <c r="F7576" t="inlineStr">
        <is>
          <t xml:space="preserve">        versoght Ordonnantie van drie hondert</t>
        </is>
      </c>
      <c r="G7576">
        <f>HYPERLINK("https://images.diginfra.net/iiif/NL-HaNA_1.01.02/3780/NL-HaNA_1.01.02_3780_0035.jpg/1234,323,1102,3141/full/0/default.jpg", "iiif_url")</f>
        <v/>
      </c>
    </row>
    <row r="7577">
      <c r="A7577" t="inlineStr">
        <is>
          <t>NL-HaNA_1.01.02_3780_0035-page-68</t>
        </is>
      </c>
      <c r="B7577" t="inlineStr">
        <is>
          <t>NL-HaNA_1.01.02_3780_0035-column-1334-423-902-2941</t>
        </is>
      </c>
      <c r="C7577" t="inlineStr">
        <is>
          <t>continuation</t>
        </is>
      </c>
      <c r="D7577" t="n">
        <v>1389</v>
      </c>
      <c r="E7577" t="n">
        <v>1819</v>
      </c>
      <c r="F7577" t="inlineStr">
        <is>
          <t xml:space="preserve">    guldens te depescheeren voor reyskosten voor</t>
        </is>
      </c>
      <c r="G7577">
        <f>HYPERLINK("https://images.diginfra.net/iiif/NL-HaNA_1.01.02/3780/NL-HaNA_1.01.02_3780_0035.jpg/1234,323,1102,3141/full/0/default.jpg", "iiif_url")</f>
        <v/>
      </c>
    </row>
    <row r="7578">
      <c r="A7578" t="inlineStr">
        <is>
          <t>NL-HaNA_1.01.02_3780_0035-page-68</t>
        </is>
      </c>
      <c r="B7578" t="inlineStr">
        <is>
          <t>NL-HaNA_1.01.02_3780_0035-column-1334-423-902-2941</t>
        </is>
      </c>
      <c r="C7578" t="inlineStr">
        <is>
          <t>continuation</t>
        </is>
      </c>
      <c r="D7578" t="n">
        <v>1391</v>
      </c>
      <c r="E7578" t="n">
        <v>1871</v>
      </c>
      <c r="F7578" t="inlineStr">
        <is>
          <t xml:space="preserve">    Fabritius. 241.</t>
        </is>
      </c>
      <c r="G7578">
        <f>HYPERLINK("https://images.diginfra.net/iiif/NL-HaNA_1.01.02/3780/NL-HaNA_1.01.02_3780_0035.jpg/1234,323,1102,3141/full/0/default.jpg", "iiif_url")</f>
        <v/>
      </c>
    </row>
    <row r="7579">
      <c r="A7579" t="inlineStr">
        <is>
          <t>NL-HaNA_1.01.02_3780_0035-page-68</t>
        </is>
      </c>
      <c r="B7579" t="inlineStr">
        <is>
          <t>NL-HaNA_1.01.02_3780_0035-column-1334-423-902-2941</t>
        </is>
      </c>
      <c r="C7579" t="inlineStr">
        <is>
          <t>repeat_lemma</t>
        </is>
      </c>
      <c r="D7579" t="n">
        <v>1509</v>
      </c>
      <c r="E7579" t="n">
        <v>1905</v>
      </c>
      <c r="F7579" t="inlineStr">
        <is>
          <t xml:space="preserve">        gelast restexie te maken in bet afsen-</t>
        </is>
      </c>
      <c r="G7579">
        <f>HYPERLINK("https://images.diginfra.net/iiif/NL-HaNA_1.01.02/3780/NL-HaNA_1.01.02_3780_0035.jpg/1234,323,1102,3141/full/0/default.jpg", "iiif_url")</f>
        <v/>
      </c>
    </row>
    <row r="7580">
      <c r="A7580" t="inlineStr">
        <is>
          <t>NL-HaNA_1.01.02_3780_0035-page-68</t>
        </is>
      </c>
      <c r="B7580" t="inlineStr">
        <is>
          <t>NL-HaNA_1.01.02_3780_0035-column-1334-423-902-2941</t>
        </is>
      </c>
      <c r="C7580" t="inlineStr">
        <is>
          <t>continuation</t>
        </is>
      </c>
      <c r="D7580" t="n">
        <v>1391</v>
      </c>
      <c r="E7580" t="n">
        <v>1961</v>
      </c>
      <c r="F7580" t="inlineStr">
        <is>
          <t xml:space="preserve">    den van Patenten op de Missiue van Pesters.</t>
        </is>
      </c>
      <c r="G7580">
        <f>HYPERLINK("https://images.diginfra.net/iiif/NL-HaNA_1.01.02/3780/NL-HaNA_1.01.02_3780_0035.jpg/1234,323,1102,3141/full/0/default.jpg", "iiif_url")</f>
        <v/>
      </c>
    </row>
    <row r="7581">
      <c r="A7581" t="inlineStr">
        <is>
          <t>NL-HaNA_1.01.02_3780_0035-page-68</t>
        </is>
      </c>
      <c r="B7581" t="inlineStr">
        <is>
          <t>NL-HaNA_1.01.02_3780_0035-column-1334-423-902-2941</t>
        </is>
      </c>
      <c r="C7581" t="inlineStr">
        <is>
          <t>continuation</t>
        </is>
      </c>
      <c r="D7581" t="n">
        <v>1393</v>
      </c>
      <c r="E7581" t="n">
        <v>2027</v>
      </c>
      <c r="F7581" t="inlineStr">
        <is>
          <t xml:space="preserve">    242.</t>
        </is>
      </c>
      <c r="G7581">
        <f>HYPERLINK("https://images.diginfra.net/iiif/NL-HaNA_1.01.02/3780/NL-HaNA_1.01.02_3780_0035.jpg/1234,323,1102,3141/full/0/default.jpg", "iiif_url")</f>
        <v/>
      </c>
    </row>
    <row r="7582">
      <c r="A7582" t="inlineStr">
        <is>
          <t>NL-HaNA_1.01.02_3780_0035-page-68</t>
        </is>
      </c>
      <c r="B7582" t="inlineStr">
        <is>
          <t>NL-HaNA_1.01.02_3780_0035-column-1334-423-902-2941</t>
        </is>
      </c>
      <c r="C7582" t="inlineStr">
        <is>
          <t>repeat_lemma</t>
        </is>
      </c>
      <c r="D7582" t="n">
        <v>1521</v>
      </c>
      <c r="E7582" t="n">
        <v>2019</v>
      </c>
      <c r="F7582" t="inlineStr">
        <is>
          <t xml:space="preserve">        Memorie van den Thesaurier Gene-</t>
        </is>
      </c>
      <c r="G7582">
        <f>HYPERLINK("https://images.diginfra.net/iiif/NL-HaNA_1.01.02/3780/NL-HaNA_1.01.02_3780_0035.jpg/1234,323,1102,3141/full/0/default.jpg", "iiif_url")</f>
        <v/>
      </c>
    </row>
    <row r="7583">
      <c r="A7583" t="inlineStr">
        <is>
          <t>NL-HaNA_1.01.02_3780_0035-page-68</t>
        </is>
      </c>
      <c r="B7583" t="inlineStr">
        <is>
          <t>NL-HaNA_1.01.02_3780_0035-column-1334-423-902-2941</t>
        </is>
      </c>
      <c r="C7583" t="inlineStr">
        <is>
          <t>continuation</t>
        </is>
      </c>
      <c r="D7583" t="n">
        <v>1391</v>
      </c>
      <c r="E7583" t="n">
        <v>2103</v>
      </c>
      <c r="F7583" t="inlineStr">
        <is>
          <t xml:space="preserve">    raal Hop wegens de Actes van decharge.</t>
        </is>
      </c>
      <c r="G7583">
        <f>HYPERLINK("https://images.diginfra.net/iiif/NL-HaNA_1.01.02/3780/NL-HaNA_1.01.02_3780_0035.jpg/1234,323,1102,3141/full/0/default.jpg", "iiif_url")</f>
        <v/>
      </c>
    </row>
    <row r="7584">
      <c r="A7584" t="inlineStr">
        <is>
          <t>NL-HaNA_1.01.02_3780_0035-page-68</t>
        </is>
      </c>
      <c r="B7584" t="inlineStr">
        <is>
          <t>NL-HaNA_1.01.02_3780_0035-column-1334-423-902-2941</t>
        </is>
      </c>
      <c r="C7584" t="inlineStr">
        <is>
          <t>continuation</t>
        </is>
      </c>
      <c r="D7584" t="n">
        <v>1396</v>
      </c>
      <c r="E7584" t="n">
        <v>2169</v>
      </c>
      <c r="F7584" t="inlineStr">
        <is>
          <t xml:space="preserve">    242.</t>
        </is>
      </c>
      <c r="G7584">
        <f>HYPERLINK("https://images.diginfra.net/iiif/NL-HaNA_1.01.02/3780/NL-HaNA_1.01.02_3780_0035.jpg/1234,323,1102,3141/full/0/default.jpg", "iiif_url")</f>
        <v/>
      </c>
    </row>
    <row r="7585">
      <c r="A7585" t="inlineStr">
        <is>
          <t>NL-HaNA_1.01.02_3780_0035-page-68</t>
        </is>
      </c>
      <c r="B7585" t="inlineStr">
        <is>
          <t>NL-HaNA_1.01.02_3780_0035-column-1334-423-902-2941</t>
        </is>
      </c>
      <c r="C7585" t="inlineStr">
        <is>
          <t>repeat_lemma</t>
        </is>
      </c>
      <c r="D7585" t="n">
        <v>1517</v>
      </c>
      <c r="E7585" t="n">
        <v>2184</v>
      </c>
      <c r="F7585" t="inlineStr">
        <is>
          <t xml:space="preserve">        te adviseeren op het versoeck van Re-</t>
        </is>
      </c>
      <c r="G7585">
        <f>HYPERLINK("https://images.diginfra.net/iiif/NL-HaNA_1.01.02/3780/NL-HaNA_1.01.02_3780_0035.jpg/1234,323,1102,3141/full/0/default.jpg", "iiif_url")</f>
        <v/>
      </c>
    </row>
    <row r="7586">
      <c r="A7586" t="inlineStr">
        <is>
          <t>NL-HaNA_1.01.02_3780_0035-page-68</t>
        </is>
      </c>
      <c r="B7586" t="inlineStr">
        <is>
          <t>NL-HaNA_1.01.02_3780_0035-column-1334-423-902-2941</t>
        </is>
      </c>
      <c r="C7586" t="inlineStr">
        <is>
          <t>continuation</t>
        </is>
      </c>
      <c r="D7586" t="n">
        <v>1391</v>
      </c>
      <c r="E7586" t="n">
        <v>2252</v>
      </c>
      <c r="F7586" t="inlineStr">
        <is>
          <t xml:space="preserve">    genten van Rosmalen om eenige Landen te</t>
        </is>
      </c>
      <c r="G7586">
        <f>HYPERLINK("https://images.diginfra.net/iiif/NL-HaNA_1.01.02/3780/NL-HaNA_1.01.02_3780_0035.jpg/1234,323,1102,3141/full/0/default.jpg", "iiif_url")</f>
        <v/>
      </c>
    </row>
    <row r="7587">
      <c r="A7587" t="inlineStr">
        <is>
          <t>NL-HaNA_1.01.02_3780_0035-page-68</t>
        </is>
      </c>
      <c r="B7587" t="inlineStr">
        <is>
          <t>NL-HaNA_1.01.02_3780_0035-column-1334-423-902-2941</t>
        </is>
      </c>
      <c r="C7587" t="inlineStr">
        <is>
          <t>continuation</t>
        </is>
      </c>
      <c r="D7587" t="n">
        <v>1391</v>
      </c>
      <c r="E7587" t="n">
        <v>2302</v>
      </c>
      <c r="F7587" t="inlineStr">
        <is>
          <t xml:space="preserve">    mogen verkoopen. 249.</t>
        </is>
      </c>
      <c r="G7587">
        <f>HYPERLINK("https://images.diginfra.net/iiif/NL-HaNA_1.01.02/3780/NL-HaNA_1.01.02_3780_0035.jpg/1234,323,1102,3141/full/0/default.jpg", "iiif_url")</f>
        <v/>
      </c>
    </row>
    <row r="7588">
      <c r="A7588" t="inlineStr">
        <is>
          <t>NL-HaNA_1.01.02_3780_0035-page-68</t>
        </is>
      </c>
      <c r="B7588" t="inlineStr">
        <is>
          <t>NL-HaNA_1.01.02_3780_0035-column-1334-423-902-2941</t>
        </is>
      </c>
      <c r="C7588" t="inlineStr">
        <is>
          <t>non_index_line</t>
        </is>
      </c>
      <c r="D7588" t="n">
        <v>1531</v>
      </c>
      <c r="E7588" t="n">
        <v>2330</v>
      </c>
      <c r="F7588" t="inlineStr">
        <is>
          <t xml:space="preserve">        Resolutie van Overyssel wegens de</t>
        </is>
      </c>
      <c r="G7588">
        <f>HYPERLINK("https://images.diginfra.net/iiif/NL-HaNA_1.01.02/3780/NL-HaNA_1.01.02_3780_0035.jpg/1234,323,1102,3141/full/0/default.jpg", "iiif_url")</f>
        <v/>
      </c>
    </row>
    <row r="7589">
      <c r="A7589" t="inlineStr">
        <is>
          <t>NL-HaNA_1.01.02_3780_0035-page-68</t>
        </is>
      </c>
      <c r="B7589" t="inlineStr">
        <is>
          <t>NL-HaNA_1.01.02_3780_0035-column-1334-423-902-2941</t>
        </is>
      </c>
      <c r="C7589" t="inlineStr">
        <is>
          <t>continuation</t>
        </is>
      </c>
      <c r="D7589" t="n">
        <v>1389</v>
      </c>
      <c r="E7589" t="n">
        <v>2391</v>
      </c>
      <c r="F7589" t="inlineStr">
        <is>
          <t xml:space="preserve">    twee Actes van decharge. 251.</t>
        </is>
      </c>
      <c r="G7589">
        <f>HYPERLINK("https://images.diginfra.net/iiif/NL-HaNA_1.01.02/3780/NL-HaNA_1.01.02_3780_0035.jpg/1234,323,1102,3141/full/0/default.jpg", "iiif_url")</f>
        <v/>
      </c>
    </row>
    <row r="7590">
      <c r="A7590" t="inlineStr">
        <is>
          <t>NL-HaNA_1.01.02_3780_0035-page-68</t>
        </is>
      </c>
      <c r="B7590" t="inlineStr">
        <is>
          <t>NL-HaNA_1.01.02_3780_0035-column-1334-423-902-2941</t>
        </is>
      </c>
      <c r="C7590" t="inlineStr">
        <is>
          <t>non_index_line</t>
        </is>
      </c>
      <c r="D7590" t="n">
        <v>1535</v>
      </c>
      <c r="E7590" t="n">
        <v>2444</v>
      </c>
      <c r="F7590" t="inlineStr">
        <is>
          <t xml:space="preserve">        consent van Zeeland in de gene-</t>
        </is>
      </c>
      <c r="G7590">
        <f>HYPERLINK("https://images.diginfra.net/iiif/NL-HaNA_1.01.02/3780/NL-HaNA_1.01.02_3780_0035.jpg/1234,323,1102,3141/full/0/default.jpg", "iiif_url")</f>
        <v/>
      </c>
    </row>
    <row r="7591">
      <c r="A7591" t="inlineStr">
        <is>
          <t>NL-HaNA_1.01.02_3780_0035-page-68</t>
        </is>
      </c>
      <c r="B7591" t="inlineStr">
        <is>
          <t>NL-HaNA_1.01.02_3780_0035-column-1334-423-902-2941</t>
        </is>
      </c>
      <c r="C7591" t="inlineStr">
        <is>
          <t>continuation</t>
        </is>
      </c>
      <c r="D7591" t="n">
        <v>1393</v>
      </c>
      <c r="E7591" t="n">
        <v>2493</v>
      </c>
      <c r="F7591" t="inlineStr">
        <is>
          <t xml:space="preserve">    raale Petitie ende Staat van Oorlogh.</t>
        </is>
      </c>
      <c r="G7591">
        <f>HYPERLINK("https://images.diginfra.net/iiif/NL-HaNA_1.01.02/3780/NL-HaNA_1.01.02_3780_0035.jpg/1234,323,1102,3141/full/0/default.jpg", "iiif_url")</f>
        <v/>
      </c>
    </row>
    <row r="7592">
      <c r="A7592" t="inlineStr">
        <is>
          <t>NL-HaNA_1.01.02_3780_0035-page-68</t>
        </is>
      </c>
      <c r="B7592" t="inlineStr">
        <is>
          <t>NL-HaNA_1.01.02_3780_0035-column-1334-423-902-2941</t>
        </is>
      </c>
      <c r="C7592" t="inlineStr">
        <is>
          <t>continuation</t>
        </is>
      </c>
      <c r="D7592" t="n">
        <v>1396</v>
      </c>
      <c r="E7592" t="n">
        <v>2544</v>
      </c>
      <c r="F7592" t="inlineStr">
        <is>
          <t xml:space="preserve">    252.</t>
        </is>
      </c>
      <c r="G7592">
        <f>HYPERLINK("https://images.diginfra.net/iiif/NL-HaNA_1.01.02/3780/NL-HaNA_1.01.02_3780_0035.jpg/1234,323,1102,3141/full/0/default.jpg", "iiif_url")</f>
        <v/>
      </c>
    </row>
    <row r="7593">
      <c r="A7593" t="inlineStr">
        <is>
          <t>NL-HaNA_1.01.02_3780_0035-page-68</t>
        </is>
      </c>
      <c r="B7593" t="inlineStr">
        <is>
          <t>NL-HaNA_1.01.02_3780_0035-column-1334-423-902-2941</t>
        </is>
      </c>
      <c r="C7593" t="inlineStr">
        <is>
          <t>repeat_lemma</t>
        </is>
      </c>
      <c r="D7593" t="n">
        <v>1517</v>
      </c>
      <c r="E7593" t="n">
        <v>2554</v>
      </c>
      <c r="F7593" t="inlineStr">
        <is>
          <t xml:space="preserve">        te adviseeren op het verzoeck van</t>
        </is>
      </c>
      <c r="G7593">
        <f>HYPERLINK("https://images.diginfra.net/iiif/NL-HaNA_1.01.02/3780/NL-HaNA_1.01.02_3780_0035.jpg/1234,323,1102,3141/full/0/default.jpg", "iiif_url")</f>
        <v/>
      </c>
    </row>
    <row r="7594">
      <c r="A7594" t="inlineStr">
        <is>
          <t>NL-HaNA_1.01.02_3780_0035-page-68</t>
        </is>
      </c>
      <c r="B7594" t="inlineStr">
        <is>
          <t>NL-HaNA_1.01.02_3780_0035-column-1334-423-902-2941</t>
        </is>
      </c>
      <c r="C7594" t="inlineStr">
        <is>
          <t>continuation</t>
        </is>
      </c>
      <c r="D7594" t="n">
        <v>1396</v>
      </c>
      <c r="E7594" t="n">
        <v>2633</v>
      </c>
      <c r="F7594" t="inlineStr">
        <is>
          <t xml:space="preserve">    Regenten van Zeelst om te mogen omslaan-</t>
        </is>
      </c>
      <c r="G7594">
        <f>HYPERLINK("https://images.diginfra.net/iiif/NL-HaNA_1.01.02/3780/NL-HaNA_1.01.02_3780_0035.jpg/1234,323,1102,3141/full/0/default.jpg", "iiif_url")</f>
        <v/>
      </c>
    </row>
    <row r="7595">
      <c r="A7595" t="inlineStr">
        <is>
          <t>NL-HaNA_1.01.02_3780_0035-page-68</t>
        </is>
      </c>
      <c r="B7595" t="inlineStr">
        <is>
          <t>NL-HaNA_1.01.02_3780_0035-column-1334-423-902-2941</t>
        </is>
      </c>
      <c r="C7595" t="inlineStr">
        <is>
          <t>continuation</t>
        </is>
      </c>
      <c r="D7595" t="n">
        <v>1400</v>
      </c>
      <c r="E7595" t="n">
        <v>2694</v>
      </c>
      <c r="F7595" t="inlineStr">
        <is>
          <t xml:space="preserve">    253.</t>
        </is>
      </c>
      <c r="G7595">
        <f>HYPERLINK("https://images.diginfra.net/iiif/NL-HaNA_1.01.02/3780/NL-HaNA_1.01.02_3780_0035.jpg/1234,323,1102,3141/full/0/default.jpg", "iiif_url")</f>
        <v/>
      </c>
    </row>
    <row r="7596">
      <c r="A7596" t="inlineStr">
        <is>
          <t>NL-HaNA_1.01.02_3780_0035-page-68</t>
        </is>
      </c>
      <c r="B7596" t="inlineStr">
        <is>
          <t>NL-HaNA_1.01.02_3780_0035-column-1334-423-902-2941</t>
        </is>
      </c>
      <c r="C7596" t="inlineStr">
        <is>
          <t>continuation</t>
        </is>
      </c>
      <c r="D7596" t="n">
        <v>1519</v>
      </c>
      <c r="E7596" t="n">
        <v>2698</v>
      </c>
      <c r="F7596" t="inlineStr">
        <is>
          <t xml:space="preserve">    verzogbt Ordonnantie van twee bon-</t>
        </is>
      </c>
      <c r="G7596">
        <f>HYPERLINK("https://images.diginfra.net/iiif/NL-HaNA_1.01.02/3780/NL-HaNA_1.01.02_3780_0035.jpg/1234,323,1102,3141/full/0/default.jpg", "iiif_url")</f>
        <v/>
      </c>
    </row>
    <row r="7597">
      <c r="A7597" t="inlineStr">
        <is>
          <t>NL-HaNA_1.01.02_3780_0035-page-68</t>
        </is>
      </c>
      <c r="B7597" t="inlineStr">
        <is>
          <t>NL-HaNA_1.01.02_3780_0035-column-1334-423-902-2941</t>
        </is>
      </c>
      <c r="C7597" t="inlineStr">
        <is>
          <t>continuation</t>
        </is>
      </c>
      <c r="D7597" t="n">
        <v>1396</v>
      </c>
      <c r="E7597" t="n">
        <v>2777</v>
      </c>
      <c r="F7597" t="inlineStr">
        <is>
          <t xml:space="preserve">    dert wyftigb guldens te depecheeren voor So-</t>
        </is>
      </c>
      <c r="G7597">
        <f>HYPERLINK("https://images.diginfra.net/iiif/NL-HaNA_1.01.02/3780/NL-HaNA_1.01.02_3780_0035.jpg/1234,323,1102,3141/full/0/default.jpg", "iiif_url")</f>
        <v/>
      </c>
    </row>
    <row r="7598">
      <c r="A7598" t="inlineStr">
        <is>
          <t>NL-HaNA_1.01.02_3780_0035-page-68</t>
        </is>
      </c>
      <c r="B7598" t="inlineStr">
        <is>
          <t>NL-HaNA_1.01.02_3780_0035-column-1334-423-902-2941</t>
        </is>
      </c>
      <c r="C7598" t="inlineStr">
        <is>
          <t>continuation</t>
        </is>
      </c>
      <c r="D7598" t="n">
        <v>1400</v>
      </c>
      <c r="E7598" t="n">
        <v>2837</v>
      </c>
      <c r="F7598" t="inlineStr">
        <is>
          <t xml:space="preserve">    mers. 256.</t>
        </is>
      </c>
      <c r="G7598">
        <f>HYPERLINK("https://images.diginfra.net/iiif/NL-HaNA_1.01.02/3780/NL-HaNA_1.01.02_3780_0035.jpg/1234,323,1102,3141/full/0/default.jpg", "iiif_url")</f>
        <v/>
      </c>
    </row>
    <row r="7599">
      <c r="A7599" t="inlineStr">
        <is>
          <t>NL-HaNA_1.01.02_3780_0035-page-68</t>
        </is>
      </c>
      <c r="B7599" t="inlineStr">
        <is>
          <t>NL-HaNA_1.01.02_3780_0035-column-1334-423-902-2941</t>
        </is>
      </c>
      <c r="C7599" t="inlineStr">
        <is>
          <t>non_index_line</t>
        </is>
      </c>
      <c r="D7599" t="n">
        <v>1526</v>
      </c>
      <c r="E7599" t="n">
        <v>2870</v>
      </c>
      <c r="F7599" t="inlineStr">
        <is>
          <t xml:space="preserve">        te adviseren op het verzoeck van</t>
        </is>
      </c>
      <c r="G7599">
        <f>HYPERLINK("https://images.diginfra.net/iiif/NL-HaNA_1.01.02/3780/NL-HaNA_1.01.02_3780_0035.jpg/1234,323,1102,3141/full/0/default.jpg", "iiif_url")</f>
        <v/>
      </c>
    </row>
    <row r="7600">
      <c r="A7600" t="inlineStr">
        <is>
          <t>NL-HaNA_1.01.02_3780_0035-page-68</t>
        </is>
      </c>
      <c r="B7600" t="inlineStr">
        <is>
          <t>NL-HaNA_1.01.02_3780_0035-column-1334-423-902-2941</t>
        </is>
      </c>
      <c r="C7600" t="inlineStr">
        <is>
          <t>continuation</t>
        </is>
      </c>
      <c r="D7600" t="n">
        <v>1398</v>
      </c>
      <c r="E7600" t="n">
        <v>2923</v>
      </c>
      <c r="F7600" t="inlineStr">
        <is>
          <t xml:space="preserve">    Regenten van Berlicum en Middelroode om</t>
        </is>
      </c>
      <c r="G7600">
        <f>HYPERLINK("https://images.diginfra.net/iiif/NL-HaNA_1.01.02/3780/NL-HaNA_1.01.02_3780_0035.jpg/1234,323,1102,3141/full/0/default.jpg", "iiif_url")</f>
        <v/>
      </c>
    </row>
    <row r="7601">
      <c r="A7601" t="inlineStr">
        <is>
          <t>NL-HaNA_1.01.02_3780_0035-page-68</t>
        </is>
      </c>
      <c r="B7601" t="inlineStr">
        <is>
          <t>NL-HaNA_1.01.02_3780_0035-column-1334-423-902-2941</t>
        </is>
      </c>
      <c r="C7601" t="inlineStr">
        <is>
          <t>continuation</t>
        </is>
      </c>
      <c r="D7601" t="n">
        <v>1396</v>
      </c>
      <c r="E7601" t="n">
        <v>2975</v>
      </c>
      <c r="F7601" t="inlineStr">
        <is>
          <t xml:space="preserve">    remissie. 257.</t>
        </is>
      </c>
      <c r="G7601">
        <f>HYPERLINK("https://images.diginfra.net/iiif/NL-HaNA_1.01.02/3780/NL-HaNA_1.01.02_3780_0035.jpg/1234,323,1102,3141/full/0/default.jpg", "iiif_url")</f>
        <v/>
      </c>
    </row>
    <row r="7602">
      <c r="A7602" t="inlineStr">
        <is>
          <t>NL-HaNA_1.01.02_3780_0035-page-68</t>
        </is>
      </c>
      <c r="B7602" t="inlineStr">
        <is>
          <t>NL-HaNA_1.01.02_3780_0035-column-1334-423-902-2941</t>
        </is>
      </c>
      <c r="C7602" t="inlineStr">
        <is>
          <t>non_index_line</t>
        </is>
      </c>
      <c r="D7602" t="n">
        <v>1528</v>
      </c>
      <c r="E7602" t="n">
        <v>3015</v>
      </c>
      <c r="F7602" t="inlineStr">
        <is>
          <t xml:space="preserve">        item op het verzoeck van Regenten</t>
        </is>
      </c>
      <c r="G7602">
        <f>HYPERLINK("https://images.diginfra.net/iiif/NL-HaNA_1.01.02/3780/NL-HaNA_1.01.02_3780_0035.jpg/1234,323,1102,3141/full/0/default.jpg", "iiif_url")</f>
        <v/>
      </c>
    </row>
    <row r="7603">
      <c r="A7603" t="inlineStr">
        <is>
          <t>NL-HaNA_1.01.02_3780_0035-page-68</t>
        </is>
      </c>
      <c r="B7603" t="inlineStr">
        <is>
          <t>NL-HaNA_1.01.02_3780_0035-column-1334-423-902-2941</t>
        </is>
      </c>
      <c r="C7603" t="inlineStr">
        <is>
          <t>continuation</t>
        </is>
      </c>
      <c r="D7603" t="n">
        <v>1400</v>
      </c>
      <c r="E7603" t="n">
        <v>3069</v>
      </c>
      <c r="F7603" t="inlineStr">
        <is>
          <t xml:space="preserve">    van Oerle om remissie. 261.</t>
        </is>
      </c>
      <c r="G7603">
        <f>HYPERLINK("https://images.diginfra.net/iiif/NL-HaNA_1.01.02/3780/NL-HaNA_1.01.02_3780_0035.jpg/1234,323,1102,3141/full/0/default.jpg", "iiif_url")</f>
        <v/>
      </c>
    </row>
    <row r="7604">
      <c r="A7604" t="inlineStr">
        <is>
          <t>NL-HaNA_1.01.02_3780_0035-page-68</t>
        </is>
      </c>
      <c r="B7604" t="inlineStr">
        <is>
          <t>NL-HaNA_1.01.02_3780_0035-column-1334-423-902-2941</t>
        </is>
      </c>
      <c r="C7604" t="inlineStr">
        <is>
          <t>repeat_lemma</t>
        </is>
      </c>
      <c r="D7604" t="n">
        <v>1519</v>
      </c>
      <c r="E7604" t="n">
        <v>3119</v>
      </c>
      <c r="F7604" t="inlineStr">
        <is>
          <t xml:space="preserve">        item op het verzoeck van Regenten</t>
        </is>
      </c>
      <c r="G7604">
        <f>HYPERLINK("https://images.diginfra.net/iiif/NL-HaNA_1.01.02/3780/NL-HaNA_1.01.02_3780_0035.jpg/1234,323,1102,3141/full/0/default.jpg", "iiif_url")</f>
        <v/>
      </c>
    </row>
    <row r="7605">
      <c r="A7605" t="inlineStr">
        <is>
          <t>NL-HaNA_1.01.02_3780_0035-page-68</t>
        </is>
      </c>
      <c r="B7605" t="inlineStr">
        <is>
          <t>NL-HaNA_1.01.02_3780_0035-column-1334-423-902-2941</t>
        </is>
      </c>
      <c r="C7605" t="inlineStr">
        <is>
          <t>continuation</t>
        </is>
      </c>
      <c r="D7605" t="n">
        <v>1400</v>
      </c>
      <c r="E7605" t="n">
        <v>3165</v>
      </c>
      <c r="F7605" t="inlineStr">
        <is>
          <t xml:space="preserve">    van Nuland om remissie. 261.</t>
        </is>
      </c>
      <c r="G7605">
        <f>HYPERLINK("https://images.diginfra.net/iiif/NL-HaNA_1.01.02/3780/NL-HaNA_1.01.02_3780_0035.jpg/1234,323,1102,3141/full/0/default.jpg", "iiif_url")</f>
        <v/>
      </c>
    </row>
    <row r="7606">
      <c r="A7606" t="inlineStr">
        <is>
          <t>NL-HaNA_1.01.02_3780_0035-page-68</t>
        </is>
      </c>
      <c r="B7606" t="inlineStr">
        <is>
          <t>NL-HaNA_1.01.02_3780_0035-column-1334-423-902-2941</t>
        </is>
      </c>
      <c r="C7606" t="inlineStr">
        <is>
          <t>repeat_lemma</t>
        </is>
      </c>
      <c r="D7606" t="n">
        <v>1521</v>
      </c>
      <c r="E7606" t="n">
        <v>3207</v>
      </c>
      <c r="F7606" t="inlineStr">
        <is>
          <t xml:space="preserve">        item op de geproponeerde van Vries-</t>
        </is>
      </c>
      <c r="G7606">
        <f>HYPERLINK("https://images.diginfra.net/iiif/NL-HaNA_1.01.02/3780/NL-HaNA_1.01.02_3780_0035.jpg/1234,323,1102,3141/full/0/default.jpg", "iiif_url")</f>
        <v/>
      </c>
    </row>
    <row r="7607">
      <c r="A7607" t="inlineStr">
        <is>
          <t>NL-HaNA_1.01.02_3780_0035-page-68</t>
        </is>
      </c>
      <c r="B7607" t="inlineStr">
        <is>
          <t>NL-HaNA_1.01.02_3780_0035-column-1334-423-902-2941</t>
        </is>
      </c>
      <c r="C7607" t="inlineStr">
        <is>
          <t>continuation</t>
        </is>
      </c>
      <c r="D7607" t="n">
        <v>1398</v>
      </c>
      <c r="E7607" t="n">
        <v>3260</v>
      </c>
      <c r="F7607" t="inlineStr">
        <is>
          <t xml:space="preserve">    landt om Patent voor de Compagnie van</t>
        </is>
      </c>
      <c r="G7607">
        <f>HYPERLINK("https://images.diginfra.net/iiif/NL-HaNA_1.01.02/3780/NL-HaNA_1.01.02_3780_0035.jpg/1234,323,1102,3141/full/0/default.jpg", "iiif_url")</f>
        <v/>
      </c>
    </row>
    <row r="7608">
      <c r="A7608" t="inlineStr">
        <is>
          <t>NL-HaNA_1.01.02_3780_0035-page-68</t>
        </is>
      </c>
      <c r="B7608" t="inlineStr">
        <is>
          <t>NL-HaNA_1.01.02_3780_0035-column-1334-423-902-2941</t>
        </is>
      </c>
      <c r="C7608" t="inlineStr">
        <is>
          <t>continuation</t>
        </is>
      </c>
      <c r="D7608" t="n">
        <v>1398</v>
      </c>
      <c r="E7608" t="n">
        <v>3316</v>
      </c>
      <c r="F7608" t="inlineStr">
        <is>
          <t xml:space="preserve">    Aaarsma. 263.</t>
        </is>
      </c>
      <c r="G7608">
        <f>HYPERLINK("https://images.diginfra.net/iiif/NL-HaNA_1.01.02/3780/NL-HaNA_1.01.02_3780_0035.jpg/1234,323,1102,3141/full/0/default.jpg", "iiif_url")</f>
        <v/>
      </c>
    </row>
    <row r="7612">
      <c r="A7612" t="inlineStr">
        <is>
          <t>NL-HaNA_1.01.02_3780_0035-page-69</t>
        </is>
      </c>
      <c r="B7612" t="inlineStr">
        <is>
          <t>NL-HaNA_1.01.02_3780_0035-column-2580-344-938-3010</t>
        </is>
      </c>
      <c r="C7612" t="inlineStr">
        <is>
          <t>non_index_line</t>
        </is>
      </c>
      <c r="D7612" t="n">
        <v>2957</v>
      </c>
      <c r="E7612" t="n">
        <v>336</v>
      </c>
      <c r="F7612" t="inlineStr">
        <is>
          <t xml:space="preserve">        ITI.</t>
        </is>
      </c>
      <c r="G7612">
        <f>HYPERLINK("https://images.diginfra.net/iiif/NL-HaNA_1.01.02/3780/NL-HaNA_1.01.02_3780_0035.jpg/2480,244,1138,3210/full/0/default.jpg", "iiif_url")</f>
        <v/>
      </c>
    </row>
    <row r="7613">
      <c r="A7613" t="inlineStr">
        <is>
          <t>NL-HaNA_1.01.02_3780_0035-page-69</t>
        </is>
      </c>
      <c r="B7613" t="inlineStr">
        <is>
          <t>NL-HaNA_1.01.02_3780_0035-column-2580-344-938-3010</t>
        </is>
      </c>
      <c r="C7613" t="inlineStr">
        <is>
          <t>continuation</t>
        </is>
      </c>
      <c r="D7613" t="n">
        <v>2749</v>
      </c>
      <c r="E7613" t="n">
        <v>385</v>
      </c>
      <c r="F7613" t="inlineStr">
        <is>
          <t xml:space="preserve">    on Conferentie in faveur van de He-</t>
        </is>
      </c>
      <c r="G7613">
        <f>HYPERLINK("https://images.diginfra.net/iiif/NL-HaNA_1.01.02/3780/NL-HaNA_1.01.02_3780_0035.jpg/2480,244,1138,3210/full/0/default.jpg", "iiif_url")</f>
        <v/>
      </c>
    </row>
    <row r="7614">
      <c r="A7614" t="inlineStr">
        <is>
          <t>NL-HaNA_1.01.02_3780_0035-page-69</t>
        </is>
      </c>
      <c r="B7614" t="inlineStr">
        <is>
          <t>NL-HaNA_1.01.02_3780_0035-column-2580-344-938-3010</t>
        </is>
      </c>
      <c r="C7614" t="inlineStr">
        <is>
          <t>continuation</t>
        </is>
      </c>
      <c r="D7614" t="n">
        <v>2623</v>
      </c>
      <c r="E7614" t="n">
        <v>443</v>
      </c>
      <c r="F7614" t="inlineStr">
        <is>
          <t xml:space="preserve">    duwe van Predikanten in't Diftrieét van de</t>
        </is>
      </c>
      <c r="G7614">
        <f>HYPERLINK("https://images.diginfra.net/iiif/NL-HaNA_1.01.02/3780/NL-HaNA_1.01.02_3780_0035.jpg/2480,244,1138,3210/full/0/default.jpg", "iiif_url")</f>
        <v/>
      </c>
    </row>
    <row r="7615">
      <c r="A7615" t="inlineStr">
        <is>
          <t>NL-HaNA_1.01.02_3780_0035-page-69</t>
        </is>
      </c>
      <c r="B7615" t="inlineStr">
        <is>
          <t>NL-HaNA_1.01.02_3780_0035-column-2580-344-938-3010</t>
        </is>
      </c>
      <c r="C7615" t="inlineStr">
        <is>
          <t>continuation</t>
        </is>
      </c>
      <c r="D7615" t="n">
        <v>2626</v>
      </c>
      <c r="E7615" t="n">
        <v>514</v>
      </c>
      <c r="F7615" t="inlineStr">
        <is>
          <t xml:space="preserve">    Barriere. 263.</t>
        </is>
      </c>
      <c r="G7615">
        <f>HYPERLINK("https://images.diginfra.net/iiif/NL-HaNA_1.01.02/3780/NL-HaNA_1.01.02_3780_0035.jpg/2480,244,1138,3210/full/0/default.jpg", "iiif_url")</f>
        <v/>
      </c>
    </row>
    <row r="7616">
      <c r="A7616" t="inlineStr">
        <is>
          <t>NL-HaNA_1.01.02_3780_0035-page-69</t>
        </is>
      </c>
      <c r="B7616" t="inlineStr">
        <is>
          <t>NL-HaNA_1.01.02_3780_0035-column-2580-344-938-3010</t>
        </is>
      </c>
      <c r="C7616" t="inlineStr">
        <is>
          <t>continuation</t>
        </is>
      </c>
      <c r="D7616" t="n">
        <v>2746</v>
      </c>
      <c r="E7616" t="n">
        <v>539</v>
      </c>
      <c r="F7616" t="inlineStr">
        <is>
          <t xml:space="preserve">    advis op de Missive van de Churfurs</t>
        </is>
      </c>
      <c r="G7616">
        <f>HYPERLINK("https://images.diginfra.net/iiif/NL-HaNA_1.01.02/3780/NL-HaNA_1.01.02_3780_0035.jpg/2480,244,1138,3210/full/0/default.jpg", "iiif_url")</f>
        <v/>
      </c>
    </row>
    <row r="7617">
      <c r="A7617" t="inlineStr">
        <is>
          <t>NL-HaNA_1.01.02_3780_0035-page-69</t>
        </is>
      </c>
      <c r="B7617" t="inlineStr">
        <is>
          <t>NL-HaNA_1.01.02_3780_0035-column-2580-344-938-3010</t>
        </is>
      </c>
      <c r="C7617" t="inlineStr">
        <is>
          <t>continuation</t>
        </is>
      </c>
      <c r="D7617" t="n">
        <v>2626</v>
      </c>
      <c r="E7617" t="n">
        <v>595</v>
      </c>
      <c r="F7617" t="inlineStr">
        <is>
          <t xml:space="preserve">    van de Palts en antwoordi. 263.</t>
        </is>
      </c>
      <c r="G7617">
        <f>HYPERLINK("https://images.diginfra.net/iiif/NL-HaNA_1.01.02/3780/NL-HaNA_1.01.02_3780_0035.jpg/2480,244,1138,3210/full/0/default.jpg", "iiif_url")</f>
        <v/>
      </c>
    </row>
    <row r="7618">
      <c r="A7618" t="inlineStr">
        <is>
          <t>NL-HaNA_1.01.02_3780_0035-page-69</t>
        </is>
      </c>
      <c r="B7618" t="inlineStr">
        <is>
          <t>NL-HaNA_1.01.02_3780_0035-column-2580-344-938-3010</t>
        </is>
      </c>
      <c r="C7618" t="inlineStr">
        <is>
          <t>continuation</t>
        </is>
      </c>
      <c r="D7618" t="n">
        <v>2751</v>
      </c>
      <c r="E7618" t="n">
        <v>632</v>
      </c>
      <c r="F7618" t="inlineStr">
        <is>
          <t xml:space="preserve">    te adviseren op de Missive van Stad</t>
        </is>
      </c>
      <c r="G7618">
        <f>HYPERLINK("https://images.diginfra.net/iiif/NL-HaNA_1.01.02/3780/NL-HaNA_1.01.02_3780_0035.jpg/2480,244,1138,3210/full/0/default.jpg", "iiif_url")</f>
        <v/>
      </c>
    </row>
    <row r="7619">
      <c r="A7619" t="inlineStr">
        <is>
          <t>NL-HaNA_1.01.02_3780_0035-page-69</t>
        </is>
      </c>
      <c r="B7619" t="inlineStr">
        <is>
          <t>NL-HaNA_1.01.02_3780_0035-column-2580-344-938-3010</t>
        </is>
      </c>
      <c r="C7619" t="inlineStr">
        <is>
          <t>continuation</t>
        </is>
      </c>
      <c r="D7619" t="n">
        <v>2623</v>
      </c>
      <c r="E7619" t="n">
        <v>684</v>
      </c>
      <c r="F7619" t="inlineStr">
        <is>
          <t xml:space="preserve">    en Lande wegens veranderinge der Guarni-</t>
        </is>
      </c>
      <c r="G7619">
        <f>HYPERLINK("https://images.diginfra.net/iiif/NL-HaNA_1.01.02/3780/NL-HaNA_1.01.02_3780_0035.jpg/2480,244,1138,3210/full/0/default.jpg", "iiif_url")</f>
        <v/>
      </c>
    </row>
    <row r="7620">
      <c r="A7620" t="inlineStr">
        <is>
          <t>NL-HaNA_1.01.02_3780_0035-page-69</t>
        </is>
      </c>
      <c r="B7620" t="inlineStr">
        <is>
          <t>NL-HaNA_1.01.02_3780_0035-column-2580-344-938-3010</t>
        </is>
      </c>
      <c r="C7620" t="inlineStr">
        <is>
          <t>continuation</t>
        </is>
      </c>
      <c r="D7620" t="n">
        <v>2623</v>
      </c>
      <c r="E7620" t="n">
        <v>752</v>
      </c>
      <c r="F7620" t="inlineStr">
        <is>
          <t xml:space="preserve">    soenen. 264.</t>
        </is>
      </c>
      <c r="G7620">
        <f>HYPERLINK("https://images.diginfra.net/iiif/NL-HaNA_1.01.02/3780/NL-HaNA_1.01.02_3780_0035.jpg/2480,244,1138,3210/full/0/default.jpg", "iiif_url")</f>
        <v/>
      </c>
    </row>
    <row r="7621">
      <c r="A7621" t="inlineStr">
        <is>
          <t>NL-HaNA_1.01.02_3780_0035-page-69</t>
        </is>
      </c>
      <c r="B7621" t="inlineStr">
        <is>
          <t>NL-HaNA_1.01.02_3780_0035-column-2580-344-938-3010</t>
        </is>
      </c>
      <c r="C7621" t="inlineStr">
        <is>
          <t>continuation</t>
        </is>
      </c>
      <c r="D7621" t="n">
        <v>2751</v>
      </c>
      <c r="E7621" t="n">
        <v>777</v>
      </c>
      <c r="F7621" t="inlineStr">
        <is>
          <t xml:space="preserve">    Vrieslandt gerect haar te verklaaren</t>
        </is>
      </c>
      <c r="G7621">
        <f>HYPERLINK("https://images.diginfra.net/iiif/NL-HaNA_1.01.02/3780/NL-HaNA_1.01.02_3780_0035.jpg/2480,244,1138,3210/full/0/default.jpg", "iiif_url")</f>
        <v/>
      </c>
    </row>
    <row r="7622">
      <c r="A7622" t="inlineStr">
        <is>
          <t>NL-HaNA_1.01.02_3780_0035-page-69</t>
        </is>
      </c>
      <c r="B7622" t="inlineStr">
        <is>
          <t>NL-HaNA_1.01.02_3780_0035-column-2580-344-938-3010</t>
        </is>
      </c>
      <c r="C7622" t="inlineStr">
        <is>
          <t>continuation</t>
        </is>
      </c>
      <c r="D7622" t="n">
        <v>2626</v>
      </c>
      <c r="E7622" t="n">
        <v>832</v>
      </c>
      <c r="F7622" t="inlineStr">
        <is>
          <t xml:space="preserve">    op de reviien van sentemien. 265.</t>
        </is>
      </c>
      <c r="G7622">
        <f>HYPERLINK("https://images.diginfra.net/iiif/NL-HaNA_1.01.02/3780/NL-HaNA_1.01.02_3780_0035.jpg/2480,244,1138,3210/full/0/default.jpg", "iiif_url")</f>
        <v/>
      </c>
    </row>
    <row r="7623">
      <c r="A7623" t="inlineStr">
        <is>
          <t>NL-HaNA_1.01.02_3780_0035-page-69</t>
        </is>
      </c>
      <c r="B7623" t="inlineStr">
        <is>
          <t>NL-HaNA_1.01.02_3780_0035-column-2580-344-938-3010</t>
        </is>
      </c>
      <c r="C7623" t="inlineStr">
        <is>
          <t>continuation</t>
        </is>
      </c>
      <c r="D7623" t="n">
        <v>2753</v>
      </c>
      <c r="E7623" t="n">
        <v>874</v>
      </c>
      <c r="F7623" t="inlineStr">
        <is>
          <t xml:space="preserve">    versoght aan haar Hoogh Mog. ken-</t>
        </is>
      </c>
      <c r="G7623">
        <f>HYPERLINK("https://images.diginfra.net/iiif/NL-HaNA_1.01.02/3780/NL-HaNA_1.01.02_3780_0035.jpg/2480,244,1138,3210/full/0/default.jpg", "iiif_url")</f>
        <v/>
      </c>
    </row>
    <row r="7624">
      <c r="A7624" t="inlineStr">
        <is>
          <t>NL-HaNA_1.01.02_3780_0035-page-69</t>
        </is>
      </c>
      <c r="B7624" t="inlineStr">
        <is>
          <t>NL-HaNA_1.01.02_3780_0035-column-2580-344-938-3010</t>
        </is>
      </c>
      <c r="C7624" t="inlineStr">
        <is>
          <t>continuation</t>
        </is>
      </c>
      <c r="D7624" t="n">
        <v>2630</v>
      </c>
      <c r="E7624" t="n">
        <v>926</v>
      </c>
      <c r="F7624" t="inlineStr">
        <is>
          <t xml:space="preserve">    nisse te geven war omtrent de Acte van de-</t>
        </is>
      </c>
      <c r="G7624">
        <f>HYPERLINK("https://images.diginfra.net/iiif/NL-HaNA_1.01.02/3780/NL-HaNA_1.01.02_3780_0035.jpg/2480,244,1138,3210/full/0/default.jpg", "iiif_url")</f>
        <v/>
      </c>
    </row>
    <row r="7625">
      <c r="A7625" t="inlineStr">
        <is>
          <t>NL-HaNA_1.01.02_3780_0035-page-69</t>
        </is>
      </c>
      <c r="B7625" t="inlineStr">
        <is>
          <t>NL-HaNA_1.01.02_3780_0035-column-2580-344-938-3010</t>
        </is>
      </c>
      <c r="C7625" t="inlineStr">
        <is>
          <t>continuation</t>
        </is>
      </c>
      <c r="D7625" t="n">
        <v>2628</v>
      </c>
      <c r="E7625" t="n">
        <v>973</v>
      </c>
      <c r="F7625" t="inlineStr">
        <is>
          <t xml:space="preserve">    ebarge aan de respective Provintien gescbre-</t>
        </is>
      </c>
      <c r="G7625">
        <f>HYPERLINK("https://images.diginfra.net/iiif/NL-HaNA_1.01.02/3780/NL-HaNA_1.01.02_3780_0035.jpg/2480,244,1138,3210/full/0/default.jpg", "iiif_url")</f>
        <v/>
      </c>
    </row>
    <row r="7626">
      <c r="A7626" t="inlineStr">
        <is>
          <t>NL-HaNA_1.01.02_3780_0035-page-69</t>
        </is>
      </c>
      <c r="B7626" t="inlineStr">
        <is>
          <t>NL-HaNA_1.01.02_3780_0035-column-2580-344-938-3010</t>
        </is>
      </c>
      <c r="C7626" t="inlineStr">
        <is>
          <t>continuation</t>
        </is>
      </c>
      <c r="D7626" t="n">
        <v>2628</v>
      </c>
      <c r="E7626" t="n">
        <v>1038</v>
      </c>
      <c r="F7626" t="inlineStr">
        <is>
          <t xml:space="preserve">    wen hebben. 287.</t>
        </is>
      </c>
      <c r="G7626">
        <f>HYPERLINK("https://images.diginfra.net/iiif/NL-HaNA_1.01.02/3780/NL-HaNA_1.01.02_3780_0035.jpg/2480,244,1138,3210/full/0/default.jpg", "iiif_url")</f>
        <v/>
      </c>
    </row>
    <row r="7627">
      <c r="A7627" t="inlineStr">
        <is>
          <t>NL-HaNA_1.01.02_3780_0035-page-69</t>
        </is>
      </c>
      <c r="B7627" t="inlineStr">
        <is>
          <t>NL-HaNA_1.01.02_3780_0035-column-2580-344-938-3010</t>
        </is>
      </c>
      <c r="C7627" t="inlineStr">
        <is>
          <t>repeat_lemma</t>
        </is>
      </c>
      <c r="D7627" t="n">
        <v>2756</v>
      </c>
      <c r="E7627" t="n">
        <v>1069</v>
      </c>
      <c r="F7627" t="inlineStr">
        <is>
          <t xml:space="preserve">        versôght een proiect te formeeren op</t>
        </is>
      </c>
      <c r="G7627">
        <f>HYPERLINK("https://images.diginfra.net/iiif/NL-HaNA_1.01.02/3780/NL-HaNA_1.01.02_3780_0035.jpg/2480,244,1138,3210/full/0/default.jpg", "iiif_url")</f>
        <v/>
      </c>
    </row>
    <row r="7628">
      <c r="A7628" t="inlineStr">
        <is>
          <t>NL-HaNA_1.01.02_3780_0035-page-69</t>
        </is>
      </c>
      <c r="B7628" t="inlineStr">
        <is>
          <t>NL-HaNA_1.01.02_3780_0035-column-2580-344-938-3010</t>
        </is>
      </c>
      <c r="C7628" t="inlineStr">
        <is>
          <t>continuation</t>
        </is>
      </c>
      <c r="D7628" t="n">
        <v>2635</v>
      </c>
      <c r="E7628" t="n">
        <v>1118</v>
      </c>
      <c r="F7628" t="inlineStr">
        <is>
          <t xml:space="preserve">    wat wyé met de minste kosten een goede</t>
        </is>
      </c>
      <c r="G7628">
        <f>HYPERLINK("https://images.diginfra.net/iiif/NL-HaNA_1.01.02/3780/NL-HaNA_1.01.02_3780_0035.jpg/2480,244,1138,3210/full/0/default.jpg", "iiif_url")</f>
        <v/>
      </c>
    </row>
    <row r="7629">
      <c r="A7629" t="inlineStr">
        <is>
          <t>NL-HaNA_1.01.02_3780_0035-page-69</t>
        </is>
      </c>
      <c r="B7629" t="inlineStr">
        <is>
          <t>NL-HaNA_1.01.02_3780_0035-column-2580-344-938-3010</t>
        </is>
      </c>
      <c r="C7629" t="inlineStr">
        <is>
          <t>continuation</t>
        </is>
      </c>
      <c r="D7629" t="n">
        <v>2635</v>
      </c>
      <c r="E7629" t="n">
        <v>1167</v>
      </c>
      <c r="F7629" t="inlineStr">
        <is>
          <t xml:space="preserve">    provisie van Granen en Levensmiddelen op</t>
        </is>
      </c>
      <c r="G7629">
        <f>HYPERLINK("https://images.diginfra.net/iiif/NL-HaNA_1.01.02/3780/NL-HaNA_1.01.02_3780_0035.jpg/2480,244,1138,3210/full/0/default.jpg", "iiif_url")</f>
        <v/>
      </c>
    </row>
    <row r="7630">
      <c r="A7630" t="inlineStr">
        <is>
          <t>NL-HaNA_1.01.02_3780_0035-page-69</t>
        </is>
      </c>
      <c r="B7630" t="inlineStr">
        <is>
          <t>NL-HaNA_1.01.02_3780_0035-column-2580-344-938-3010</t>
        </is>
      </c>
      <c r="C7630" t="inlineStr">
        <is>
          <t>continuation</t>
        </is>
      </c>
      <c r="D7630" t="n">
        <v>2637</v>
      </c>
      <c r="E7630" t="n">
        <v>1211</v>
      </c>
      <c r="F7630" t="inlineStr">
        <is>
          <t xml:space="preserve">    de Citadelle van Doornick voor het Guar-</t>
        </is>
      </c>
      <c r="G7630">
        <f>HYPERLINK("https://images.diginfra.net/iiif/NL-HaNA_1.01.02/3780/NL-HaNA_1.01.02_3780_0035.jpg/2480,244,1138,3210/full/0/default.jpg", "iiif_url")</f>
        <v/>
      </c>
    </row>
    <row r="7631">
      <c r="A7631" t="inlineStr">
        <is>
          <t>NL-HaNA_1.01.02_3780_0035-page-69</t>
        </is>
      </c>
      <c r="B7631" t="inlineStr">
        <is>
          <t>NL-HaNA_1.01.02_3780_0035-column-2580-344-938-3010</t>
        </is>
      </c>
      <c r="C7631" t="inlineStr">
        <is>
          <t>continuation</t>
        </is>
      </c>
      <c r="D7631" t="n">
        <v>2637</v>
      </c>
      <c r="E7631" t="n">
        <v>1259</v>
      </c>
      <c r="F7631" t="inlineStr">
        <is>
          <t xml:space="preserve">    nisôen gehoude soude kunnen werden. 267.</t>
        </is>
      </c>
      <c r="G7631">
        <f>HYPERLINK("https://images.diginfra.net/iiif/NL-HaNA_1.01.02/3780/NL-HaNA_1.01.02_3780_0035.jpg/2480,244,1138,3210/full/0/default.jpg", "iiif_url")</f>
        <v/>
      </c>
    </row>
    <row r="7632">
      <c r="A7632" t="inlineStr">
        <is>
          <t>NL-HaNA_1.01.02_3780_0035-page-69</t>
        </is>
      </c>
      <c r="B7632" t="inlineStr">
        <is>
          <t>NL-HaNA_1.01.02_3780_0035-column-2580-344-938-3010</t>
        </is>
      </c>
      <c r="C7632" t="inlineStr">
        <is>
          <t>repeat_lemma</t>
        </is>
      </c>
      <c r="D7632" t="n">
        <v>2751</v>
      </c>
      <c r="E7632" t="n">
        <v>1309</v>
      </c>
      <c r="F7632" t="inlineStr">
        <is>
          <t xml:space="preserve">        Missive aan de respestive Provincien</t>
        </is>
      </c>
      <c r="G7632">
        <f>HYPERLINK("https://images.diginfra.net/iiif/NL-HaNA_1.01.02/3780/NL-HaNA_1.01.02_3780_0035.jpg/2480,244,1138,3210/full/0/default.jpg", "iiif_url")</f>
        <v/>
      </c>
    </row>
    <row r="7633">
      <c r="A7633" t="inlineStr">
        <is>
          <t>NL-HaNA_1.01.02_3780_0035-page-69</t>
        </is>
      </c>
      <c r="B7633" t="inlineStr">
        <is>
          <t>NL-HaNA_1.01.02_3780_0035-column-2580-344-938-3010</t>
        </is>
      </c>
      <c r="C7633" t="inlineStr">
        <is>
          <t>continuation</t>
        </is>
      </c>
      <c r="D7633" t="n">
        <v>2642</v>
      </c>
      <c r="E7633" t="n">
        <v>1369</v>
      </c>
      <c r="F7633" t="inlineStr">
        <is>
          <t xml:space="preserve">    te examineeren. 277.</t>
        </is>
      </c>
      <c r="G7633">
        <f>HYPERLINK("https://images.diginfra.net/iiif/NL-HaNA_1.01.02/3780/NL-HaNA_1.01.02_3780_0035.jpg/2480,244,1138,3210/full/0/default.jpg", "iiif_url")</f>
        <v/>
      </c>
    </row>
    <row r="7634">
      <c r="A7634" t="inlineStr">
        <is>
          <t>NL-HaNA_1.01.02_3780_0035-page-69</t>
        </is>
      </c>
      <c r="B7634" t="inlineStr">
        <is>
          <t>NL-HaNA_1.01.02_3780_0035-column-2580-344-938-3010</t>
        </is>
      </c>
      <c r="C7634" t="inlineStr">
        <is>
          <t>repeat_lemma</t>
        </is>
      </c>
      <c r="D7634" t="n">
        <v>2768</v>
      </c>
      <c r="E7634" t="n">
        <v>1403</v>
      </c>
      <c r="F7634" t="inlineStr">
        <is>
          <t xml:space="preserve">        ordre te Gelder tot den doormarsch</t>
        </is>
      </c>
      <c r="G7634">
        <f>HYPERLINK("https://images.diginfra.net/iiif/NL-HaNA_1.01.02/3780/NL-HaNA_1.01.02_3780_0035.jpg/2480,244,1138,3210/full/0/default.jpg", "iiif_url")</f>
        <v/>
      </c>
    </row>
    <row r="7635">
      <c r="A7635" t="inlineStr">
        <is>
          <t>NL-HaNA_1.01.02_3780_0035-page-69</t>
        </is>
      </c>
      <c r="B7635" t="inlineStr">
        <is>
          <t>NL-HaNA_1.01.02_3780_0035-column-2580-344-938-3010</t>
        </is>
      </c>
      <c r="C7635" t="inlineStr">
        <is>
          <t>continuation</t>
        </is>
      </c>
      <c r="D7635" t="n">
        <v>2644</v>
      </c>
      <c r="E7635" t="n">
        <v>1466</v>
      </c>
      <c r="F7635" t="inlineStr">
        <is>
          <t xml:space="preserve">    der Trouppes. 277.</t>
        </is>
      </c>
      <c r="G7635">
        <f>HYPERLINK("https://images.diginfra.net/iiif/NL-HaNA_1.01.02/3780/NL-HaNA_1.01.02_3780_0035.jpg/2480,244,1138,3210/full/0/default.jpg", "iiif_url")</f>
        <v/>
      </c>
    </row>
    <row r="7636">
      <c r="A7636" t="inlineStr">
        <is>
          <t>NL-HaNA_1.01.02_3780_0035-page-69</t>
        </is>
      </c>
      <c r="B7636" t="inlineStr">
        <is>
          <t>NL-HaNA_1.01.02_3780_0035-column-2580-344-938-3010</t>
        </is>
      </c>
      <c r="C7636" t="inlineStr">
        <is>
          <t>non_index_line</t>
        </is>
      </c>
      <c r="D7636" t="n">
        <v>2780</v>
      </c>
      <c r="E7636" t="n">
        <v>1500</v>
      </c>
      <c r="F7636" t="inlineStr">
        <is>
          <t xml:space="preserve">        Regenten van Osch gepermitteert te</t>
        </is>
      </c>
      <c r="G7636">
        <f>HYPERLINK("https://images.diginfra.net/iiif/NL-HaNA_1.01.02/3780/NL-HaNA_1.01.02_3780_0035.jpg/2480,244,1138,3210/full/0/default.jpg", "iiif_url")</f>
        <v/>
      </c>
    </row>
    <row r="7637">
      <c r="A7637" t="inlineStr">
        <is>
          <t>NL-HaNA_1.01.02_3780_0035-page-69</t>
        </is>
      </c>
      <c r="B7637" t="inlineStr">
        <is>
          <t>NL-HaNA_1.01.02_3780_0035-column-2580-344-938-3010</t>
        </is>
      </c>
      <c r="C7637" t="inlineStr">
        <is>
          <t>continuation</t>
        </is>
      </c>
      <c r="D7637" t="n">
        <v>2642</v>
      </c>
      <c r="E7637" t="n">
        <v>1559</v>
      </c>
      <c r="F7637" t="inlineStr">
        <is>
          <t xml:space="preserve">    mogen omslaan. 278.</t>
        </is>
      </c>
      <c r="G7637">
        <f>HYPERLINK("https://images.diginfra.net/iiif/NL-HaNA_1.01.02/3780/NL-HaNA_1.01.02_3780_0035.jpg/2480,244,1138,3210/full/0/default.jpg", "iiif_url")</f>
        <v/>
      </c>
    </row>
    <row r="7638">
      <c r="A7638" t="inlineStr">
        <is>
          <t>NL-HaNA_1.01.02_3780_0035-page-69</t>
        </is>
      </c>
      <c r="B7638" t="inlineStr">
        <is>
          <t>NL-HaNA_1.01.02_3780_0035-column-2580-344-938-3010</t>
        </is>
      </c>
      <c r="C7638" t="inlineStr">
        <is>
          <t>repeat_lemma</t>
        </is>
      </c>
      <c r="D7638" t="n">
        <v>2770</v>
      </c>
      <c r="E7638" t="n">
        <v>1595</v>
      </c>
      <c r="F7638" t="inlineStr">
        <is>
          <t xml:space="preserve">        te advisceren op de Requeste van de</t>
        </is>
      </c>
      <c r="G7638">
        <f>HYPERLINK("https://images.diginfra.net/iiif/NL-HaNA_1.01.02/3780/NL-HaNA_1.01.02_3780_0035.jpg/2480,244,1138,3210/full/0/default.jpg", "iiif_url")</f>
        <v/>
      </c>
    </row>
    <row r="7639">
      <c r="A7639" t="inlineStr">
        <is>
          <t>NL-HaNA_1.01.02_3780_0035-page-69</t>
        </is>
      </c>
      <c r="B7639" t="inlineStr">
        <is>
          <t>NL-HaNA_1.01.02_3780_0035-column-2580-344-938-3010</t>
        </is>
      </c>
      <c r="C7639" t="inlineStr">
        <is>
          <t>continuation</t>
        </is>
      </c>
      <c r="D7639" t="n">
        <v>2654</v>
      </c>
      <c r="E7639" t="n">
        <v>1646</v>
      </c>
      <c r="F7639" t="inlineStr">
        <is>
          <t xml:space="preserve">    Jongh om surceantie van executie. 280.</t>
        </is>
      </c>
      <c r="G7639">
        <f>HYPERLINK("https://images.diginfra.net/iiif/NL-HaNA_1.01.02/3780/NL-HaNA_1.01.02_3780_0035.jpg/2480,244,1138,3210/full/0/default.jpg", "iiif_url")</f>
        <v/>
      </c>
    </row>
    <row r="7640">
      <c r="A7640" t="inlineStr">
        <is>
          <t>NL-HaNA_1.01.02_3780_0035-page-69</t>
        </is>
      </c>
      <c r="B7640" t="inlineStr">
        <is>
          <t>NL-HaNA_1.01.02_3780_0035-column-2580-344-938-3010</t>
        </is>
      </c>
      <c r="C7640" t="inlineStr">
        <is>
          <t>non_index_line</t>
        </is>
      </c>
      <c r="D7640" t="n">
        <v>2780</v>
      </c>
      <c r="E7640" t="n">
        <v>1690</v>
      </c>
      <c r="F7640" t="inlineStr">
        <is>
          <t xml:space="preserve">        wersogbt Ordonnantie van ses duy-</t>
        </is>
      </c>
      <c r="G7640">
        <f>HYPERLINK("https://images.diginfra.net/iiif/NL-HaNA_1.01.02/3780/NL-HaNA_1.01.02_3780_0035.jpg/2480,244,1138,3210/full/0/default.jpg", "iiif_url")</f>
        <v/>
      </c>
    </row>
    <row r="7641">
      <c r="A7641" t="inlineStr">
        <is>
          <t>NL-HaNA_1.01.02_3780_0035-page-69</t>
        </is>
      </c>
      <c r="B7641" t="inlineStr">
        <is>
          <t>NL-HaNA_1.01.02_3780_0035-column-2580-344-938-3010</t>
        </is>
      </c>
      <c r="C7641" t="inlineStr">
        <is>
          <t>continuation</t>
        </is>
      </c>
      <c r="D7641" t="n">
        <v>2644</v>
      </c>
      <c r="E7641" t="n">
        <v>1742</v>
      </c>
      <c r="F7641" t="inlineStr">
        <is>
          <t xml:space="preserve">    sent guldens te betalen ter goeder reekeninge</t>
        </is>
      </c>
      <c r="G7641">
        <f>HYPERLINK("https://images.diginfra.net/iiif/NL-HaNA_1.01.02/3780/NL-HaNA_1.01.02_3780_0035.jpg/2480,244,1138,3210/full/0/default.jpg", "iiif_url")</f>
        <v/>
      </c>
    </row>
    <row r="7642">
      <c r="A7642" t="inlineStr">
        <is>
          <t>NL-HaNA_1.01.02_3780_0035-page-69</t>
        </is>
      </c>
      <c r="B7642" t="inlineStr">
        <is>
          <t>NL-HaNA_1.01.02_3780_0035-column-2580-344-938-3010</t>
        </is>
      </c>
      <c r="C7642" t="inlineStr">
        <is>
          <t>continuation</t>
        </is>
      </c>
      <c r="D7642" t="n">
        <v>2647</v>
      </c>
      <c r="E7642" t="n">
        <v>1785</v>
      </c>
      <c r="F7642" t="inlineStr">
        <is>
          <t xml:space="preserve">    voor den Hofmeester Hesselt van Dinther.</t>
        </is>
      </c>
      <c r="G7642">
        <f>HYPERLINK("https://images.diginfra.net/iiif/NL-HaNA_1.01.02/3780/NL-HaNA_1.01.02_3780_0035.jpg/2480,244,1138,3210/full/0/default.jpg", "iiif_url")</f>
        <v/>
      </c>
    </row>
    <row r="7643">
      <c r="A7643" t="inlineStr">
        <is>
          <t>NL-HaNA_1.01.02_3780_0035-page-69</t>
        </is>
      </c>
      <c r="B7643" t="inlineStr">
        <is>
          <t>NL-HaNA_1.01.02_3780_0035-column-2580-344-938-3010</t>
        </is>
      </c>
      <c r="C7643" t="inlineStr">
        <is>
          <t>continuation</t>
        </is>
      </c>
      <c r="D7643" t="n">
        <v>2654</v>
      </c>
      <c r="E7643" t="n">
        <v>1859</v>
      </c>
      <c r="F7643" t="inlineStr">
        <is>
          <t xml:space="preserve">    281.</t>
        </is>
      </c>
      <c r="G7643">
        <f>HYPERLINK("https://images.diginfra.net/iiif/NL-HaNA_1.01.02/3780/NL-HaNA_1.01.02_3780_0035.jpg/2480,244,1138,3210/full/0/default.jpg", "iiif_url")</f>
        <v/>
      </c>
    </row>
    <row r="7644">
      <c r="A7644" t="inlineStr">
        <is>
          <t>NL-HaNA_1.01.02_3780_0035-page-69</t>
        </is>
      </c>
      <c r="B7644" t="inlineStr">
        <is>
          <t>NL-HaNA_1.01.02_3780_0035-column-2580-344-938-3010</t>
        </is>
      </c>
      <c r="C7644" t="inlineStr">
        <is>
          <t>non_index_line</t>
        </is>
      </c>
      <c r="D7644" t="n">
        <v>2775</v>
      </c>
      <c r="E7644" t="n">
        <v>1871</v>
      </c>
      <c r="F7644" t="inlineStr">
        <is>
          <t xml:space="preserve">        te advisteren op het versoeck van Re-</t>
        </is>
      </c>
      <c r="G7644">
        <f>HYPERLINK("https://images.diginfra.net/iiif/NL-HaNA_1.01.02/3780/NL-HaNA_1.01.02_3780_0035.jpg/2480,244,1138,3210/full/0/default.jpg", "iiif_url")</f>
        <v/>
      </c>
    </row>
    <row r="7645">
      <c r="A7645" t="inlineStr">
        <is>
          <t>NL-HaNA_1.01.02_3780_0035-page-69</t>
        </is>
      </c>
      <c r="B7645" t="inlineStr">
        <is>
          <t>NL-HaNA_1.01.02_3780_0035-column-2580-344-938-3010</t>
        </is>
      </c>
      <c r="C7645" t="inlineStr">
        <is>
          <t>empty_line</t>
        </is>
      </c>
      <c r="D7645" t="n">
        <v>3293</v>
      </c>
      <c r="E7645" t="n">
        <v>1947</v>
      </c>
      <c r="F7645" t="inlineStr"/>
      <c r="G7645">
        <f>HYPERLINK("https://images.diginfra.net/iiif/NL-HaNA_1.01.02/3780/NL-HaNA_1.01.02_3780_0035.jpg/2480,244,1138,3210/full/0/default.jpg", "iiif_url")</f>
        <v/>
      </c>
    </row>
    <row r="7646">
      <c r="A7646" t="inlineStr">
        <is>
          <t>NL-HaNA_1.01.02_3780_0035-page-69</t>
        </is>
      </c>
      <c r="B7646" t="inlineStr">
        <is>
          <t>NL-HaNA_1.01.02_3780_0035-column-2580-344-938-3010</t>
        </is>
      </c>
      <c r="C7646" t="inlineStr">
        <is>
          <t>continuation</t>
        </is>
      </c>
      <c r="D7646" t="n">
        <v>2649</v>
      </c>
      <c r="E7646" t="n">
        <v>1937</v>
      </c>
      <c r="F7646" t="inlineStr">
        <is>
          <t xml:space="preserve">    genten van Put om renissie. 281</t>
        </is>
      </c>
      <c r="G7646">
        <f>HYPERLINK("https://images.diginfra.net/iiif/NL-HaNA_1.01.02/3780/NL-HaNA_1.01.02_3780_0035.jpg/2480,244,1138,3210/full/0/default.jpg", "iiif_url")</f>
        <v/>
      </c>
    </row>
    <row r="7647">
      <c r="A7647" t="inlineStr">
        <is>
          <t>NL-HaNA_1.01.02_3780_0035-page-69</t>
        </is>
      </c>
      <c r="B7647" t="inlineStr">
        <is>
          <t>NL-HaNA_1.01.02_3780_0035-column-2580-344-938-3010</t>
        </is>
      </c>
      <c r="C7647" t="inlineStr">
        <is>
          <t>non_index_line</t>
        </is>
      </c>
      <c r="D7647" t="n">
        <v>2772</v>
      </c>
      <c r="E7647" t="n">
        <v>1979</v>
      </c>
      <c r="F7647" t="inlineStr">
        <is>
          <t xml:space="preserve">        item op bet versoeck van Regenten</t>
        </is>
      </c>
      <c r="G7647">
        <f>HYPERLINK("https://images.diginfra.net/iiif/NL-HaNA_1.01.02/3780/NL-HaNA_1.01.02_3780_0035.jpg/2480,244,1138,3210/full/0/default.jpg", "iiif_url")</f>
        <v/>
      </c>
    </row>
    <row r="7648">
      <c r="A7648" t="inlineStr">
        <is>
          <t>NL-HaNA_1.01.02_3780_0035-page-69</t>
        </is>
      </c>
      <c r="B7648" t="inlineStr">
        <is>
          <t>NL-HaNA_1.01.02_3780_0035-column-2580-344-938-3010</t>
        </is>
      </c>
      <c r="C7648" t="inlineStr">
        <is>
          <t>continuation</t>
        </is>
      </c>
      <c r="D7648" t="n">
        <v>2659</v>
      </c>
      <c r="E7648" t="n">
        <v>2031</v>
      </c>
      <c r="F7648" t="inlineStr">
        <is>
          <t xml:space="preserve">    van Gesfen om remissie. 281.</t>
        </is>
      </c>
      <c r="G7648">
        <f>HYPERLINK("https://images.diginfra.net/iiif/NL-HaNA_1.01.02/3780/NL-HaNA_1.01.02_3780_0035.jpg/2480,244,1138,3210/full/0/default.jpg", "iiif_url")</f>
        <v/>
      </c>
    </row>
    <row r="7649">
      <c r="A7649" t="inlineStr">
        <is>
          <t>NL-HaNA_1.01.02_3780_0035-page-69</t>
        </is>
      </c>
      <c r="B7649" t="inlineStr">
        <is>
          <t>NL-HaNA_1.01.02_3780_0035-column-2580-344-938-3010</t>
        </is>
      </c>
      <c r="C7649" t="inlineStr">
        <is>
          <t>non_index_line</t>
        </is>
      </c>
      <c r="D7649" t="n">
        <v>2784</v>
      </c>
      <c r="E7649" t="n">
        <v>2066</v>
      </c>
      <c r="F7649" t="inlineStr">
        <is>
          <t xml:space="preserve">        rapport, nopende de Actes van de-</t>
        </is>
      </c>
      <c r="G7649">
        <f>HYPERLINK("https://images.diginfra.net/iiif/NL-HaNA_1.01.02/3780/NL-HaNA_1.01.02_3780_0035.jpg/2480,244,1138,3210/full/0/default.jpg", "iiif_url")</f>
        <v/>
      </c>
    </row>
    <row r="7650">
      <c r="A7650" t="inlineStr">
        <is>
          <t>NL-HaNA_1.01.02_3780_0035-page-69</t>
        </is>
      </c>
      <c r="B7650" t="inlineStr">
        <is>
          <t>NL-HaNA_1.01.02_3780_0035-column-2580-344-938-3010</t>
        </is>
      </c>
      <c r="C7650" t="inlineStr">
        <is>
          <t>continuation</t>
        </is>
      </c>
      <c r="D7650" t="n">
        <v>2661</v>
      </c>
      <c r="E7650" t="n">
        <v>2129</v>
      </c>
      <c r="F7650" t="inlineStr">
        <is>
          <t xml:space="preserve">    charge en resulutie. 282.</t>
        </is>
      </c>
      <c r="G7650">
        <f>HYPERLINK("https://images.diginfra.net/iiif/NL-HaNA_1.01.02/3780/NL-HaNA_1.01.02_3780_0035.jpg/2480,244,1138,3210/full/0/default.jpg", "iiif_url")</f>
        <v/>
      </c>
    </row>
    <row r="7651">
      <c r="A7651" t="inlineStr">
        <is>
          <t>NL-HaNA_1.01.02_3780_0035-page-69</t>
        </is>
      </c>
      <c r="B7651" t="inlineStr">
        <is>
          <t>NL-HaNA_1.01.02_3780_0035-column-2580-344-938-3010</t>
        </is>
      </c>
      <c r="C7651" t="inlineStr">
        <is>
          <t>non_index_line</t>
        </is>
      </c>
      <c r="D7651" t="n">
        <v>2785</v>
      </c>
      <c r="E7651" t="n">
        <v>2171</v>
      </c>
      <c r="F7651" t="inlineStr">
        <is>
          <t xml:space="preserve">        Resolutie van Utrecht daar tegens.</t>
        </is>
      </c>
      <c r="G7651">
        <f>HYPERLINK("https://images.diginfra.net/iiif/NL-HaNA_1.01.02/3780/NL-HaNA_1.01.02_3780_0035.jpg/2480,244,1138,3210/full/0/default.jpg", "iiif_url")</f>
        <v/>
      </c>
    </row>
    <row r="7652">
      <c r="A7652" t="inlineStr">
        <is>
          <t>NL-HaNA_1.01.02_3780_0035-page-69</t>
        </is>
      </c>
      <c r="B7652" t="inlineStr">
        <is>
          <t>NL-HaNA_1.01.02_3780_0035-column-2580-344-938-3010</t>
        </is>
      </c>
      <c r="C7652" t="inlineStr">
        <is>
          <t>continuation</t>
        </is>
      </c>
      <c r="D7652" t="n">
        <v>2663</v>
      </c>
      <c r="E7652" t="n">
        <v>2237</v>
      </c>
      <c r="F7652" t="inlineStr">
        <is>
          <t xml:space="preserve">    289.</t>
        </is>
      </c>
      <c r="G7652">
        <f>HYPERLINK("https://images.diginfra.net/iiif/NL-HaNA_1.01.02/3780/NL-HaNA_1.01.02_3780_0035.jpg/2480,244,1138,3210/full/0/default.jpg", "iiif_url")</f>
        <v/>
      </c>
    </row>
    <row r="7653">
      <c r="A7653" t="inlineStr">
        <is>
          <t>NL-HaNA_1.01.02_3780_0035-page-69</t>
        </is>
      </c>
      <c r="B7653" t="inlineStr">
        <is>
          <t>NL-HaNA_1.01.02_3780_0035-column-2580-344-938-3010</t>
        </is>
      </c>
      <c r="C7653" t="inlineStr">
        <is>
          <t>non_index_line</t>
        </is>
      </c>
      <c r="D7653" t="n">
        <v>2789</v>
      </c>
      <c r="E7653" t="n">
        <v>2262</v>
      </c>
      <c r="F7653" t="inlineStr">
        <is>
          <t xml:space="preserve">        Regenten van oudt en jongb Breskens,</t>
        </is>
      </c>
      <c r="G7653">
        <f>HYPERLINK("https://images.diginfra.net/iiif/NL-HaNA_1.01.02/3780/NL-HaNA_1.01.02_3780_0035.jpg/2480,244,1138,3210/full/0/default.jpg", "iiif_url")</f>
        <v/>
      </c>
    </row>
    <row r="7654">
      <c r="A7654" t="inlineStr">
        <is>
          <t>NL-HaNA_1.01.02_3780_0035-page-69</t>
        </is>
      </c>
      <c r="B7654" t="inlineStr">
        <is>
          <t>NL-HaNA_1.01.02_3780_0035-column-2580-344-938-3010</t>
        </is>
      </c>
      <c r="C7654" t="inlineStr">
        <is>
          <t>empty_line</t>
        </is>
      </c>
      <c r="D7654" t="n">
        <v>3407</v>
      </c>
      <c r="E7654" t="n">
        <v>2326</v>
      </c>
      <c r="F7654" t="inlineStr"/>
      <c r="G7654">
        <f>HYPERLINK("https://images.diginfra.net/iiif/NL-HaNA_1.01.02/3780/NL-HaNA_1.01.02_3780_0035.jpg/2480,244,1138,3210/full/0/default.jpg", "iiif_url")</f>
        <v/>
      </c>
    </row>
    <row r="7655">
      <c r="A7655" t="inlineStr">
        <is>
          <t>NL-HaNA_1.01.02_3780_0035-page-69</t>
        </is>
      </c>
      <c r="B7655" t="inlineStr">
        <is>
          <t>NL-HaNA_1.01.02_3780_0035-column-2580-344-938-3010</t>
        </is>
      </c>
      <c r="C7655" t="inlineStr">
        <is>
          <t>continuation</t>
        </is>
      </c>
      <c r="D7655" t="n">
        <v>2671</v>
      </c>
      <c r="E7655" t="n">
        <v>2314</v>
      </c>
      <c r="F7655" t="inlineStr">
        <is>
          <t xml:space="preserve">    Oetroy vystien jaren geprolongeert. 297</t>
        </is>
      </c>
      <c r="G7655">
        <f>HYPERLINK("https://images.diginfra.net/iiif/NL-HaNA_1.01.02/3780/NL-HaNA_1.01.02_3780_0035.jpg/2480,244,1138,3210/full/0/default.jpg", "iiif_url")</f>
        <v/>
      </c>
    </row>
    <row r="7656">
      <c r="A7656" t="inlineStr">
        <is>
          <t>NL-HaNA_1.01.02_3780_0035-page-69</t>
        </is>
      </c>
      <c r="B7656" t="inlineStr">
        <is>
          <t>NL-HaNA_1.01.02_3780_0035-column-2580-344-938-3010</t>
        </is>
      </c>
      <c r="C7656" t="inlineStr">
        <is>
          <t>non_index_line</t>
        </is>
      </c>
      <c r="D7656" t="n">
        <v>2787</v>
      </c>
      <c r="E7656" t="n">
        <v>2360</v>
      </c>
      <c r="F7656" t="inlineStr">
        <is>
          <t xml:space="preserve">        te advisteren op het versôeck van Re-</t>
        </is>
      </c>
      <c r="G7656">
        <f>HYPERLINK("https://images.diginfra.net/iiif/NL-HaNA_1.01.02/3780/NL-HaNA_1.01.02_3780_0035.jpg/2480,244,1138,3210/full/0/default.jpg", "iiif_url")</f>
        <v/>
      </c>
    </row>
    <row r="7657">
      <c r="A7657" t="inlineStr">
        <is>
          <t>NL-HaNA_1.01.02_3780_0035-page-69</t>
        </is>
      </c>
      <c r="B7657" t="inlineStr">
        <is>
          <t>NL-HaNA_1.01.02_3780_0035-column-2580-344-938-3010</t>
        </is>
      </c>
      <c r="C7657" t="inlineStr">
        <is>
          <t>continuation</t>
        </is>
      </c>
      <c r="D7657" t="n">
        <v>2666</v>
      </c>
      <c r="E7657" t="n">
        <v>2407</v>
      </c>
      <c r="F7657" t="inlineStr">
        <is>
          <t xml:space="preserve">    genten van Scbyndel um te moogen omstaan.</t>
        </is>
      </c>
      <c r="G7657">
        <f>HYPERLINK("https://images.diginfra.net/iiif/NL-HaNA_1.01.02/3780/NL-HaNA_1.01.02_3780_0035.jpg/2480,244,1138,3210/full/0/default.jpg", "iiif_url")</f>
        <v/>
      </c>
    </row>
    <row r="7658">
      <c r="A7658" t="inlineStr">
        <is>
          <t>NL-HaNA_1.01.02_3780_0035-page-69</t>
        </is>
      </c>
      <c r="B7658" t="inlineStr">
        <is>
          <t>NL-HaNA_1.01.02_3780_0035-column-2580-344-938-3010</t>
        </is>
      </c>
      <c r="C7658" t="inlineStr">
        <is>
          <t>continuation</t>
        </is>
      </c>
      <c r="D7658" t="n">
        <v>2671</v>
      </c>
      <c r="E7658" t="n">
        <v>2490</v>
      </c>
      <c r="F7658" t="inlineStr">
        <is>
          <t xml:space="preserve">    300.</t>
        </is>
      </c>
      <c r="G7658">
        <f>HYPERLINK("https://images.diginfra.net/iiif/NL-HaNA_1.01.02/3780/NL-HaNA_1.01.02_3780_0035.jpg/2480,244,1138,3210/full/0/default.jpg", "iiif_url")</f>
        <v/>
      </c>
    </row>
    <row r="7659">
      <c r="A7659" t="inlineStr">
        <is>
          <t>NL-HaNA_1.01.02_3780_0035-page-69</t>
        </is>
      </c>
      <c r="B7659" t="inlineStr">
        <is>
          <t>NL-HaNA_1.01.02_3780_0035-column-2580-344-938-3010</t>
        </is>
      </c>
      <c r="C7659" t="inlineStr">
        <is>
          <t>non_index_line</t>
        </is>
      </c>
      <c r="D7659" t="n">
        <v>2789</v>
      </c>
      <c r="E7659" t="n">
        <v>2496</v>
      </c>
      <c r="F7659" t="inlineStr">
        <is>
          <t xml:space="preserve">        item op het versoeck van Gecommit-</t>
        </is>
      </c>
      <c r="G7659">
        <f>HYPERLINK("https://images.diginfra.net/iiif/NL-HaNA_1.01.02/3780/NL-HaNA_1.01.02_3780_0035.jpg/2480,244,1138,3210/full/0/default.jpg", "iiif_url")</f>
        <v/>
      </c>
    </row>
    <row r="7660">
      <c r="A7660" t="inlineStr">
        <is>
          <t>NL-HaNA_1.01.02_3780_0035-page-69</t>
        </is>
      </c>
      <c r="B7660" t="inlineStr">
        <is>
          <t>NL-HaNA_1.01.02_3780_0035-column-2580-344-938-3010</t>
        </is>
      </c>
      <c r="C7660" t="inlineStr">
        <is>
          <t>continuation</t>
        </is>
      </c>
      <c r="D7660" t="n">
        <v>2673</v>
      </c>
      <c r="E7660" t="n">
        <v>2550</v>
      </c>
      <c r="F7660" t="inlineStr">
        <is>
          <t xml:space="preserve">    teerdeus van Maaslandt wegens interessen.</t>
        </is>
      </c>
      <c r="G7660">
        <f>HYPERLINK("https://images.diginfra.net/iiif/NL-HaNA_1.01.02/3780/NL-HaNA_1.01.02_3780_0035.jpg/2480,244,1138,3210/full/0/default.jpg", "iiif_url")</f>
        <v/>
      </c>
    </row>
    <row r="7661">
      <c r="A7661" t="inlineStr">
        <is>
          <t>NL-HaNA_1.01.02_3780_0035-page-69</t>
        </is>
      </c>
      <c r="B7661" t="inlineStr">
        <is>
          <t>NL-HaNA_1.01.02_3780_0035-column-2580-344-938-3010</t>
        </is>
      </c>
      <c r="C7661" t="inlineStr">
        <is>
          <t>continuation</t>
        </is>
      </c>
      <c r="D7661" t="n">
        <v>2678</v>
      </c>
      <c r="E7661" t="n">
        <v>2638</v>
      </c>
      <c r="F7661" t="inlineStr">
        <is>
          <t xml:space="preserve">    301.</t>
        </is>
      </c>
      <c r="G7661">
        <f>HYPERLINK("https://images.diginfra.net/iiif/NL-HaNA_1.01.02/3780/NL-HaNA_1.01.02_3780_0035.jpg/2480,244,1138,3210/full/0/default.jpg", "iiif_url")</f>
        <v/>
      </c>
    </row>
    <row r="7662">
      <c r="A7662" t="inlineStr">
        <is>
          <t>NL-HaNA_1.01.02_3780_0035-page-69</t>
        </is>
      </c>
      <c r="B7662" t="inlineStr">
        <is>
          <t>NL-HaNA_1.01.02_3780_0035-column-2580-344-938-3010</t>
        </is>
      </c>
      <c r="C7662" t="inlineStr">
        <is>
          <t>non_index_line</t>
        </is>
      </c>
      <c r="D7662" t="n">
        <v>2796</v>
      </c>
      <c r="E7662" t="n">
        <v>2645</v>
      </c>
      <c r="F7662" t="inlineStr">
        <is>
          <t xml:space="preserve">        Commissie wegens Vrieslandt voor den</t>
        </is>
      </c>
      <c r="G7662">
        <f>HYPERLINK("https://images.diginfra.net/iiif/NL-HaNA_1.01.02/3780/NL-HaNA_1.01.02_3780_0035.jpg/2480,244,1138,3210/full/0/default.jpg", "iiif_url")</f>
        <v/>
      </c>
    </row>
    <row r="7663">
      <c r="A7663" t="inlineStr">
        <is>
          <t>NL-HaNA_1.01.02_3780_0035-page-69</t>
        </is>
      </c>
      <c r="B7663" t="inlineStr">
        <is>
          <t>NL-HaNA_1.01.02_3780_0035-column-2580-344-938-3010</t>
        </is>
      </c>
      <c r="C7663" t="inlineStr">
        <is>
          <t>continuation</t>
        </is>
      </c>
      <c r="D7663" t="n">
        <v>2682</v>
      </c>
      <c r="E7663" t="n">
        <v>2708</v>
      </c>
      <c r="F7663" t="inlineStr">
        <is>
          <t xml:space="preserve">    Heer Botbenius. 308.</t>
        </is>
      </c>
      <c r="G7663">
        <f>HYPERLINK("https://images.diginfra.net/iiif/NL-HaNA_1.01.02/3780/NL-HaNA_1.01.02_3780_0035.jpg/2480,244,1138,3210/full/0/default.jpg", "iiif_url")</f>
        <v/>
      </c>
    </row>
    <row r="7664">
      <c r="A7664" t="inlineStr">
        <is>
          <t>NL-HaNA_1.01.02_3780_0035-page-69</t>
        </is>
      </c>
      <c r="B7664" t="inlineStr">
        <is>
          <t>NL-HaNA_1.01.02_3780_0035-column-2580-344-938-3010</t>
        </is>
      </c>
      <c r="C7664" t="inlineStr">
        <is>
          <t>non_index_line</t>
        </is>
      </c>
      <c r="D7664" t="n">
        <v>2804</v>
      </c>
      <c r="E7664" t="n">
        <v>2735</v>
      </c>
      <c r="F7664" t="inlineStr">
        <is>
          <t xml:space="preserve">        Resolutie nopende de absentie van Gou-</t>
        </is>
      </c>
      <c r="G7664">
        <f>HYPERLINK("https://images.diginfra.net/iiif/NL-HaNA_1.01.02/3780/NL-HaNA_1.01.02_3780_0035.jpg/2480,244,1138,3210/full/0/default.jpg", "iiif_url")</f>
        <v/>
      </c>
    </row>
    <row r="7665">
      <c r="A7665" t="inlineStr">
        <is>
          <t>NL-HaNA_1.01.02_3780_0035-page-69</t>
        </is>
      </c>
      <c r="B7665" t="inlineStr">
        <is>
          <t>NL-HaNA_1.01.02_3780_0035-column-2580-344-938-3010</t>
        </is>
      </c>
      <c r="C7665" t="inlineStr">
        <is>
          <t>continuation</t>
        </is>
      </c>
      <c r="D7665" t="n">
        <v>2680</v>
      </c>
      <c r="E7665" t="n">
        <v>2795</v>
      </c>
      <c r="F7665" t="inlineStr">
        <is>
          <t xml:space="preserve">    verneurs, Commandeurs ende Beampten.</t>
        </is>
      </c>
      <c r="G7665">
        <f>HYPERLINK("https://images.diginfra.net/iiif/NL-HaNA_1.01.02/3780/NL-HaNA_1.01.02_3780_0035.jpg/2480,244,1138,3210/full/0/default.jpg", "iiif_url")</f>
        <v/>
      </c>
    </row>
    <row r="7666">
      <c r="A7666" t="inlineStr">
        <is>
          <t>NL-HaNA_1.01.02_3780_0035-page-69</t>
        </is>
      </c>
      <c r="B7666" t="inlineStr">
        <is>
          <t>NL-HaNA_1.01.02_3780_0035-column-2580-344-938-3010</t>
        </is>
      </c>
      <c r="C7666" t="inlineStr">
        <is>
          <t>continuation</t>
        </is>
      </c>
      <c r="D7666" t="n">
        <v>2687</v>
      </c>
      <c r="E7666" t="n">
        <v>2876</v>
      </c>
      <c r="F7666" t="inlineStr">
        <is>
          <t xml:space="preserve">    312.</t>
        </is>
      </c>
      <c r="G7666">
        <f>HYPERLINK("https://images.diginfra.net/iiif/NL-HaNA_1.01.02/3780/NL-HaNA_1.01.02_3780_0035.jpg/2480,244,1138,3210/full/0/default.jpg", "iiif_url")</f>
        <v/>
      </c>
    </row>
    <row r="7667">
      <c r="A7667" t="inlineStr">
        <is>
          <t>NL-HaNA_1.01.02_3780_0035-page-69</t>
        </is>
      </c>
      <c r="B7667" t="inlineStr">
        <is>
          <t>NL-HaNA_1.01.02_3780_0035-column-2580-344-938-3010</t>
        </is>
      </c>
      <c r="C7667" t="inlineStr">
        <is>
          <t>non_index_line</t>
        </is>
      </c>
      <c r="D7667" t="n">
        <v>2796</v>
      </c>
      <c r="E7667" t="n">
        <v>2875</v>
      </c>
      <c r="F7667" t="inlineStr">
        <is>
          <t xml:space="preserve">        te disponeeren op de Misive van Gel-</t>
        </is>
      </c>
      <c r="G7667">
        <f>HYPERLINK("https://images.diginfra.net/iiif/NL-HaNA_1.01.02/3780/NL-HaNA_1.01.02_3780_0035.jpg/2480,244,1138,3210/full/0/default.jpg", "iiif_url")</f>
        <v/>
      </c>
    </row>
    <row r="7668">
      <c r="A7668" t="inlineStr">
        <is>
          <t>NL-HaNA_1.01.02_3780_0035-page-69</t>
        </is>
      </c>
      <c r="B7668" t="inlineStr">
        <is>
          <t>NL-HaNA_1.01.02_3780_0035-column-2580-344-938-3010</t>
        </is>
      </c>
      <c r="C7668" t="inlineStr">
        <is>
          <t>continuation</t>
        </is>
      </c>
      <c r="D7668" t="n">
        <v>2687</v>
      </c>
      <c r="E7668" t="n">
        <v>2936</v>
      </c>
      <c r="F7668" t="inlineStr">
        <is>
          <t xml:space="preserve">    derlandt wegens veranderinge der Guarnisbe-</t>
        </is>
      </c>
      <c r="G7668">
        <f>HYPERLINK("https://images.diginfra.net/iiif/NL-HaNA_1.01.02/3780/NL-HaNA_1.01.02_3780_0035.jpg/2480,244,1138,3210/full/0/default.jpg", "iiif_url")</f>
        <v/>
      </c>
    </row>
    <row r="7669">
      <c r="A7669" t="inlineStr">
        <is>
          <t>NL-HaNA_1.01.02_3780_0035-page-69</t>
        </is>
      </c>
      <c r="B7669" t="inlineStr">
        <is>
          <t>NL-HaNA_1.01.02_3780_0035-column-2580-344-938-3010</t>
        </is>
      </c>
      <c r="C7669" t="inlineStr">
        <is>
          <t>continuation</t>
        </is>
      </c>
      <c r="D7669" t="n">
        <v>2687</v>
      </c>
      <c r="E7669" t="n">
        <v>3004</v>
      </c>
      <c r="F7669" t="inlineStr">
        <is>
          <t xml:space="preserve">    nen. 318.</t>
        </is>
      </c>
      <c r="G7669">
        <f>HYPERLINK("https://images.diginfra.net/iiif/NL-HaNA_1.01.02/3780/NL-HaNA_1.01.02_3780_0035.jpg/2480,244,1138,3210/full/0/default.jpg", "iiif_url")</f>
        <v/>
      </c>
    </row>
    <row r="7670">
      <c r="A7670" t="inlineStr">
        <is>
          <t>NL-HaNA_1.01.02_3780_0035-page-69</t>
        </is>
      </c>
      <c r="B7670" t="inlineStr">
        <is>
          <t>NL-HaNA_1.01.02_3780_0035-column-2580-344-938-3010</t>
        </is>
      </c>
      <c r="C7670" t="inlineStr">
        <is>
          <t>non_index_line</t>
        </is>
      </c>
      <c r="D7670" t="n">
        <v>2810</v>
      </c>
      <c r="E7670" t="n">
        <v>3027</v>
      </c>
      <c r="F7670" t="inlineStr">
        <is>
          <t xml:space="preserve">        Patent voor de Compagnie van Haars-</t>
        </is>
      </c>
      <c r="G7670">
        <f>HYPERLINK("https://images.diginfra.net/iiif/NL-HaNA_1.01.02/3780/NL-HaNA_1.01.02_3780_0035.jpg/2480,244,1138,3210/full/0/default.jpg", "iiif_url")</f>
        <v/>
      </c>
    </row>
    <row r="7671">
      <c r="A7671" t="inlineStr">
        <is>
          <t>NL-HaNA_1.01.02_3780_0035-page-69</t>
        </is>
      </c>
      <c r="B7671" t="inlineStr">
        <is>
          <t>NL-HaNA_1.01.02_3780_0035-column-2580-344-938-3010</t>
        </is>
      </c>
      <c r="C7671" t="inlineStr">
        <is>
          <t>continuation</t>
        </is>
      </c>
      <c r="D7671" t="n">
        <v>2692</v>
      </c>
      <c r="E7671" t="n">
        <v>3081</v>
      </c>
      <c r="F7671" t="inlineStr">
        <is>
          <t xml:space="preserve">    ma om van Borculo na Breda te marchee-</t>
        </is>
      </c>
      <c r="G7671">
        <f>HYPERLINK("https://images.diginfra.net/iiif/NL-HaNA_1.01.02/3780/NL-HaNA_1.01.02_3780_0035.jpg/2480,244,1138,3210/full/0/default.jpg", "iiif_url")</f>
        <v/>
      </c>
    </row>
    <row r="7672">
      <c r="A7672" t="inlineStr">
        <is>
          <t>NL-HaNA_1.01.02_3780_0035-page-69</t>
        </is>
      </c>
      <c r="B7672" t="inlineStr">
        <is>
          <t>NL-HaNA_1.01.02_3780_0035-column-2580-344-938-3010</t>
        </is>
      </c>
      <c r="C7672" t="inlineStr">
        <is>
          <t>continuation</t>
        </is>
      </c>
      <c r="D7672" t="n">
        <v>2694</v>
      </c>
      <c r="E7672" t="n">
        <v>3152</v>
      </c>
      <c r="F7672" t="inlineStr">
        <is>
          <t xml:space="preserve">    ren. 318.</t>
        </is>
      </c>
      <c r="G7672">
        <f>HYPERLINK("https://images.diginfra.net/iiif/NL-HaNA_1.01.02/3780/NL-HaNA_1.01.02_3780_0035.jpg/2480,244,1138,3210/full/0/default.jpg", "iiif_url")</f>
        <v/>
      </c>
    </row>
    <row r="7673">
      <c r="A7673" t="inlineStr">
        <is>
          <t>NL-HaNA_1.01.02_3780_0035-page-69</t>
        </is>
      </c>
      <c r="B7673" t="inlineStr">
        <is>
          <t>NL-HaNA_1.01.02_3780_0035-column-2580-344-938-3010</t>
        </is>
      </c>
      <c r="C7673" t="inlineStr">
        <is>
          <t>non_index_line</t>
        </is>
      </c>
      <c r="D7673" t="n">
        <v>2817</v>
      </c>
      <c r="E7673" t="n">
        <v>3172</v>
      </c>
      <c r="F7673" t="inlineStr">
        <is>
          <t xml:space="preserve">        Patent voor de Compagnie van Ca-</t>
        </is>
      </c>
      <c r="G7673">
        <f>HYPERLINK("https://images.diginfra.net/iiif/NL-HaNA_1.01.02/3780/NL-HaNA_1.01.02_3780_0035.jpg/2480,244,1138,3210/full/0/default.jpg", "iiif_url")</f>
        <v/>
      </c>
    </row>
    <row r="7674">
      <c r="A7674" t="inlineStr">
        <is>
          <t>NL-HaNA_1.01.02_3780_0035-page-69</t>
        </is>
      </c>
      <c r="B7674" t="inlineStr">
        <is>
          <t>NL-HaNA_1.01.02_3780_0035-column-2580-344-938-3010</t>
        </is>
      </c>
      <c r="C7674" t="inlineStr">
        <is>
          <t>continuation</t>
        </is>
      </c>
      <c r="D7674" t="n">
        <v>2699</v>
      </c>
      <c r="E7674" t="n">
        <v>3222</v>
      </c>
      <c r="F7674" t="inlineStr">
        <is>
          <t xml:space="preserve">    piteyn Wetter om van de Langakkerschans</t>
        </is>
      </c>
      <c r="G7674">
        <f>HYPERLINK("https://images.diginfra.net/iiif/NL-HaNA_1.01.02/3780/NL-HaNA_1.01.02_3780_0035.jpg/2480,244,1138,3210/full/0/default.jpg", "iiif_url")</f>
        <v/>
      </c>
    </row>
    <row r="7675">
      <c r="A7675" t="inlineStr">
        <is>
          <t>NL-HaNA_1.01.02_3780_0035-page-69</t>
        </is>
      </c>
      <c r="B7675" t="inlineStr">
        <is>
          <t>NL-HaNA_1.01.02_3780_0035-column-2580-344-938-3010</t>
        </is>
      </c>
      <c r="C7675" t="inlineStr">
        <is>
          <t>continuation</t>
        </is>
      </c>
      <c r="D7675" t="n">
        <v>2701</v>
      </c>
      <c r="E7675" t="n">
        <v>3278</v>
      </c>
      <c r="F7675" t="inlineStr">
        <is>
          <t xml:space="preserve">    na Groningen te guan. 318.</t>
        </is>
      </c>
      <c r="G7675">
        <f>HYPERLINK("https://images.diginfra.net/iiif/NL-HaNA_1.01.02/3780/NL-HaNA_1.01.02_3780_0035.jpg/2480,244,1138,3210/full/0/default.jpg", "iiif_url")</f>
        <v/>
      </c>
    </row>
    <row r="7677">
      <c r="A7677" t="inlineStr">
        <is>
          <t>NL-HaNA_1.01.02_3780_0035-page-69</t>
        </is>
      </c>
      <c r="B7677" t="inlineStr">
        <is>
          <t>NL-HaNA_1.01.02_3780_0035-column-3556-385-924-2919</t>
        </is>
      </c>
      <c r="C7677" t="inlineStr">
        <is>
          <t>continuation</t>
        </is>
      </c>
      <c r="D7677" t="n">
        <v>3711</v>
      </c>
      <c r="E7677" t="n">
        <v>364</v>
      </c>
      <c r="F7677" t="inlineStr">
        <is>
          <t xml:space="preserve">    Patent voor een Compagnie van het</t>
        </is>
      </c>
      <c r="G7677">
        <f>HYPERLINK("https://images.diginfra.net/iiif/NL-HaNA_1.01.02/3780/NL-HaNA_1.01.02_3780_0035.jpg/3456,285,1124,3119/full/0/default.jpg", "iiif_url")</f>
        <v/>
      </c>
    </row>
    <row r="7678">
      <c r="A7678" t="inlineStr">
        <is>
          <t>NL-HaNA_1.01.02_3780_0035-page-69</t>
        </is>
      </c>
      <c r="B7678" t="inlineStr">
        <is>
          <t>NL-HaNA_1.01.02_3780_0035-column-3556-385-924-2919</t>
        </is>
      </c>
      <c r="C7678" t="inlineStr">
        <is>
          <t>continuation</t>
        </is>
      </c>
      <c r="D7678" t="n">
        <v>3583</v>
      </c>
      <c r="E7678" t="n">
        <v>417</v>
      </c>
      <c r="F7678" t="inlineStr">
        <is>
          <t xml:space="preserve">    Regiment van Wichers om na de Langh</t>
        </is>
      </c>
      <c r="G7678">
        <f>HYPERLINK("https://images.diginfra.net/iiif/NL-HaNA_1.01.02/3780/NL-HaNA_1.01.02_3780_0035.jpg/3456,285,1124,3119/full/0/default.jpg", "iiif_url")</f>
        <v/>
      </c>
    </row>
    <row r="7679">
      <c r="A7679" t="inlineStr">
        <is>
          <t>NL-HaNA_1.01.02_3780_0035-page-69</t>
        </is>
      </c>
      <c r="B7679" t="inlineStr">
        <is>
          <t>NL-HaNA_1.01.02_3780_0035-column-3556-385-924-2919</t>
        </is>
      </c>
      <c r="C7679" t="inlineStr">
        <is>
          <t>continuation</t>
        </is>
      </c>
      <c r="D7679" t="n">
        <v>3583</v>
      </c>
      <c r="E7679" t="n">
        <v>472</v>
      </c>
      <c r="F7679" t="inlineStr">
        <is>
          <t xml:space="preserve">    akkersschans te gaan. 318.</t>
        </is>
      </c>
      <c r="G7679">
        <f>HYPERLINK("https://images.diginfra.net/iiif/NL-HaNA_1.01.02/3780/NL-HaNA_1.01.02_3780_0035.jpg/3456,285,1124,3119/full/0/default.jpg", "iiif_url")</f>
        <v/>
      </c>
    </row>
    <row r="7680">
      <c r="A7680" t="inlineStr">
        <is>
          <t>NL-HaNA_1.01.02_3780_0035-page-69</t>
        </is>
      </c>
      <c r="B7680" t="inlineStr">
        <is>
          <t>NL-HaNA_1.01.02_3780_0035-column-3556-385-924-2919</t>
        </is>
      </c>
      <c r="C7680" t="inlineStr">
        <is>
          <t>continuation</t>
        </is>
      </c>
      <c r="D7680" t="n">
        <v>3704</v>
      </c>
      <c r="E7680" t="n">
        <v>508</v>
      </c>
      <c r="F7680" t="inlineStr">
        <is>
          <t xml:space="preserve">    Commissie wegens Vrieslandt voor den</t>
        </is>
      </c>
      <c r="G7680">
        <f>HYPERLINK("https://images.diginfra.net/iiif/NL-HaNA_1.01.02/3780/NL-HaNA_1.01.02_3780_0035.jpg/3456,285,1124,3119/full/0/default.jpg", "iiif_url")</f>
        <v/>
      </c>
    </row>
    <row r="7681">
      <c r="A7681" t="inlineStr">
        <is>
          <t>NL-HaNA_1.01.02_3780_0035-page-69</t>
        </is>
      </c>
      <c r="B7681" t="inlineStr">
        <is>
          <t>NL-HaNA_1.01.02_3780_0035-column-3556-385-924-2919</t>
        </is>
      </c>
      <c r="C7681" t="inlineStr">
        <is>
          <t>continuation</t>
        </is>
      </c>
      <c r="D7681" t="n">
        <v>3585</v>
      </c>
      <c r="E7681" t="n">
        <v>573</v>
      </c>
      <c r="F7681" t="inlineStr">
        <is>
          <t xml:space="preserve">    Heere van Haarsôlte. 319.</t>
        </is>
      </c>
      <c r="G7681">
        <f>HYPERLINK("https://images.diginfra.net/iiif/NL-HaNA_1.01.02/3780/NL-HaNA_1.01.02_3780_0035.jpg/3456,285,1124,3119/full/0/default.jpg", "iiif_url")</f>
        <v/>
      </c>
    </row>
    <row r="7682">
      <c r="A7682" t="inlineStr">
        <is>
          <t>NL-HaNA_1.01.02_3780_0035-page-69</t>
        </is>
      </c>
      <c r="B7682" t="inlineStr">
        <is>
          <t>NL-HaNA_1.01.02_3780_0035-column-3556-385-924-2919</t>
        </is>
      </c>
      <c r="C7682" t="inlineStr">
        <is>
          <t>repeat_lemma</t>
        </is>
      </c>
      <c r="D7682" t="n">
        <v>3716</v>
      </c>
      <c r="E7682" t="n">
        <v>593</v>
      </c>
      <c r="F7682" t="inlineStr">
        <is>
          <t xml:space="preserve">        Regenten van Berlicum en Middel-</t>
        </is>
      </c>
      <c r="G7682">
        <f>HYPERLINK("https://images.diginfra.net/iiif/NL-HaNA_1.01.02/3780/NL-HaNA_1.01.02_3780_0035.jpg/3456,285,1124,3119/full/0/default.jpg", "iiif_url")</f>
        <v/>
      </c>
    </row>
    <row r="7683">
      <c r="A7683" t="inlineStr">
        <is>
          <t>NL-HaNA_1.01.02_3780_0035-page-69</t>
        </is>
      </c>
      <c r="B7683" t="inlineStr">
        <is>
          <t>NL-HaNA_1.01.02_3780_0035-column-3556-385-924-2919</t>
        </is>
      </c>
      <c r="C7683" t="inlineStr">
        <is>
          <t>continuation</t>
        </is>
      </c>
      <c r="D7683" t="n">
        <v>3585</v>
      </c>
      <c r="E7683" t="n">
        <v>670</v>
      </c>
      <c r="F7683" t="inlineStr">
        <is>
          <t xml:space="preserve">    roode remissie verleent. 319.</t>
        </is>
      </c>
      <c r="G7683">
        <f>HYPERLINK("https://images.diginfra.net/iiif/NL-HaNA_1.01.02/3780/NL-HaNA_1.01.02_3780_0035.jpg/3456,285,1124,3119/full/0/default.jpg", "iiif_url")</f>
        <v/>
      </c>
    </row>
    <row r="7684">
      <c r="A7684" t="inlineStr">
        <is>
          <t>NL-HaNA_1.01.02_3780_0035-page-69</t>
        </is>
      </c>
      <c r="B7684" t="inlineStr">
        <is>
          <t>NL-HaNA_1.01.02_3780_0035-column-3556-385-924-2919</t>
        </is>
      </c>
      <c r="C7684" t="inlineStr">
        <is>
          <t>repeat_lemma</t>
        </is>
      </c>
      <c r="D7684" t="n">
        <v>3706</v>
      </c>
      <c r="E7684" t="n">
        <v>697</v>
      </c>
      <c r="F7684" t="inlineStr">
        <is>
          <t xml:space="preserve">        Regenten van Vessem gepermitteert té</t>
        </is>
      </c>
      <c r="G7684">
        <f>HYPERLINK("https://images.diginfra.net/iiif/NL-HaNA_1.01.02/3780/NL-HaNA_1.01.02_3780_0035.jpg/3456,285,1124,3119/full/0/default.jpg", "iiif_url")</f>
        <v/>
      </c>
    </row>
    <row r="7685">
      <c r="A7685" t="inlineStr">
        <is>
          <t>NL-HaNA_1.01.02_3780_0035-page-69</t>
        </is>
      </c>
      <c r="B7685" t="inlineStr">
        <is>
          <t>NL-HaNA_1.01.02_3780_0035-column-3556-385-924-2919</t>
        </is>
      </c>
      <c r="C7685" t="inlineStr">
        <is>
          <t>continuation</t>
        </is>
      </c>
      <c r="D7685" t="n">
        <v>3585</v>
      </c>
      <c r="E7685" t="n">
        <v>763</v>
      </c>
      <c r="F7685" t="inlineStr">
        <is>
          <t xml:space="preserve">    mogen omslaan. 320.</t>
        </is>
      </c>
      <c r="G7685">
        <f>HYPERLINK("https://images.diginfra.net/iiif/NL-HaNA_1.01.02/3780/NL-HaNA_1.01.02_3780_0035.jpg/3456,285,1124,3119/full/0/default.jpg", "iiif_url")</f>
        <v/>
      </c>
    </row>
    <row r="7686">
      <c r="A7686" t="inlineStr">
        <is>
          <t>NL-HaNA_1.01.02_3780_0035-page-69</t>
        </is>
      </c>
      <c r="B7686" t="inlineStr">
        <is>
          <t>NL-HaNA_1.01.02_3780_0035-column-3556-385-924-2919</t>
        </is>
      </c>
      <c r="C7686" t="inlineStr">
        <is>
          <t>repeat_lemma</t>
        </is>
      </c>
      <c r="D7686" t="n">
        <v>3713</v>
      </c>
      <c r="E7686" t="n">
        <v>799</v>
      </c>
      <c r="F7686" t="inlineStr">
        <is>
          <t xml:space="preserve">        Regenten van Maren remissie verleent.</t>
        </is>
      </c>
      <c r="G7686">
        <f>HYPERLINK("https://images.diginfra.net/iiif/NL-HaNA_1.01.02/3780/NL-HaNA_1.01.02_3780_0035.jpg/3456,285,1124,3119/full/0/default.jpg", "iiif_url")</f>
        <v/>
      </c>
    </row>
    <row r="7687">
      <c r="A7687" t="inlineStr">
        <is>
          <t>NL-HaNA_1.01.02_3780_0035-page-69</t>
        </is>
      </c>
      <c r="B7687" t="inlineStr">
        <is>
          <t>NL-HaNA_1.01.02_3780_0035-column-3556-385-924-2919</t>
        </is>
      </c>
      <c r="C7687" t="inlineStr">
        <is>
          <t>continuation</t>
        </is>
      </c>
      <c r="D7687" t="n">
        <v>3602</v>
      </c>
      <c r="E7687" t="n">
        <v>875</v>
      </c>
      <c r="F7687" t="inlineStr">
        <is>
          <t xml:space="preserve">    3120.</t>
        </is>
      </c>
      <c r="G7687">
        <f>HYPERLINK("https://images.diginfra.net/iiif/NL-HaNA_1.01.02/3780/NL-HaNA_1.01.02_3780_0035.jpg/3456,285,1124,3119/full/0/default.jpg", "iiif_url")</f>
        <v/>
      </c>
    </row>
    <row r="7688">
      <c r="A7688" t="inlineStr">
        <is>
          <t>NL-HaNA_1.01.02_3780_0035-page-69</t>
        </is>
      </c>
      <c r="B7688" t="inlineStr">
        <is>
          <t>NL-HaNA_1.01.02_3780_0035-column-3556-385-924-2919</t>
        </is>
      </c>
      <c r="C7688" t="inlineStr">
        <is>
          <t>continuation</t>
        </is>
      </c>
      <c r="D7688" t="n">
        <v>3706</v>
      </c>
      <c r="E7688" t="n">
        <v>859</v>
      </c>
      <c r="F7688" t="inlineStr">
        <is>
          <t xml:space="preserve">    defecten by de laaste Monsteringe ,</t>
        </is>
      </c>
      <c r="G7688">
        <f>HYPERLINK("https://images.diginfra.net/iiif/NL-HaNA_1.01.02/3780/NL-HaNA_1.01.02_3780_0035.jpg/3456,285,1124,3119/full/0/default.jpg", "iiif_url")</f>
        <v/>
      </c>
    </row>
    <row r="7689">
      <c r="A7689" t="inlineStr">
        <is>
          <t>NL-HaNA_1.01.02_3780_0035-page-69</t>
        </is>
      </c>
      <c r="B7689" t="inlineStr">
        <is>
          <t>NL-HaNA_1.01.02_3780_0035-column-3556-385-924-2919</t>
        </is>
      </c>
      <c r="C7689" t="inlineStr">
        <is>
          <t>continuation</t>
        </is>
      </c>
      <c r="D7689" t="n">
        <v>3592</v>
      </c>
      <c r="E7689" t="n">
        <v>945</v>
      </c>
      <c r="F7689" t="inlineStr">
        <is>
          <t xml:space="preserve">    Provincien versoght de selve te redresseeren.</t>
        </is>
      </c>
      <c r="G7689">
        <f>HYPERLINK("https://images.diginfra.net/iiif/NL-HaNA_1.01.02/3780/NL-HaNA_1.01.02_3780_0035.jpg/3456,285,1124,3119/full/0/default.jpg", "iiif_url")</f>
        <v/>
      </c>
    </row>
    <row r="7690">
      <c r="A7690" t="inlineStr">
        <is>
          <t>NL-HaNA_1.01.02_3780_0035-page-69</t>
        </is>
      </c>
      <c r="B7690" t="inlineStr">
        <is>
          <t>NL-HaNA_1.01.02_3780_0035-column-3556-385-924-2919</t>
        </is>
      </c>
      <c r="C7690" t="inlineStr">
        <is>
          <t>continuation</t>
        </is>
      </c>
      <c r="D7690" t="n">
        <v>3595</v>
      </c>
      <c r="E7690" t="n">
        <v>1010</v>
      </c>
      <c r="F7690" t="inlineStr">
        <is>
          <t xml:space="preserve">    DE</t>
        </is>
      </c>
      <c r="G7690">
        <f>HYPERLINK("https://images.diginfra.net/iiif/NL-HaNA_1.01.02/3780/NL-HaNA_1.01.02_3780_0035.jpg/3456,285,1124,3119/full/0/default.jpg", "iiif_url")</f>
        <v/>
      </c>
    </row>
    <row r="7691">
      <c r="A7691" t="inlineStr">
        <is>
          <t>NL-HaNA_1.01.02_3780_0035-page-69</t>
        </is>
      </c>
      <c r="B7691" t="inlineStr">
        <is>
          <t>NL-HaNA_1.01.02_3780_0035-column-3556-385-924-2919</t>
        </is>
      </c>
      <c r="C7691" t="inlineStr">
        <is>
          <t>repeat_lemma</t>
        </is>
      </c>
      <c r="D7691" t="n">
        <v>3713</v>
      </c>
      <c r="E7691" t="n">
        <v>1038</v>
      </c>
      <c r="F7691" t="inlineStr">
        <is>
          <t xml:space="preserve">        wersocht Ordonnantie van vyftigh gul-</t>
        </is>
      </c>
      <c r="G7691">
        <f>HYPERLINK("https://images.diginfra.net/iiif/NL-HaNA_1.01.02/3780/NL-HaNA_1.01.02_3780_0035.jpg/3456,285,1124,3119/full/0/default.jpg", "iiif_url")</f>
        <v/>
      </c>
    </row>
    <row r="7692">
      <c r="A7692" t="inlineStr">
        <is>
          <t>NL-HaNA_1.01.02_3780_0035-page-69</t>
        </is>
      </c>
      <c r="B7692" t="inlineStr">
        <is>
          <t>NL-HaNA_1.01.02_3780_0035-column-3556-385-924-2919</t>
        </is>
      </c>
      <c r="C7692" t="inlineStr">
        <is>
          <t>continuation</t>
        </is>
      </c>
      <c r="D7692" t="n">
        <v>3592</v>
      </c>
      <c r="E7692" t="n">
        <v>1086</v>
      </c>
      <c r="F7692" t="inlineStr">
        <is>
          <t xml:space="preserve">    dens te depestheeren voor Ockenburgh, lye-</t>
        </is>
      </c>
      <c r="G7692">
        <f>HYPERLINK("https://images.diginfra.net/iiif/NL-HaNA_1.01.02/3780/NL-HaNA_1.01.02_3780_0035.jpg/3456,285,1124,3119/full/0/default.jpg", "iiif_url")</f>
        <v/>
      </c>
    </row>
    <row r="7693">
      <c r="A7693" t="inlineStr">
        <is>
          <t>NL-HaNA_1.01.02_3780_0035-page-69</t>
        </is>
      </c>
      <c r="B7693" t="inlineStr">
        <is>
          <t>NL-HaNA_1.01.02_3780_0035-column-3556-385-924-2919</t>
        </is>
      </c>
      <c r="C7693" t="inlineStr">
        <is>
          <t>continuation</t>
        </is>
      </c>
      <c r="D7693" t="n">
        <v>3595</v>
      </c>
      <c r="E7693" t="n">
        <v>1150</v>
      </c>
      <c r="F7693" t="inlineStr">
        <is>
          <t xml:space="preserve">    duwe Royijn. 322.</t>
        </is>
      </c>
      <c r="G7693">
        <f>HYPERLINK("https://images.diginfra.net/iiif/NL-HaNA_1.01.02/3780/NL-HaNA_1.01.02_3780_0035.jpg/3456,285,1124,3119/full/0/default.jpg", "iiif_url")</f>
        <v/>
      </c>
    </row>
    <row r="7694">
      <c r="A7694" t="inlineStr">
        <is>
          <t>NL-HaNA_1.01.02_3780_0035-page-69</t>
        </is>
      </c>
      <c r="B7694" t="inlineStr">
        <is>
          <t>NL-HaNA_1.01.02_3780_0035-column-3556-385-924-2919</t>
        </is>
      </c>
      <c r="C7694" t="inlineStr">
        <is>
          <t>repeat_lemma</t>
        </is>
      </c>
      <c r="D7694" t="n">
        <v>3721</v>
      </c>
      <c r="E7694" t="n">
        <v>1180</v>
      </c>
      <c r="F7694" t="inlineStr">
        <is>
          <t xml:space="preserve">        consent zan Gelderlandt in de gene-</t>
        </is>
      </c>
      <c r="G7694">
        <f>HYPERLINK("https://images.diginfra.net/iiif/NL-HaNA_1.01.02/3780/NL-HaNA_1.01.02_3780_0035.jpg/3456,285,1124,3119/full/0/default.jpg", "iiif_url")</f>
        <v/>
      </c>
    </row>
    <row r="7695">
      <c r="A7695" t="inlineStr">
        <is>
          <t>NL-HaNA_1.01.02_3780_0035-page-69</t>
        </is>
      </c>
      <c r="B7695" t="inlineStr">
        <is>
          <t>NL-HaNA_1.01.02_3780_0035-column-3556-385-924-2919</t>
        </is>
      </c>
      <c r="C7695" t="inlineStr">
        <is>
          <t>continuation</t>
        </is>
      </c>
      <c r="D7695" t="n">
        <v>3607</v>
      </c>
      <c r="E7695" t="n">
        <v>1227</v>
      </c>
      <c r="F7695" t="inlineStr">
        <is>
          <t xml:space="preserve">    raale Petitie ende Staat van Oorlogb.</t>
        </is>
      </c>
      <c r="G7695">
        <f>HYPERLINK("https://images.diginfra.net/iiif/NL-HaNA_1.01.02/3780/NL-HaNA_1.01.02_3780_0035.jpg/3456,285,1124,3119/full/0/default.jpg", "iiif_url")</f>
        <v/>
      </c>
    </row>
    <row r="7696">
      <c r="A7696" t="inlineStr">
        <is>
          <t>NL-HaNA_1.01.02_3780_0035-page-69</t>
        </is>
      </c>
      <c r="B7696" t="inlineStr">
        <is>
          <t>NL-HaNA_1.01.02_3780_0035-column-3556-385-924-2919</t>
        </is>
      </c>
      <c r="C7696" t="inlineStr">
        <is>
          <t>continuation</t>
        </is>
      </c>
      <c r="D7696" t="n">
        <v>3614</v>
      </c>
      <c r="E7696" t="n">
        <v>1299</v>
      </c>
      <c r="F7696" t="inlineStr">
        <is>
          <t xml:space="preserve">    323.</t>
        </is>
      </c>
      <c r="G7696">
        <f>HYPERLINK("https://images.diginfra.net/iiif/NL-HaNA_1.01.02/3780/NL-HaNA_1.01.02_3780_0035.jpg/3456,285,1124,3119/full/0/default.jpg", "iiif_url")</f>
        <v/>
      </c>
    </row>
    <row r="7697">
      <c r="A7697" t="inlineStr">
        <is>
          <t>NL-HaNA_1.01.02_3780_0035-page-69</t>
        </is>
      </c>
      <c r="B7697" t="inlineStr">
        <is>
          <t>NL-HaNA_1.01.02_3780_0035-column-3556-385-924-2919</t>
        </is>
      </c>
      <c r="C7697" t="inlineStr">
        <is>
          <t>repeat_lemma</t>
        </is>
      </c>
      <c r="D7697" t="n">
        <v>3723</v>
      </c>
      <c r="E7697" t="n">
        <v>1323</v>
      </c>
      <c r="F7697" t="inlineStr">
        <is>
          <t xml:space="preserve">        Commissie voor den Heer Paats we-</t>
        </is>
      </c>
      <c r="G7697">
        <f>HYPERLINK("https://images.diginfra.net/iiif/NL-HaNA_1.01.02/3780/NL-HaNA_1.01.02_3780_0035.jpg/3456,285,1124,3119/full/0/default.jpg", "iiif_url")</f>
        <v/>
      </c>
    </row>
    <row r="7698">
      <c r="A7698" t="inlineStr">
        <is>
          <t>NL-HaNA_1.01.02_3780_0035-page-69</t>
        </is>
      </c>
      <c r="B7698" t="inlineStr">
        <is>
          <t>NL-HaNA_1.01.02_3780_0035-column-3556-385-924-2919</t>
        </is>
      </c>
      <c r="C7698" t="inlineStr">
        <is>
          <t>continuation</t>
        </is>
      </c>
      <c r="D7698" t="n">
        <v>3602</v>
      </c>
      <c r="E7698" t="n">
        <v>1387</v>
      </c>
      <c r="F7698" t="inlineStr">
        <is>
          <t xml:space="preserve">    gens Hollandt. 327.</t>
        </is>
      </c>
      <c r="G7698">
        <f>HYPERLINK("https://images.diginfra.net/iiif/NL-HaNA_1.01.02/3780/NL-HaNA_1.01.02_3780_0035.jpg/3456,285,1124,3119/full/0/default.jpg", "iiif_url")</f>
        <v/>
      </c>
    </row>
    <row r="7699">
      <c r="A7699" t="inlineStr">
        <is>
          <t>NL-HaNA_1.01.02_3780_0035-page-69</t>
        </is>
      </c>
      <c r="B7699" t="inlineStr">
        <is>
          <t>NL-HaNA_1.01.02_3780_0035-column-3556-385-924-2919</t>
        </is>
      </c>
      <c r="C7699" t="inlineStr">
        <is>
          <t>repeat_lemma</t>
        </is>
      </c>
      <c r="D7699" t="n">
        <v>3725</v>
      </c>
      <c r="E7699" t="n">
        <v>1406</v>
      </c>
      <c r="F7699" t="inlineStr">
        <is>
          <t xml:space="preserve">        te advisteren op bet versoeck van</t>
        </is>
      </c>
      <c r="G7699">
        <f>HYPERLINK("https://images.diginfra.net/iiif/NL-HaNA_1.01.02/3780/NL-HaNA_1.01.02_3780_0035.jpg/3456,285,1124,3119/full/0/default.jpg", "iiif_url")</f>
        <v/>
      </c>
    </row>
    <row r="7700">
      <c r="A7700" t="inlineStr">
        <is>
          <t>NL-HaNA_1.01.02_3780_0035-page-69</t>
        </is>
      </c>
      <c r="B7700" t="inlineStr">
        <is>
          <t>NL-HaNA_1.01.02_3780_0035-column-3556-385-924-2919</t>
        </is>
      </c>
      <c r="C7700" t="inlineStr">
        <is>
          <t>continuation</t>
        </is>
      </c>
      <c r="D7700" t="n">
        <v>3604</v>
      </c>
      <c r="E7700" t="n">
        <v>1469</v>
      </c>
      <c r="F7700" t="inlineStr">
        <is>
          <t xml:space="preserve">    Schey om remissie voor de Koorn-Vintmvos</t>
        </is>
      </c>
      <c r="G7700">
        <f>HYPERLINK("https://images.diginfra.net/iiif/NL-HaNA_1.01.02/3780/NL-HaNA_1.01.02_3780_0035.jpg/3456,285,1124,3119/full/0/default.jpg", "iiif_url")</f>
        <v/>
      </c>
    </row>
    <row r="7701">
      <c r="A7701" t="inlineStr">
        <is>
          <t>NL-HaNA_1.01.02_3780_0035-page-69</t>
        </is>
      </c>
      <c r="B7701" t="inlineStr">
        <is>
          <t>NL-HaNA_1.01.02_3780_0035-column-3556-385-924-2919</t>
        </is>
      </c>
      <c r="C7701" t="inlineStr">
        <is>
          <t>continuation</t>
        </is>
      </c>
      <c r="D7701" t="n">
        <v>3604</v>
      </c>
      <c r="E7701" t="n">
        <v>1535</v>
      </c>
      <c r="F7701" t="inlineStr">
        <is>
          <t xml:space="preserve">    len. 328.</t>
        </is>
      </c>
      <c r="G7701">
        <f>HYPERLINK("https://images.diginfra.net/iiif/NL-HaNA_1.01.02/3780/NL-HaNA_1.01.02_3780_0035.jpg/3456,285,1124,3119/full/0/default.jpg", "iiif_url")</f>
        <v/>
      </c>
    </row>
    <row r="7702">
      <c r="A7702" t="inlineStr">
        <is>
          <t>NL-HaNA_1.01.02_3780_0035-page-69</t>
        </is>
      </c>
      <c r="B7702" t="inlineStr">
        <is>
          <t>NL-HaNA_1.01.02_3780_0035-column-3556-385-924-2919</t>
        </is>
      </c>
      <c r="C7702" t="inlineStr">
        <is>
          <t>repeat_lemma</t>
        </is>
      </c>
      <c r="D7702" t="n">
        <v>3725</v>
      </c>
      <c r="E7702" t="n">
        <v>1557</v>
      </c>
      <c r="F7702" t="inlineStr">
        <is>
          <t xml:space="preserve">        Commissie voor den Heer van Uten-</t>
        </is>
      </c>
      <c r="G7702">
        <f>HYPERLINK("https://images.diginfra.net/iiif/NL-HaNA_1.01.02/3780/NL-HaNA_1.01.02_3780_0035.jpg/3456,285,1124,3119/full/0/default.jpg", "iiif_url")</f>
        <v/>
      </c>
    </row>
    <row r="7703">
      <c r="A7703" t="inlineStr">
        <is>
          <t>NL-HaNA_1.01.02_3780_0035-page-69</t>
        </is>
      </c>
      <c r="B7703" t="inlineStr">
        <is>
          <t>NL-HaNA_1.01.02_3780_0035-column-3556-385-924-2919</t>
        </is>
      </c>
      <c r="C7703" t="inlineStr">
        <is>
          <t>continuation</t>
        </is>
      </c>
      <c r="D7703" t="n">
        <v>3609</v>
      </c>
      <c r="E7703" t="n">
        <v>1621</v>
      </c>
      <c r="F7703" t="inlineStr">
        <is>
          <t xml:space="preserve">    hove wegens Utrecht. 328.</t>
        </is>
      </c>
      <c r="G7703">
        <f>HYPERLINK("https://images.diginfra.net/iiif/NL-HaNA_1.01.02/3780/NL-HaNA_1.01.02_3780_0035.jpg/3456,285,1124,3119/full/0/default.jpg", "iiif_url")</f>
        <v/>
      </c>
    </row>
    <row r="7704">
      <c r="A7704" t="inlineStr">
        <is>
          <t>NL-HaNA_1.01.02_3780_0035-page-69</t>
        </is>
      </c>
      <c r="B7704" t="inlineStr">
        <is>
          <t>NL-HaNA_1.01.02_3780_0035-column-3556-385-924-2919</t>
        </is>
      </c>
      <c r="C7704" t="inlineStr">
        <is>
          <t>repeat_lemma</t>
        </is>
      </c>
      <c r="D7704" t="n">
        <v>3725</v>
      </c>
      <c r="E7704" t="n">
        <v>1653</v>
      </c>
      <c r="F7704" t="inlineStr">
        <is>
          <t xml:space="preserve">        te adviseeren op de Requeste van In-</t>
        </is>
      </c>
      <c r="G7704">
        <f>HYPERLINK("https://images.diginfra.net/iiif/NL-HaNA_1.01.02/3780/NL-HaNA_1.01.02_3780_0035.jpg/3456,285,1124,3119/full/0/default.jpg", "iiif_url")</f>
        <v/>
      </c>
    </row>
    <row r="7705">
      <c r="A7705" t="inlineStr">
        <is>
          <t>NL-HaNA_1.01.02_3780_0035-page-69</t>
        </is>
      </c>
      <c r="B7705" t="inlineStr">
        <is>
          <t>NL-HaNA_1.01.02_3780_0035-column-3556-385-924-2919</t>
        </is>
      </c>
      <c r="C7705" t="inlineStr">
        <is>
          <t>continuation</t>
        </is>
      </c>
      <c r="D7705" t="n">
        <v>3607</v>
      </c>
      <c r="E7705" t="n">
        <v>1710</v>
      </c>
      <c r="F7705" t="inlineStr">
        <is>
          <t xml:space="preserve">    gelanden van 's Prinslandt om restitutie van</t>
        </is>
      </c>
      <c r="G7705">
        <f>HYPERLINK("https://images.diginfra.net/iiif/NL-HaNA_1.01.02/3780/NL-HaNA_1.01.02_3780_0035.jpg/3456,285,1124,3119/full/0/default.jpg", "iiif_url")</f>
        <v/>
      </c>
    </row>
    <row r="7706">
      <c r="A7706" t="inlineStr">
        <is>
          <t>NL-HaNA_1.01.02_3780_0035-page-69</t>
        </is>
      </c>
      <c r="B7706" t="inlineStr">
        <is>
          <t>NL-HaNA_1.01.02_3780_0035-column-3556-385-924-2919</t>
        </is>
      </c>
      <c r="C7706" t="inlineStr">
        <is>
          <t>continuation</t>
        </is>
      </c>
      <c r="D7706" t="n">
        <v>3604</v>
      </c>
      <c r="E7706" t="n">
        <v>1771</v>
      </c>
      <c r="F7706" t="inlineStr">
        <is>
          <t xml:space="preserve">    executie kosten. 329.</t>
        </is>
      </c>
      <c r="G7706">
        <f>HYPERLINK("https://images.diginfra.net/iiif/NL-HaNA_1.01.02/3780/NL-HaNA_1.01.02_3780_0035.jpg/3456,285,1124,3119/full/0/default.jpg", "iiif_url")</f>
        <v/>
      </c>
    </row>
    <row r="7707">
      <c r="A7707" t="inlineStr">
        <is>
          <t>NL-HaNA_1.01.02_3780_0035-page-69</t>
        </is>
      </c>
      <c r="B7707" t="inlineStr">
        <is>
          <t>NL-HaNA_1.01.02_3780_0035-column-3556-385-924-2919</t>
        </is>
      </c>
      <c r="C7707" t="inlineStr">
        <is>
          <t>repeat_lemma</t>
        </is>
      </c>
      <c r="D7707" t="n">
        <v>3735</v>
      </c>
      <c r="E7707" t="n">
        <v>1787</v>
      </c>
      <c r="F7707" t="inlineStr">
        <is>
          <t xml:space="preserve">        item op het versôeck van Snouckaart</t>
        </is>
      </c>
      <c r="G7707">
        <f>HYPERLINK("https://images.diginfra.net/iiif/NL-HaNA_1.01.02/3780/NL-HaNA_1.01.02_3780_0035.jpg/3456,285,1124,3119/full/0/default.jpg", "iiif_url")</f>
        <v/>
      </c>
    </row>
    <row r="7708">
      <c r="A7708" t="inlineStr">
        <is>
          <t>NL-HaNA_1.01.02_3780_0035-page-69</t>
        </is>
      </c>
      <c r="B7708" t="inlineStr">
        <is>
          <t>NL-HaNA_1.01.02_3780_0035-column-3556-385-924-2919</t>
        </is>
      </c>
      <c r="C7708" t="inlineStr">
        <is>
          <t>continuation</t>
        </is>
      </c>
      <c r="D7708" t="n">
        <v>3611</v>
      </c>
      <c r="E7708" t="n">
        <v>1867</v>
      </c>
      <c r="F7708" t="inlineStr">
        <is>
          <t xml:space="preserve">    om remissie. 331.</t>
        </is>
      </c>
      <c r="G7708">
        <f>HYPERLINK("https://images.diginfra.net/iiif/NL-HaNA_1.01.02/3780/NL-HaNA_1.01.02_3780_0035.jpg/3456,285,1124,3119/full/0/default.jpg", "iiif_url")</f>
        <v/>
      </c>
    </row>
    <row r="7709">
      <c r="A7709" t="inlineStr">
        <is>
          <t>NL-HaNA_1.01.02_3780_0035-page-69</t>
        </is>
      </c>
      <c r="B7709" t="inlineStr">
        <is>
          <t>NL-HaNA_1.01.02_3780_0035-column-3556-385-924-2919</t>
        </is>
      </c>
      <c r="C7709" t="inlineStr">
        <is>
          <t>repeat_lemma</t>
        </is>
      </c>
      <c r="D7709" t="n">
        <v>3740</v>
      </c>
      <c r="E7709" t="n">
        <v>1892</v>
      </c>
      <c r="F7709" t="inlineStr">
        <is>
          <t xml:space="preserve">        van Heeswyck remissie verleendt:</t>
        </is>
      </c>
      <c r="G7709">
        <f>HYPERLINK("https://images.diginfra.net/iiif/NL-HaNA_1.01.02/3780/NL-HaNA_1.01.02_3780_0035.jpg/3456,285,1124,3119/full/0/default.jpg", "iiif_url")</f>
        <v/>
      </c>
    </row>
    <row r="7710">
      <c r="A7710" t="inlineStr">
        <is>
          <t>NL-HaNA_1.01.02_3780_0035-page-69</t>
        </is>
      </c>
      <c r="B7710" t="inlineStr">
        <is>
          <t>NL-HaNA_1.01.02_3780_0035-column-3556-385-924-2919</t>
        </is>
      </c>
      <c r="C7710" t="inlineStr">
        <is>
          <t>continuation</t>
        </is>
      </c>
      <c r="D7710" t="n">
        <v>3637</v>
      </c>
      <c r="E7710" t="n">
        <v>1963</v>
      </c>
      <c r="F7710" t="inlineStr">
        <is>
          <t xml:space="preserve">    32.</t>
        </is>
      </c>
      <c r="G7710">
        <f>HYPERLINK("https://images.diginfra.net/iiif/NL-HaNA_1.01.02/3780/NL-HaNA_1.01.02_3780_0035.jpg/3456,285,1124,3119/full/0/default.jpg", "iiif_url")</f>
        <v/>
      </c>
    </row>
    <row r="7711">
      <c r="A7711" t="inlineStr">
        <is>
          <t>NL-HaNA_1.01.02_3780_0035-page-69</t>
        </is>
      </c>
      <c r="B7711" t="inlineStr">
        <is>
          <t>NL-HaNA_1.01.02_3780_0035-column-3556-385-924-2919</t>
        </is>
      </c>
      <c r="C7711" t="inlineStr">
        <is>
          <t>repeat_lemma</t>
        </is>
      </c>
      <c r="D7711" t="n">
        <v>3730</v>
      </c>
      <c r="E7711" t="n">
        <v>1973</v>
      </c>
      <c r="F7711" t="inlineStr">
        <is>
          <t xml:space="preserve">        advis op de Requeste van de Vaines</t>
        </is>
      </c>
      <c r="G7711">
        <f>HYPERLINK("https://images.diginfra.net/iiif/NL-HaNA_1.01.02/3780/NL-HaNA_1.01.02_3780_0035.jpg/3456,285,1124,3119/full/0/default.jpg", "iiif_url")</f>
        <v/>
      </c>
    </row>
    <row r="7712">
      <c r="A7712" t="inlineStr">
        <is>
          <t>NL-HaNA_1.01.02_3780_0035-page-69</t>
        </is>
      </c>
      <c r="B7712" t="inlineStr">
        <is>
          <t>NL-HaNA_1.01.02_3780_0035-column-3556-385-924-2919</t>
        </is>
      </c>
      <c r="C7712" t="inlineStr">
        <is>
          <t>continuation</t>
        </is>
      </c>
      <c r="D7712" t="n">
        <v>3614</v>
      </c>
      <c r="E7712" t="n">
        <v>2042</v>
      </c>
      <c r="F7712" t="inlineStr">
        <is>
          <t xml:space="preserve">    en de cassatie van fijn Lieutenantsplaaisë</t>
        </is>
      </c>
      <c r="G7712">
        <f>HYPERLINK("https://images.diginfra.net/iiif/NL-HaNA_1.01.02/3780/NL-HaNA_1.01.02_3780_0035.jpg/3456,285,1124,3119/full/0/default.jpg", "iiif_url")</f>
        <v/>
      </c>
    </row>
    <row r="7713">
      <c r="A7713" t="inlineStr">
        <is>
          <t>NL-HaNA_1.01.02_3780_0035-page-69</t>
        </is>
      </c>
      <c r="B7713" t="inlineStr">
        <is>
          <t>NL-HaNA_1.01.02_3780_0035-column-3556-385-924-2919</t>
        </is>
      </c>
      <c r="C7713" t="inlineStr">
        <is>
          <t>continuation</t>
        </is>
      </c>
      <c r="D7713" t="n">
        <v>3621</v>
      </c>
      <c r="E7713" t="n">
        <v>2110</v>
      </c>
      <c r="F7713" t="inlineStr">
        <is>
          <t xml:space="preserve">    verntetigbt. 333.</t>
        </is>
      </c>
      <c r="G7713">
        <f>HYPERLINK("https://images.diginfra.net/iiif/NL-HaNA_1.01.02/3780/NL-HaNA_1.01.02_3780_0035.jpg/3456,285,1124,3119/full/0/default.jpg", "iiif_url")</f>
        <v/>
      </c>
    </row>
    <row r="7714">
      <c r="A7714" t="inlineStr">
        <is>
          <t>NL-HaNA_1.01.02_3780_0035-page-69</t>
        </is>
      </c>
      <c r="B7714" t="inlineStr">
        <is>
          <t>NL-HaNA_1.01.02_3780_0035-column-3556-385-924-2919</t>
        </is>
      </c>
      <c r="C7714" t="inlineStr">
        <is>
          <t>repeat_lemma</t>
        </is>
      </c>
      <c r="D7714" t="n">
        <v>3739</v>
      </c>
      <c r="E7714" t="n">
        <v>2128</v>
      </c>
      <c r="F7714" t="inlineStr">
        <is>
          <t xml:space="preserve">        Commisie wegens Overyssel voor den</t>
        </is>
      </c>
      <c r="G7714">
        <f>HYPERLINK("https://images.diginfra.net/iiif/NL-HaNA_1.01.02/3780/NL-HaNA_1.01.02_3780_0035.jpg/3456,285,1124,3119/full/0/default.jpg", "iiif_url")</f>
        <v/>
      </c>
    </row>
    <row r="7715">
      <c r="A7715" t="inlineStr">
        <is>
          <t>NL-HaNA_1.01.02_3780_0035-page-69</t>
        </is>
      </c>
      <c r="B7715" t="inlineStr">
        <is>
          <t>NL-HaNA_1.01.02_3780_0035-column-3556-385-924-2919</t>
        </is>
      </c>
      <c r="C7715" t="inlineStr">
        <is>
          <t>continuation</t>
        </is>
      </c>
      <c r="D7715" t="n">
        <v>3623</v>
      </c>
      <c r="E7715" t="n">
        <v>2198</v>
      </c>
      <c r="F7715" t="inlineStr">
        <is>
          <t xml:space="preserve">    Heer van Dedem. 334.</t>
        </is>
      </c>
      <c r="G7715">
        <f>HYPERLINK("https://images.diginfra.net/iiif/NL-HaNA_1.01.02/3780/NL-HaNA_1.01.02_3780_0035.jpg/3456,285,1124,3119/full/0/default.jpg", "iiif_url")</f>
        <v/>
      </c>
    </row>
    <row r="7716">
      <c r="A7716" t="inlineStr">
        <is>
          <t>NL-HaNA_1.01.02_3780_0035-page-69</t>
        </is>
      </c>
      <c r="B7716" t="inlineStr">
        <is>
          <t>NL-HaNA_1.01.02_3780_0035-column-3556-385-924-2919</t>
        </is>
      </c>
      <c r="C7716" t="inlineStr">
        <is>
          <t>repeat_lemma</t>
        </is>
      </c>
      <c r="D7716" t="n">
        <v>3746</v>
      </c>
      <c r="E7716" t="n">
        <v>2223</v>
      </c>
      <c r="F7716" t="inlineStr">
        <is>
          <t xml:space="preserve">        Regenten van Peellandt gepermitteert</t>
        </is>
      </c>
      <c r="G7716">
        <f>HYPERLINK("https://images.diginfra.net/iiif/NL-HaNA_1.01.02/3780/NL-HaNA_1.01.02_3780_0035.jpg/3456,285,1124,3119/full/0/default.jpg", "iiif_url")</f>
        <v/>
      </c>
    </row>
    <row r="7717">
      <c r="A7717" t="inlineStr">
        <is>
          <t>NL-HaNA_1.01.02_3780_0035-page-69</t>
        </is>
      </c>
      <c r="B7717" t="inlineStr">
        <is>
          <t>NL-HaNA_1.01.02_3780_0035-column-3556-385-924-2919</t>
        </is>
      </c>
      <c r="C7717" t="inlineStr">
        <is>
          <t>continuation</t>
        </is>
      </c>
      <c r="D7717" t="n">
        <v>3623</v>
      </c>
      <c r="E7717" t="n">
        <v>2281</v>
      </c>
      <c r="F7717" t="inlineStr">
        <is>
          <t xml:space="preserve">    haar interessen later te betalen. 340</t>
        </is>
      </c>
      <c r="G7717">
        <f>HYPERLINK("https://images.diginfra.net/iiif/NL-HaNA_1.01.02/3780/NL-HaNA_1.01.02_3780_0035.jpg/3456,285,1124,3119/full/0/default.jpg", "iiif_url")</f>
        <v/>
      </c>
    </row>
    <row r="7718">
      <c r="A7718" t="inlineStr">
        <is>
          <t>NL-HaNA_1.01.02_3780_0035-page-69</t>
        </is>
      </c>
      <c r="B7718" t="inlineStr">
        <is>
          <t>NL-HaNA_1.01.02_3780_0035-column-3556-385-924-2919</t>
        </is>
      </c>
      <c r="C7718" t="inlineStr">
        <is>
          <t>non_index_line</t>
        </is>
      </c>
      <c r="D7718" t="n">
        <v>4317</v>
      </c>
      <c r="E7718" t="n">
        <v>2298</v>
      </c>
      <c r="F7718" t="inlineStr">
        <is>
          <t xml:space="preserve">        .</t>
        </is>
      </c>
      <c r="G7718">
        <f>HYPERLINK("https://images.diginfra.net/iiif/NL-HaNA_1.01.02/3780/NL-HaNA_1.01.02_3780_0035.jpg/3456,285,1124,3119/full/0/default.jpg", "iiif_url")</f>
        <v/>
      </c>
    </row>
    <row r="7719">
      <c r="A7719" t="inlineStr">
        <is>
          <t>NL-HaNA_1.01.02_3780_0035-page-69</t>
        </is>
      </c>
      <c r="B7719" t="inlineStr">
        <is>
          <t>NL-HaNA_1.01.02_3780_0035-column-3556-385-924-2919</t>
        </is>
      </c>
      <c r="C7719" t="inlineStr">
        <is>
          <t>repeat_lemma</t>
        </is>
      </c>
      <c r="D7719" t="n">
        <v>3744</v>
      </c>
      <c r="E7719" t="n">
        <v>2326</v>
      </c>
      <c r="F7719" t="inlineStr">
        <is>
          <t xml:space="preserve">        versoght Ordonnantie van een jaar</t>
        </is>
      </c>
      <c r="G7719">
        <f>HYPERLINK("https://images.diginfra.net/iiif/NL-HaNA_1.01.02/3780/NL-HaNA_1.01.02_3780_0035.jpg/3456,285,1124,3119/full/0/default.jpg", "iiif_url")</f>
        <v/>
      </c>
    </row>
    <row r="7720">
      <c r="A7720" t="inlineStr">
        <is>
          <t>NL-HaNA_1.01.02_3780_0035-page-69</t>
        </is>
      </c>
      <c r="B7720" t="inlineStr">
        <is>
          <t>NL-HaNA_1.01.02_3780_0035-column-3556-385-924-2919</t>
        </is>
      </c>
      <c r="C7720" t="inlineStr">
        <is>
          <t>lemma</t>
        </is>
      </c>
      <c r="D7720" t="n">
        <v>3626</v>
      </c>
      <c r="E7720" t="n">
        <v>2378</v>
      </c>
      <c r="F7720" t="inlineStr">
        <is>
          <t>tractement voor Dorgele te depescheeren</t>
        </is>
      </c>
      <c r="G7720">
        <f>HYPERLINK("https://images.diginfra.net/iiif/NL-HaNA_1.01.02/3780/NL-HaNA_1.01.02_3780_0035.jpg/3456,285,1124,3119/full/0/default.jpg", "iiif_url")</f>
        <v/>
      </c>
    </row>
    <row r="7721">
      <c r="A7721" t="inlineStr">
        <is>
          <t>NL-HaNA_1.01.02_3780_0035-page-69</t>
        </is>
      </c>
      <c r="B7721" t="inlineStr">
        <is>
          <t>NL-HaNA_1.01.02_3780_0035-column-3556-385-924-2919</t>
        </is>
      </c>
      <c r="C7721" t="inlineStr">
        <is>
          <t>continuation</t>
        </is>
      </c>
      <c r="D7721" t="n">
        <v>3635</v>
      </c>
      <c r="E7721" t="n">
        <v>2454</v>
      </c>
      <c r="F7721" t="inlineStr">
        <is>
          <t xml:space="preserve">    342.</t>
        </is>
      </c>
      <c r="G7721">
        <f>HYPERLINK("https://images.diginfra.net/iiif/NL-HaNA_1.01.02/3780/NL-HaNA_1.01.02_3780_0035.jpg/3456,285,1124,3119/full/0/default.jpg", "iiif_url")</f>
        <v/>
      </c>
    </row>
    <row r="7722">
      <c r="A7722" t="inlineStr">
        <is>
          <t>NL-HaNA_1.01.02_3780_0035-page-69</t>
        </is>
      </c>
      <c r="B7722" t="inlineStr">
        <is>
          <t>NL-HaNA_1.01.02_3780_0035-column-3556-385-924-2919</t>
        </is>
      </c>
      <c r="C7722" t="inlineStr">
        <is>
          <t>non_index_line</t>
        </is>
      </c>
      <c r="D7722" t="n">
        <v>3753</v>
      </c>
      <c r="E7722" t="n">
        <v>2446</v>
      </c>
      <c r="F7722" t="inlineStr">
        <is>
          <t xml:space="preserve">        Resolutie van Gelderlanat wegens de</t>
        </is>
      </c>
      <c r="G7722">
        <f>HYPERLINK("https://images.diginfra.net/iiif/NL-HaNA_1.01.02/3780/NL-HaNA_1.01.02_3780_0035.jpg/3456,285,1124,3119/full/0/default.jpg", "iiif_url")</f>
        <v/>
      </c>
    </row>
    <row r="7723">
      <c r="A7723" t="inlineStr">
        <is>
          <t>NL-HaNA_1.01.02_3780_0035-page-69</t>
        </is>
      </c>
      <c r="B7723" t="inlineStr">
        <is>
          <t>NL-HaNA_1.01.02_3780_0035-column-3556-385-924-2919</t>
        </is>
      </c>
      <c r="C7723" t="inlineStr">
        <is>
          <t>continuation</t>
        </is>
      </c>
      <c r="D7723" t="n">
        <v>3640</v>
      </c>
      <c r="E7723" t="n">
        <v>2529</v>
      </c>
      <c r="F7723" t="inlineStr">
        <is>
          <t xml:space="preserve">    Actes van decharge. 343.</t>
        </is>
      </c>
      <c r="G7723">
        <f>HYPERLINK("https://images.diginfra.net/iiif/NL-HaNA_1.01.02/3780/NL-HaNA_1.01.02_3780_0035.jpg/3456,285,1124,3119/full/0/default.jpg", "iiif_url")</f>
        <v/>
      </c>
    </row>
    <row r="7724">
      <c r="A7724" t="inlineStr">
        <is>
          <t>NL-HaNA_1.01.02_3780_0035-page-69</t>
        </is>
      </c>
      <c r="B7724" t="inlineStr">
        <is>
          <t>NL-HaNA_1.01.02_3780_0035-column-3556-385-924-2919</t>
        </is>
      </c>
      <c r="C7724" t="inlineStr">
        <is>
          <t>non_index_line</t>
        </is>
      </c>
      <c r="D7724" t="n">
        <v>3749</v>
      </c>
      <c r="E7724" t="n">
        <v>2563</v>
      </c>
      <c r="F7724" t="inlineStr">
        <is>
          <t xml:space="preserve">        Commissie wegens Vrieslandt voor den</t>
        </is>
      </c>
      <c r="G7724">
        <f>HYPERLINK("https://images.diginfra.net/iiif/NL-HaNA_1.01.02/3780/NL-HaNA_1.01.02_3780_0035.jpg/3456,285,1124,3119/full/0/default.jpg", "iiif_url")</f>
        <v/>
      </c>
    </row>
    <row r="7725">
      <c r="A7725" t="inlineStr">
        <is>
          <t>NL-HaNA_1.01.02_3780_0035-page-69</t>
        </is>
      </c>
      <c r="B7725" t="inlineStr">
        <is>
          <t>NL-HaNA_1.01.02_3780_0035-column-3556-385-924-2919</t>
        </is>
      </c>
      <c r="C7725" t="inlineStr">
        <is>
          <t>continuation</t>
        </is>
      </c>
      <c r="D7725" t="n">
        <v>3637</v>
      </c>
      <c r="E7725" t="n">
        <v>2629</v>
      </c>
      <c r="F7725" t="inlineStr">
        <is>
          <t xml:space="preserve">    Heer Burmania. 344.</t>
        </is>
      </c>
      <c r="G7725">
        <f>HYPERLINK("https://images.diginfra.net/iiif/NL-HaNA_1.01.02/3780/NL-HaNA_1.01.02_3780_0035.jpg/3456,285,1124,3119/full/0/default.jpg", "iiif_url")</f>
        <v/>
      </c>
    </row>
    <row r="7726">
      <c r="A7726" t="inlineStr">
        <is>
          <t>NL-HaNA_1.01.02_3780_0035-page-69</t>
        </is>
      </c>
      <c r="B7726" t="inlineStr">
        <is>
          <t>NL-HaNA_1.01.02_3780_0035-column-3556-385-924-2919</t>
        </is>
      </c>
      <c r="C7726" t="inlineStr">
        <is>
          <t>non_index_line</t>
        </is>
      </c>
      <c r="D7726" t="n">
        <v>3756</v>
      </c>
      <c r="E7726" t="n">
        <v>2664</v>
      </c>
      <c r="F7726" t="inlineStr">
        <is>
          <t xml:space="preserve">        te adviseeren op het versoek van Rez</t>
        </is>
      </c>
      <c r="G7726">
        <f>HYPERLINK("https://images.diginfra.net/iiif/NL-HaNA_1.01.02/3780/NL-HaNA_1.01.02_3780_0035.jpg/3456,285,1124,3119/full/0/default.jpg", "iiif_url")</f>
        <v/>
      </c>
    </row>
    <row r="7727">
      <c r="A7727" t="inlineStr">
        <is>
          <t>NL-HaNA_1.01.02_3780_0035-page-69</t>
        </is>
      </c>
      <c r="B7727" t="inlineStr">
        <is>
          <t>NL-HaNA_1.01.02_3780_0035-column-3556-385-924-2919</t>
        </is>
      </c>
      <c r="C7727" t="inlineStr">
        <is>
          <t>continuation</t>
        </is>
      </c>
      <c r="D7727" t="n">
        <v>3637</v>
      </c>
      <c r="E7727" t="n">
        <v>2716</v>
      </c>
      <c r="F7727" t="inlineStr">
        <is>
          <t xml:space="preserve">    genten van Heesch om remissie. 344.</t>
        </is>
      </c>
      <c r="G7727">
        <f>HYPERLINK("https://images.diginfra.net/iiif/NL-HaNA_1.01.02/3780/NL-HaNA_1.01.02_3780_0035.jpg/3456,285,1124,3119/full/0/default.jpg", "iiif_url")</f>
        <v/>
      </c>
    </row>
    <row r="7728">
      <c r="A7728" t="inlineStr">
        <is>
          <t>NL-HaNA_1.01.02_3780_0035-page-69</t>
        </is>
      </c>
      <c r="B7728" t="inlineStr">
        <is>
          <t>NL-HaNA_1.01.02_3780_0035-column-3556-385-924-2919</t>
        </is>
      </c>
      <c r="C7728" t="inlineStr">
        <is>
          <t>non_index_line</t>
        </is>
      </c>
      <c r="D7728" t="n">
        <v>3763</v>
      </c>
      <c r="E7728" t="n">
        <v>2744</v>
      </c>
      <c r="F7728" t="inlineStr">
        <is>
          <t xml:space="preserve">        versogbt Ordonnantie van tien filve-</t>
        </is>
      </c>
      <c r="G7728">
        <f>HYPERLINK("https://images.diginfra.net/iiif/NL-HaNA_1.01.02/3780/NL-HaNA_1.01.02_3780_0035.jpg/3456,285,1124,3119/full/0/default.jpg", "iiif_url")</f>
        <v/>
      </c>
    </row>
    <row r="7729">
      <c r="A7729" t="inlineStr">
        <is>
          <t>NL-HaNA_1.01.02_3780_0035-page-69</t>
        </is>
      </c>
      <c r="B7729" t="inlineStr">
        <is>
          <t>NL-HaNA_1.01.02_3780_0035-column-3556-385-924-2919</t>
        </is>
      </c>
      <c r="C7729" t="inlineStr">
        <is>
          <t>continuation</t>
        </is>
      </c>
      <c r="D7729" t="n">
        <v>3640</v>
      </c>
      <c r="E7729" t="n">
        <v>2807</v>
      </c>
      <c r="F7729" t="inlineStr">
        <is>
          <t xml:space="preserve">    re ducatons voor Verbaast te depescheeren:</t>
        </is>
      </c>
      <c r="G7729">
        <f>HYPERLINK("https://images.diginfra.net/iiif/NL-HaNA_1.01.02/3780/NL-HaNA_1.01.02_3780_0035.jpg/3456,285,1124,3119/full/0/default.jpg", "iiif_url")</f>
        <v/>
      </c>
    </row>
    <row r="7730">
      <c r="A7730" t="inlineStr">
        <is>
          <t>NL-HaNA_1.01.02_3780_0035-page-69</t>
        </is>
      </c>
      <c r="B7730" t="inlineStr">
        <is>
          <t>NL-HaNA_1.01.02_3780_0035-column-3556-385-924-2919</t>
        </is>
      </c>
      <c r="C7730" t="inlineStr">
        <is>
          <t>continuation</t>
        </is>
      </c>
      <c r="D7730" t="n">
        <v>3649</v>
      </c>
      <c r="E7730" t="n">
        <v>2887</v>
      </c>
      <c r="F7730" t="inlineStr">
        <is>
          <t xml:space="preserve">    349.</t>
        </is>
      </c>
      <c r="G7730">
        <f>HYPERLINK("https://images.diginfra.net/iiif/NL-HaNA_1.01.02/3780/NL-HaNA_1.01.02_3780_0035.jpg/3456,285,1124,3119/full/0/default.jpg", "iiif_url")</f>
        <v/>
      </c>
    </row>
    <row r="7731">
      <c r="A7731" t="inlineStr">
        <is>
          <t>NL-HaNA_1.01.02_3780_0035-page-69</t>
        </is>
      </c>
      <c r="B7731" t="inlineStr">
        <is>
          <t>NL-HaNA_1.01.02_3780_0035-column-3556-385-924-2919</t>
        </is>
      </c>
      <c r="C7731" t="inlineStr">
        <is>
          <t>non_index_line</t>
        </is>
      </c>
      <c r="D7731" t="n">
        <v>3766</v>
      </c>
      <c r="E7731" t="n">
        <v>2886</v>
      </c>
      <c r="F7731" t="inlineStr">
        <is>
          <t xml:space="preserve">        versogbt Ordonnantie van vyftigb</t>
        </is>
      </c>
      <c r="G7731">
        <f>HYPERLINK("https://images.diginfra.net/iiif/NL-HaNA_1.01.02/3780/NL-HaNA_1.01.02_3780_0035.jpg/3456,285,1124,3119/full/0/default.jpg", "iiif_url")</f>
        <v/>
      </c>
    </row>
    <row r="7732">
      <c r="A7732" t="inlineStr">
        <is>
          <t>NL-HaNA_1.01.02_3780_0035-page-69</t>
        </is>
      </c>
      <c r="B7732" t="inlineStr">
        <is>
          <t>NL-HaNA_1.01.02_3780_0035-column-3556-385-924-2919</t>
        </is>
      </c>
      <c r="C7732" t="inlineStr">
        <is>
          <t>continuation</t>
        </is>
      </c>
      <c r="D7732" t="n">
        <v>3647</v>
      </c>
      <c r="E7732" t="n">
        <v>2952</v>
      </c>
      <c r="F7732" t="inlineStr">
        <is>
          <t xml:space="preserve">    guldens te depescheeren voor vande Heck;</t>
        </is>
      </c>
      <c r="G7732">
        <f>HYPERLINK("https://images.diginfra.net/iiif/NL-HaNA_1.01.02/3780/NL-HaNA_1.01.02_3780_0035.jpg/3456,285,1124,3119/full/0/default.jpg", "iiif_url")</f>
        <v/>
      </c>
    </row>
    <row r="7733">
      <c r="A7733" t="inlineStr">
        <is>
          <t>NL-HaNA_1.01.02_3780_0035-page-69</t>
        </is>
      </c>
      <c r="B7733" t="inlineStr">
        <is>
          <t>NL-HaNA_1.01.02_3780_0035-column-3556-385-924-2919</t>
        </is>
      </c>
      <c r="C7733" t="inlineStr">
        <is>
          <t>continuation</t>
        </is>
      </c>
      <c r="D7733" t="n">
        <v>3656</v>
      </c>
      <c r="E7733" t="n">
        <v>3029</v>
      </c>
      <c r="F7733" t="inlineStr">
        <is>
          <t xml:space="preserve">    351.</t>
        </is>
      </c>
      <c r="G7733">
        <f>HYPERLINK("https://images.diginfra.net/iiif/NL-HaNA_1.01.02/3780/NL-HaNA_1.01.02_3780_0035.jpg/3456,285,1124,3119/full/0/default.jpg", "iiif_url")</f>
        <v/>
      </c>
    </row>
    <row r="7734">
      <c r="A7734" t="inlineStr">
        <is>
          <t>NL-HaNA_1.01.02_3780_0035-page-69</t>
        </is>
      </c>
      <c r="B7734" t="inlineStr">
        <is>
          <t>NL-HaNA_1.01.02_3780_0035-column-3556-385-924-2919</t>
        </is>
      </c>
      <c r="C7734" t="inlineStr">
        <is>
          <t>non_index_line</t>
        </is>
      </c>
      <c r="D7734" t="n">
        <v>3772</v>
      </c>
      <c r="E7734" t="n">
        <v>3038</v>
      </c>
      <c r="F7734" t="inlineStr">
        <is>
          <t xml:space="preserve">        te adviseeren op het versbeck van Re-</t>
        </is>
      </c>
      <c r="G7734">
        <f>HYPERLINK("https://images.diginfra.net/iiif/NL-HaNA_1.01.02/3780/NL-HaNA_1.01.02_3780_0035.jpg/3456,285,1124,3119/full/0/default.jpg", "iiif_url")</f>
        <v/>
      </c>
    </row>
    <row r="7735">
      <c r="A7735" t="inlineStr">
        <is>
          <t>NL-HaNA_1.01.02_3780_0035-page-69</t>
        </is>
      </c>
      <c r="B7735" t="inlineStr">
        <is>
          <t>NL-HaNA_1.01.02_3780_0035-column-3556-385-924-2919</t>
        </is>
      </c>
      <c r="C7735" t="inlineStr">
        <is>
          <t>continuation</t>
        </is>
      </c>
      <c r="D7735" t="n">
        <v>3659</v>
      </c>
      <c r="E7735" t="n">
        <v>3096</v>
      </c>
      <c r="F7735" t="inlineStr">
        <is>
          <t xml:space="preserve">    genten van Vecbel om drie hondert guldens</t>
        </is>
      </c>
      <c r="G7735">
        <f>HYPERLINK("https://images.diginfra.net/iiif/NL-HaNA_1.01.02/3780/NL-HaNA_1.01.02_3780_0035.jpg/3456,285,1124,3119/full/0/default.jpg", "iiif_url")</f>
        <v/>
      </c>
    </row>
    <row r="7736">
      <c r="A7736" t="inlineStr">
        <is>
          <t>NL-HaNA_1.01.02_3780_0035-page-69</t>
        </is>
      </c>
      <c r="B7736" t="inlineStr">
        <is>
          <t>NL-HaNA_1.01.02_3780_0035-column-3556-385-924-2919</t>
        </is>
      </c>
      <c r="C7736" t="inlineStr">
        <is>
          <t>continuation</t>
        </is>
      </c>
      <c r="D7736" t="n">
        <v>3656</v>
      </c>
      <c r="E7736" t="n">
        <v>3144</v>
      </c>
      <c r="F7736" t="inlineStr">
        <is>
          <t xml:space="preserve">    om de oukosten te vinden om Gaudieven oi</t>
        </is>
      </c>
      <c r="G7736">
        <f>HYPERLINK("https://images.diginfra.net/iiif/NL-HaNA_1.01.02/3780/NL-HaNA_1.01.02_3780_0035.jpg/3456,285,1124,3119/full/0/default.jpg", "iiif_url")</f>
        <v/>
      </c>
    </row>
    <row r="7737">
      <c r="A7737" t="inlineStr">
        <is>
          <t>NL-HaNA_1.01.02_3780_0035-page-69</t>
        </is>
      </c>
      <c r="B7737" t="inlineStr">
        <is>
          <t>NL-HaNA_1.01.02_3780_0035-column-3556-385-924-2919</t>
        </is>
      </c>
      <c r="C7737" t="inlineStr">
        <is>
          <t>continuation</t>
        </is>
      </c>
      <c r="D7737" t="n">
        <v>3663</v>
      </c>
      <c r="E7737" t="n">
        <v>3199</v>
      </c>
      <c r="F7737" t="inlineStr">
        <is>
          <t xml:space="preserve">    Quaatdvenders te attrapperen. 352.</t>
        </is>
      </c>
      <c r="G7737">
        <f>HYPERLINK("https://images.diginfra.net/iiif/NL-HaNA_1.01.02/3780/NL-HaNA_1.01.02_3780_0035.jpg/3456,285,1124,3119/full/0/default.jpg", "iiif_url")</f>
        <v/>
      </c>
    </row>
    <row r="7738">
      <c r="A7738" t="inlineStr">
        <is>
          <t>NL-HaNA_1.01.02_3780_0035-page-69</t>
        </is>
      </c>
      <c r="B7738" t="inlineStr">
        <is>
          <t>NL-HaNA_1.01.02_3780_0035-column-3556-385-924-2919</t>
        </is>
      </c>
      <c r="C7738" t="inlineStr">
        <is>
          <t>non_index_line</t>
        </is>
      </c>
      <c r="D7738" t="n">
        <v>3780</v>
      </c>
      <c r="E7738" t="n">
        <v>3230</v>
      </c>
      <c r="F7738" t="inlineStr">
        <is>
          <t xml:space="preserve">        besoignes voort te setten over de ver-</t>
        </is>
      </c>
      <c r="G7738">
        <f>HYPERLINK("https://images.diginfra.net/iiif/NL-HaNA_1.01.02/3780/NL-HaNA_1.01.02_3780_0035.jpg/3456,285,1124,3119/full/0/default.jpg", "iiif_url")</f>
        <v/>
      </c>
    </row>
    <row r="7742">
      <c r="A7742" t="inlineStr">
        <is>
          <t>NL-HaNA_1.01.02_3780_0036-page-70</t>
        </is>
      </c>
      <c r="B7742" t="inlineStr">
        <is>
          <t>NL-HaNA_1.01.02_3780_0036-column-357-383-913-2905</t>
        </is>
      </c>
      <c r="C7742" t="inlineStr">
        <is>
          <t>unknown_line_type</t>
        </is>
      </c>
      <c r="D7742" t="n">
        <v>453</v>
      </c>
      <c r="E7742" t="n">
        <v>366</v>
      </c>
      <c r="F7742" t="inlineStr">
        <is>
          <t xml:space="preserve">        koopinge van de Goederen in de Gencrali-</t>
        </is>
      </c>
      <c r="G7742">
        <f>HYPERLINK("https://images.diginfra.net/iiif/NL-HaNA_1.01.02/3780/NL-HaNA_1.01.02_3780_0036.jpg/257,283,1113,3105/full/0/default.jpg", "iiif_url")</f>
        <v/>
      </c>
    </row>
    <row r="7743">
      <c r="A7743" t="inlineStr">
        <is>
          <t>NL-HaNA_1.01.02_3780_0036-page-70</t>
        </is>
      </c>
      <c r="B7743" t="inlineStr">
        <is>
          <t>NL-HaNA_1.01.02_3780_0036-column-357-383-913-2905</t>
        </is>
      </c>
      <c r="C7743" t="inlineStr">
        <is>
          <t>continuation</t>
        </is>
      </c>
      <c r="D7743" t="n">
        <v>453</v>
      </c>
      <c r="E7743" t="n">
        <v>430</v>
      </c>
      <c r="F7743" t="inlineStr">
        <is>
          <t xml:space="preserve">    tot. 256.</t>
        </is>
      </c>
      <c r="G7743">
        <f>HYPERLINK("https://images.diginfra.net/iiif/NL-HaNA_1.01.02/3780/NL-HaNA_1.01.02_3780_0036.jpg/257,283,1113,3105/full/0/default.jpg", "iiif_url")</f>
        <v/>
      </c>
    </row>
    <row r="7744">
      <c r="A7744" t="inlineStr">
        <is>
          <t>NL-HaNA_1.01.02_3780_0036-page-70</t>
        </is>
      </c>
      <c r="B7744" t="inlineStr">
        <is>
          <t>NL-HaNA_1.01.02_3780_0036-column-357-383-913-2905</t>
        </is>
      </c>
      <c r="C7744" t="inlineStr">
        <is>
          <t>non_index_line</t>
        </is>
      </c>
      <c r="D7744" t="n">
        <v>577</v>
      </c>
      <c r="E7744" t="n">
        <v>454</v>
      </c>
      <c r="F7744" t="inlineStr">
        <is>
          <t xml:space="preserve">        versoect van Regenten vau's Princen-</t>
        </is>
      </c>
      <c r="G7744">
        <f>HYPERLINK("https://images.diginfra.net/iiif/NL-HaNA_1.01.02/3780/NL-HaNA_1.01.02_3780_0036.jpg/257,283,1113,3105/full/0/default.jpg", "iiif_url")</f>
        <v/>
      </c>
    </row>
    <row r="7745">
      <c r="A7745" t="inlineStr">
        <is>
          <t>NL-HaNA_1.01.02_3780_0036-page-70</t>
        </is>
      </c>
      <c r="B7745" t="inlineStr">
        <is>
          <t>NL-HaNA_1.01.02_3780_0036-column-357-383-913-2905</t>
        </is>
      </c>
      <c r="C7745" t="inlineStr">
        <is>
          <t>continuation</t>
        </is>
      </c>
      <c r="D7745" t="n">
        <v>455</v>
      </c>
      <c r="E7745" t="n">
        <v>519</v>
      </c>
      <c r="F7745" t="inlineStr">
        <is>
          <t xml:space="preserve">    landt afgeweesen om zf hondert guldens we-</t>
        </is>
      </c>
      <c r="G7745">
        <f>HYPERLINK("https://images.diginfra.net/iiif/NL-HaNA_1.01.02/3780/NL-HaNA_1.01.02_3780_0036.jpg/257,283,1113,3105/full/0/default.jpg", "iiif_url")</f>
        <v/>
      </c>
    </row>
    <row r="7746">
      <c r="A7746" t="inlineStr">
        <is>
          <t>NL-HaNA_1.01.02_3780_0036-page-70</t>
        </is>
      </c>
      <c r="B7746" t="inlineStr">
        <is>
          <t>NL-HaNA_1.01.02_3780_0036-column-357-383-913-2905</t>
        </is>
      </c>
      <c r="C7746" t="inlineStr">
        <is>
          <t>continuation</t>
        </is>
      </c>
      <c r="D7746" t="n">
        <v>450</v>
      </c>
      <c r="E7746" t="n">
        <v>564</v>
      </c>
      <c r="F7746" t="inlineStr">
        <is>
          <t xml:space="preserve">    gens extcutie koften. 361.</t>
        </is>
      </c>
      <c r="G7746">
        <f>HYPERLINK("https://images.diginfra.net/iiif/NL-HaNA_1.01.02/3780/NL-HaNA_1.01.02_3780_0036.jpg/257,283,1113,3105/full/0/default.jpg", "iiif_url")</f>
        <v/>
      </c>
    </row>
    <row r="7747">
      <c r="A7747" t="inlineStr">
        <is>
          <t>NL-HaNA_1.01.02_3780_0036-page-70</t>
        </is>
      </c>
      <c r="B7747" t="inlineStr">
        <is>
          <t>NL-HaNA_1.01.02_3780_0036-column-357-383-913-2905</t>
        </is>
      </c>
      <c r="C7747" t="inlineStr">
        <is>
          <t>non_index_line</t>
        </is>
      </c>
      <c r="D7747" t="n">
        <v>584</v>
      </c>
      <c r="E7747" t="n">
        <v>611</v>
      </c>
      <c r="F7747" t="inlineStr">
        <is>
          <t xml:space="preserve">        te adviseren op bet versteck van</t>
        </is>
      </c>
      <c r="G7747">
        <f>HYPERLINK("https://images.diginfra.net/iiif/NL-HaNA_1.01.02/3780/NL-HaNA_1.01.02_3780_0036.jpg/257,283,1113,3105/full/0/default.jpg", "iiif_url")</f>
        <v/>
      </c>
    </row>
    <row r="7748">
      <c r="A7748" t="inlineStr">
        <is>
          <t>NL-HaNA_1.01.02_3780_0036-page-70</t>
        </is>
      </c>
      <c r="B7748" t="inlineStr">
        <is>
          <t>NL-HaNA_1.01.02_3780_0036-column-357-383-913-2905</t>
        </is>
      </c>
      <c r="C7748" t="inlineStr">
        <is>
          <t>continuation</t>
        </is>
      </c>
      <c r="D7748" t="n">
        <v>472</v>
      </c>
      <c r="E7748" t="n">
        <v>648</v>
      </c>
      <c r="F7748" t="inlineStr">
        <is>
          <t xml:space="preserve">    Regenten van Niftelroyy emue remissie.</t>
        </is>
      </c>
      <c r="G7748">
        <f>HYPERLINK("https://images.diginfra.net/iiif/NL-HaNA_1.01.02/3780/NL-HaNA_1.01.02_3780_0036.jpg/257,283,1113,3105/full/0/default.jpg", "iiif_url")</f>
        <v/>
      </c>
    </row>
    <row r="7749">
      <c r="A7749" t="inlineStr">
        <is>
          <t>NL-HaNA_1.01.02_3780_0036-page-70</t>
        </is>
      </c>
      <c r="B7749" t="inlineStr">
        <is>
          <t>NL-HaNA_1.01.02_3780_0036-column-357-383-913-2905</t>
        </is>
      </c>
      <c r="C7749" t="inlineStr">
        <is>
          <t>continuation</t>
        </is>
      </c>
      <c r="D7749" t="n">
        <v>469</v>
      </c>
      <c r="E7749" t="n">
        <v>703</v>
      </c>
      <c r="F7749" t="inlineStr">
        <is>
          <t xml:space="preserve">    361.</t>
        </is>
      </c>
      <c r="G7749">
        <f>HYPERLINK("https://images.diginfra.net/iiif/NL-HaNA_1.01.02/3780/NL-HaNA_1.01.02_3780_0036.jpg/257,283,1113,3105/full/0/default.jpg", "iiif_url")</f>
        <v/>
      </c>
    </row>
    <row r="7750">
      <c r="A7750" t="inlineStr">
        <is>
          <t>NL-HaNA_1.01.02_3780_0036-page-70</t>
        </is>
      </c>
      <c r="B7750" t="inlineStr">
        <is>
          <t>NL-HaNA_1.01.02_3780_0036-column-357-383-913-2905</t>
        </is>
      </c>
      <c r="C7750" t="inlineStr">
        <is>
          <t>non_index_line</t>
        </is>
      </c>
      <c r="D7750" t="n">
        <v>572</v>
      </c>
      <c r="E7750" t="n">
        <v>718</v>
      </c>
      <c r="F7750" t="inlineStr">
        <is>
          <t xml:space="preserve">        Regenten van Oerle remissie verleent.</t>
        </is>
      </c>
      <c r="G7750">
        <f>HYPERLINK("https://images.diginfra.net/iiif/NL-HaNA_1.01.02/3780/NL-HaNA_1.01.02_3780_0036.jpg/257,283,1113,3105/full/0/default.jpg", "iiif_url")</f>
        <v/>
      </c>
    </row>
    <row r="7751">
      <c r="A7751" t="inlineStr">
        <is>
          <t>NL-HaNA_1.01.02_3780_0036-page-70</t>
        </is>
      </c>
      <c r="B7751" t="inlineStr">
        <is>
          <t>NL-HaNA_1.01.02_3780_0036-column-357-383-913-2905</t>
        </is>
      </c>
      <c r="C7751" t="inlineStr">
        <is>
          <t>continuation</t>
        </is>
      </c>
      <c r="D7751" t="n">
        <v>457</v>
      </c>
      <c r="E7751" t="n">
        <v>794</v>
      </c>
      <c r="F7751" t="inlineStr">
        <is>
          <t xml:space="preserve">    163.</t>
        </is>
      </c>
      <c r="G7751">
        <f>HYPERLINK("https://images.diginfra.net/iiif/NL-HaNA_1.01.02/3780/NL-HaNA_1.01.02_3780_0036.jpg/257,283,1113,3105/full/0/default.jpg", "iiif_url")</f>
        <v/>
      </c>
    </row>
    <row r="7752">
      <c r="A7752" t="inlineStr">
        <is>
          <t>NL-HaNA_1.01.02_3780_0036-page-70</t>
        </is>
      </c>
      <c r="B7752" t="inlineStr">
        <is>
          <t>NL-HaNA_1.01.02_3780_0036-column-357-383-913-2905</t>
        </is>
      </c>
      <c r="C7752" t="inlineStr">
        <is>
          <t>non_index_line</t>
        </is>
      </c>
      <c r="D7752" t="n">
        <v>567</v>
      </c>
      <c r="E7752" t="n">
        <v>822</v>
      </c>
      <c r="F7752" t="inlineStr">
        <is>
          <t xml:space="preserve">        wegens hondertsten Penningh ter Ge-</t>
        </is>
      </c>
      <c r="G7752">
        <f>HYPERLINK("https://images.diginfra.net/iiif/NL-HaNA_1.01.02/3780/NL-HaNA_1.01.02_3780_0036.jpg/257,283,1113,3105/full/0/default.jpg", "iiif_url")</f>
        <v/>
      </c>
    </row>
    <row r="7753">
      <c r="A7753" t="inlineStr">
        <is>
          <t>NL-HaNA_1.01.02_3780_0036-page-70</t>
        </is>
      </c>
      <c r="B7753" t="inlineStr">
        <is>
          <t>NL-HaNA_1.01.02_3780_0036-column-357-383-913-2905</t>
        </is>
      </c>
      <c r="C7753" t="inlineStr">
        <is>
          <t>continuation</t>
        </is>
      </c>
      <c r="D7753" t="n">
        <v>446</v>
      </c>
      <c r="E7753" t="n">
        <v>885</v>
      </c>
      <c r="F7753" t="inlineStr">
        <is>
          <t xml:space="preserve">    neraliteyt, Hallandé aangenoomen haar te</t>
        </is>
      </c>
      <c r="G7753">
        <f>HYPERLINK("https://images.diginfra.net/iiif/NL-HaNA_1.01.02/3780/NL-HaNA_1.01.02_3780_0036.jpg/257,283,1113,3105/full/0/default.jpg", "iiif_url")</f>
        <v/>
      </c>
    </row>
    <row r="7754">
      <c r="A7754" t="inlineStr">
        <is>
          <t>NL-HaNA_1.01.02_3780_0036-page-70</t>
        </is>
      </c>
      <c r="B7754" t="inlineStr">
        <is>
          <t>NL-HaNA_1.01.02_3780_0036-column-357-383-913-2905</t>
        </is>
      </c>
      <c r="C7754" t="inlineStr">
        <is>
          <t>continuation</t>
        </is>
      </c>
      <c r="D7754" t="n">
        <v>446</v>
      </c>
      <c r="E7754" t="n">
        <v>946</v>
      </c>
      <c r="F7754" t="inlineStr">
        <is>
          <t xml:space="preserve">    verklaaren. 368.</t>
        </is>
      </c>
      <c r="G7754">
        <f>HYPERLINK("https://images.diginfra.net/iiif/NL-HaNA_1.01.02/3780/NL-HaNA_1.01.02_3780_0036.jpg/257,283,1113,3105/full/0/default.jpg", "iiif_url")</f>
        <v/>
      </c>
    </row>
    <row r="7755">
      <c r="A7755" t="inlineStr">
        <is>
          <t>NL-HaNA_1.01.02_3780_0036-page-70</t>
        </is>
      </c>
      <c r="B7755" t="inlineStr">
        <is>
          <t>NL-HaNA_1.01.02_3780_0036-column-357-383-913-2905</t>
        </is>
      </c>
      <c r="C7755" t="inlineStr">
        <is>
          <t>non_index_line</t>
        </is>
      </c>
      <c r="D7755" t="n">
        <v>572</v>
      </c>
      <c r="E7755" t="n">
        <v>994</v>
      </c>
      <c r="F7755" t="inlineStr">
        <is>
          <t xml:space="preserve">        te adviseeren op bet versoeck van</t>
        </is>
      </c>
      <c r="G7755">
        <f>HYPERLINK("https://images.diginfra.net/iiif/NL-HaNA_1.01.02/3780/NL-HaNA_1.01.02_3780_0036.jpg/257,283,1113,3105/full/0/default.jpg", "iiif_url")</f>
        <v/>
      </c>
    </row>
    <row r="7756">
      <c r="A7756" t="inlineStr">
        <is>
          <t>NL-HaNA_1.01.02_3780_0036-page-70</t>
        </is>
      </c>
      <c r="B7756" t="inlineStr">
        <is>
          <t>NL-HaNA_1.01.02_3780_0036-column-357-383-913-2905</t>
        </is>
      </c>
      <c r="C7756" t="inlineStr">
        <is>
          <t>continuation</t>
        </is>
      </c>
      <c r="D7756" t="n">
        <v>443</v>
      </c>
      <c r="E7756" t="n">
        <v>1041</v>
      </c>
      <c r="F7756" t="inlineStr">
        <is>
          <t xml:space="preserve">    Regenten van Heeswyck en Dintber om re-</t>
        </is>
      </c>
      <c r="G7756">
        <f>HYPERLINK("https://images.diginfra.net/iiif/NL-HaNA_1.01.02/3780/NL-HaNA_1.01.02_3780_0036.jpg/257,283,1113,3105/full/0/default.jpg", "iiif_url")</f>
        <v/>
      </c>
    </row>
    <row r="7757">
      <c r="A7757" t="inlineStr">
        <is>
          <t>NL-HaNA_1.01.02_3780_0036-page-70</t>
        </is>
      </c>
      <c r="B7757" t="inlineStr">
        <is>
          <t>NL-HaNA_1.01.02_3780_0036-column-357-383-913-2905</t>
        </is>
      </c>
      <c r="C7757" t="inlineStr">
        <is>
          <t>continuation</t>
        </is>
      </c>
      <c r="D7757" t="n">
        <v>446</v>
      </c>
      <c r="E7757" t="n">
        <v>1090</v>
      </c>
      <c r="F7757" t="inlineStr">
        <is>
          <t xml:space="preserve">    missie.</t>
        </is>
      </c>
      <c r="G7757">
        <f>HYPERLINK("https://images.diginfra.net/iiif/NL-HaNA_1.01.02/3780/NL-HaNA_1.01.02_3780_0036.jpg/257,283,1113,3105/full/0/default.jpg", "iiif_url")</f>
        <v/>
      </c>
    </row>
    <row r="7758">
      <c r="A7758" t="inlineStr">
        <is>
          <t>NL-HaNA_1.01.02_3780_0036-page-70</t>
        </is>
      </c>
      <c r="B7758" t="inlineStr">
        <is>
          <t>NL-HaNA_1.01.02_3780_0036-column-357-383-913-2905</t>
        </is>
      </c>
      <c r="C7758" t="inlineStr">
        <is>
          <t>non_index_line</t>
        </is>
      </c>
      <c r="D7758" t="n">
        <v>579</v>
      </c>
      <c r="E7758" t="n">
        <v>1101</v>
      </c>
      <c r="F7758" t="inlineStr">
        <is>
          <t xml:space="preserve">        370.</t>
        </is>
      </c>
      <c r="G7758">
        <f>HYPERLINK("https://images.diginfra.net/iiif/NL-HaNA_1.01.02/3780/NL-HaNA_1.01.02_3780_0036.jpg/257,283,1113,3105/full/0/default.jpg", "iiif_url")</f>
        <v/>
      </c>
    </row>
    <row r="7759">
      <c r="A7759" t="inlineStr">
        <is>
          <t>NL-HaNA_1.01.02_3780_0036-page-70</t>
        </is>
      </c>
      <c r="B7759" t="inlineStr">
        <is>
          <t>NL-HaNA_1.01.02_3780_0036-column-357-383-913-2905</t>
        </is>
      </c>
      <c r="C7759" t="inlineStr">
        <is>
          <t>non_index_line</t>
        </is>
      </c>
      <c r="D7759" t="n">
        <v>581</v>
      </c>
      <c r="E7759" t="n">
        <v>1119</v>
      </c>
      <c r="F7759" t="inlineStr">
        <is>
          <t xml:space="preserve">        Resolutie van Hollandt , raakende</t>
        </is>
      </c>
      <c r="G7759">
        <f>HYPERLINK("https://images.diginfra.net/iiif/NL-HaNA_1.01.02/3780/NL-HaNA_1.01.02_3780_0036.jpg/257,283,1113,3105/full/0/default.jpg", "iiif_url")</f>
        <v/>
      </c>
    </row>
    <row r="7760">
      <c r="A7760" t="inlineStr">
        <is>
          <t>NL-HaNA_1.01.02_3780_0036-page-70</t>
        </is>
      </c>
      <c r="B7760" t="inlineStr">
        <is>
          <t>NL-HaNA_1.01.02_3780_0036-column-357-383-913-2905</t>
        </is>
      </c>
      <c r="C7760" t="inlineStr">
        <is>
          <t>continuation</t>
        </is>
      </c>
      <c r="D7760" t="n">
        <v>441</v>
      </c>
      <c r="E7760" t="n">
        <v>1185</v>
      </c>
      <c r="F7760" t="inlineStr">
        <is>
          <t xml:space="preserve">    eenige defecten ontrent de Militie. 370.</t>
        </is>
      </c>
      <c r="G7760">
        <f>HYPERLINK("https://images.diginfra.net/iiif/NL-HaNA_1.01.02/3780/NL-HaNA_1.01.02_3780_0036.jpg/257,283,1113,3105/full/0/default.jpg", "iiif_url")</f>
        <v/>
      </c>
    </row>
    <row r="7761">
      <c r="A7761" t="inlineStr">
        <is>
          <t>NL-HaNA_1.01.02_3780_0036-page-70</t>
        </is>
      </c>
      <c r="B7761" t="inlineStr">
        <is>
          <t>NL-HaNA_1.01.02_3780_0036-column-357-383-913-2905</t>
        </is>
      </c>
      <c r="C7761" t="inlineStr">
        <is>
          <t>non_index_line</t>
        </is>
      </c>
      <c r="D7761" t="n">
        <v>567</v>
      </c>
      <c r="E7761" t="n">
        <v>1233</v>
      </c>
      <c r="F7761" t="inlineStr">
        <is>
          <t xml:space="preserve">        Patent voor een Compagnie voor het</t>
        </is>
      </c>
      <c r="G7761">
        <f>HYPERLINK("https://images.diginfra.net/iiif/NL-HaNA_1.01.02/3780/NL-HaNA_1.01.02_3780_0036.jpg/257,283,1113,3105/full/0/default.jpg", "iiif_url")</f>
        <v/>
      </c>
    </row>
    <row r="7762">
      <c r="A7762" t="inlineStr">
        <is>
          <t>NL-HaNA_1.01.02_3780_0036-page-70</t>
        </is>
      </c>
      <c r="B7762" t="inlineStr">
        <is>
          <t>NL-HaNA_1.01.02_3780_0036-column-357-383-913-2905</t>
        </is>
      </c>
      <c r="C7762" t="inlineStr">
        <is>
          <t>continuation</t>
        </is>
      </c>
      <c r="D7762" t="n">
        <v>446</v>
      </c>
      <c r="E7762" t="n">
        <v>1277</v>
      </c>
      <c r="F7762" t="inlineStr">
        <is>
          <t xml:space="preserve">    Regimem van Reghteren. 376.</t>
        </is>
      </c>
      <c r="G7762">
        <f>HYPERLINK("https://images.diginfra.net/iiif/NL-HaNA_1.01.02/3780/NL-HaNA_1.01.02_3780_0036.jpg/257,283,1113,3105/full/0/default.jpg", "iiif_url")</f>
        <v/>
      </c>
    </row>
    <row r="7763">
      <c r="A7763" t="inlineStr">
        <is>
          <t>NL-HaNA_1.01.02_3780_0036-page-70</t>
        </is>
      </c>
      <c r="B7763" t="inlineStr">
        <is>
          <t>NL-HaNA_1.01.02_3780_0036-column-357-383-913-2905</t>
        </is>
      </c>
      <c r="C7763" t="inlineStr">
        <is>
          <t>non_index_line</t>
        </is>
      </c>
      <c r="D7763" t="n">
        <v>563</v>
      </c>
      <c r="E7763" t="n">
        <v>1324</v>
      </c>
      <c r="F7763" t="inlineStr">
        <is>
          <t xml:space="preserve">        te adviseren op het versoeck van Re-</t>
        </is>
      </c>
      <c r="G7763">
        <f>HYPERLINK("https://images.diginfra.net/iiif/NL-HaNA_1.01.02/3780/NL-HaNA_1.01.02_3780_0036.jpg/257,283,1113,3105/full/0/default.jpg", "iiif_url")</f>
        <v/>
      </c>
    </row>
    <row r="7764">
      <c r="A7764" t="inlineStr">
        <is>
          <t>NL-HaNA_1.01.02_3780_0036-page-70</t>
        </is>
      </c>
      <c r="B7764" t="inlineStr">
        <is>
          <t>NL-HaNA_1.01.02_3780_0036-column-357-383-913-2905</t>
        </is>
      </c>
      <c r="C7764" t="inlineStr">
        <is>
          <t>continuation</t>
        </is>
      </c>
      <c r="D7764" t="n">
        <v>436</v>
      </c>
      <c r="E7764" t="n">
        <v>1374</v>
      </c>
      <c r="F7764" t="inlineStr">
        <is>
          <t xml:space="preserve">    genten van Hoogemierden, Lagemierden en</t>
        </is>
      </c>
      <c r="G7764">
        <f>HYPERLINK("https://images.diginfra.net/iiif/NL-HaNA_1.01.02/3780/NL-HaNA_1.01.02_3780_0036.jpg/257,283,1113,3105/full/0/default.jpg", "iiif_url")</f>
        <v/>
      </c>
    </row>
    <row r="7765">
      <c r="A7765" t="inlineStr">
        <is>
          <t>NL-HaNA_1.01.02_3780_0036-page-70</t>
        </is>
      </c>
      <c r="B7765" t="inlineStr">
        <is>
          <t>NL-HaNA_1.01.02_3780_0036-column-357-383-913-2905</t>
        </is>
      </c>
      <c r="C7765" t="inlineStr">
        <is>
          <t>continuation</t>
        </is>
      </c>
      <c r="D7765" t="n">
        <v>439</v>
      </c>
      <c r="E7765" t="n">
        <v>1419</v>
      </c>
      <c r="F7765" t="inlineStr">
        <is>
          <t xml:space="preserve">    Hulzel om remissie. 377.</t>
        </is>
      </c>
      <c r="G7765">
        <f>HYPERLINK("https://images.diginfra.net/iiif/NL-HaNA_1.01.02/3780/NL-HaNA_1.01.02_3780_0036.jpg/257,283,1113,3105/full/0/default.jpg", "iiif_url")</f>
        <v/>
      </c>
    </row>
    <row r="7766">
      <c r="A7766" t="inlineStr">
        <is>
          <t>NL-HaNA_1.01.02_3780_0036-page-70</t>
        </is>
      </c>
      <c r="B7766" t="inlineStr">
        <is>
          <t>NL-HaNA_1.01.02_3780_0036-column-357-383-913-2905</t>
        </is>
      </c>
      <c r="C7766" t="inlineStr">
        <is>
          <t>non_index_line</t>
        </is>
      </c>
      <c r="D7766" t="n">
        <v>556</v>
      </c>
      <c r="E7766" t="n">
        <v>1467</v>
      </c>
      <c r="F7766" t="inlineStr">
        <is>
          <t xml:space="preserve">        item op het versoeck ten selven eynde</t>
        </is>
      </c>
      <c r="G7766">
        <f>HYPERLINK("https://images.diginfra.net/iiif/NL-HaNA_1.01.02/3780/NL-HaNA_1.01.02_3780_0036.jpg/257,283,1113,3105/full/0/default.jpg", "iiif_url")</f>
        <v/>
      </c>
    </row>
    <row r="7767">
      <c r="A7767" t="inlineStr">
        <is>
          <t>NL-HaNA_1.01.02_3780_0036-page-70</t>
        </is>
      </c>
      <c r="B7767" t="inlineStr">
        <is>
          <t>NL-HaNA_1.01.02_3780_0036-column-357-383-913-2905</t>
        </is>
      </c>
      <c r="C7767" t="inlineStr">
        <is>
          <t>continuation</t>
        </is>
      </c>
      <c r="D7767" t="n">
        <v>439</v>
      </c>
      <c r="E7767" t="n">
        <v>1514</v>
      </c>
      <c r="F7767" t="inlineStr">
        <is>
          <t xml:space="preserve">    voor Regenten van Berchem. 377.</t>
        </is>
      </c>
      <c r="G7767">
        <f>HYPERLINK("https://images.diginfra.net/iiif/NL-HaNA_1.01.02/3780/NL-HaNA_1.01.02_3780_0036.jpg/257,283,1113,3105/full/0/default.jpg", "iiif_url")</f>
        <v/>
      </c>
    </row>
    <row r="7768">
      <c r="A7768" t="inlineStr">
        <is>
          <t>NL-HaNA_1.01.02_3780_0036-page-70</t>
        </is>
      </c>
      <c r="B7768" t="inlineStr">
        <is>
          <t>NL-HaNA_1.01.02_3780_0036-column-357-383-913-2905</t>
        </is>
      </c>
      <c r="C7768" t="inlineStr">
        <is>
          <t>non_index_line</t>
        </is>
      </c>
      <c r="D7768" t="n">
        <v>567</v>
      </c>
      <c r="E7768" t="n">
        <v>1569</v>
      </c>
      <c r="F7768" t="inlineStr">
        <is>
          <t xml:space="preserve">        Hem op het versoeck van Regenten</t>
        </is>
      </c>
      <c r="G7768">
        <f>HYPERLINK("https://images.diginfra.net/iiif/NL-HaNA_1.01.02/3780/NL-HaNA_1.01.02_3780_0036.jpg/257,283,1113,3105/full/0/default.jpg", "iiif_url")</f>
        <v/>
      </c>
    </row>
    <row r="7769">
      <c r="A7769" t="inlineStr">
        <is>
          <t>NL-HaNA_1.01.02_3780_0036-page-70</t>
        </is>
      </c>
      <c r="B7769" t="inlineStr">
        <is>
          <t>NL-HaNA_1.01.02_3780_0036-column-357-383-913-2905</t>
        </is>
      </c>
      <c r="C7769" t="inlineStr">
        <is>
          <t>continuation</t>
        </is>
      </c>
      <c r="D7769" t="n">
        <v>436</v>
      </c>
      <c r="E7769" t="n">
        <v>1608</v>
      </c>
      <c r="F7769" t="inlineStr">
        <is>
          <t xml:space="preserve">    van Eersel om te mogen omslaan. 377.</t>
        </is>
      </c>
      <c r="G7769">
        <f>HYPERLINK("https://images.diginfra.net/iiif/NL-HaNA_1.01.02/3780/NL-HaNA_1.01.02_3780_0036.jpg/257,283,1113,3105/full/0/default.jpg", "iiif_url")</f>
        <v/>
      </c>
    </row>
    <row r="7770">
      <c r="A7770" t="inlineStr">
        <is>
          <t>NL-HaNA_1.01.02_3780_0036-page-70</t>
        </is>
      </c>
      <c r="B7770" t="inlineStr">
        <is>
          <t>NL-HaNA_1.01.02_3780_0036-column-357-383-913-2905</t>
        </is>
      </c>
      <c r="C7770" t="inlineStr">
        <is>
          <t>non_index_line</t>
        </is>
      </c>
      <c r="D7770" t="n">
        <v>560</v>
      </c>
      <c r="E7770" t="n">
        <v>1664</v>
      </c>
      <c r="F7770" t="inlineStr">
        <is>
          <t xml:space="preserve">        item op bet verfoeck van Regenten</t>
        </is>
      </c>
      <c r="G7770">
        <f>HYPERLINK("https://images.diginfra.net/iiif/NL-HaNA_1.01.02/3780/NL-HaNA_1.01.02_3780_0036.jpg/257,283,1113,3105/full/0/default.jpg", "iiif_url")</f>
        <v/>
      </c>
    </row>
    <row r="7771">
      <c r="A7771" t="inlineStr">
        <is>
          <t>NL-HaNA_1.01.02_3780_0036-page-70</t>
        </is>
      </c>
      <c r="B7771" t="inlineStr">
        <is>
          <t>NL-HaNA_1.01.02_3780_0036-column-357-383-913-2905</t>
        </is>
      </c>
      <c r="C7771" t="inlineStr">
        <is>
          <t>continuation</t>
        </is>
      </c>
      <c r="D7771" t="n">
        <v>432</v>
      </c>
      <c r="E7771" t="n">
        <v>1705</v>
      </c>
      <c r="F7771" t="inlineStr">
        <is>
          <t xml:space="preserve">    zan Echt wegens astissinge van Capitalen-</t>
        </is>
      </c>
      <c r="G7771">
        <f>HYPERLINK("https://images.diginfra.net/iiif/NL-HaNA_1.01.02/3780/NL-HaNA_1.01.02_3780_0036.jpg/257,283,1113,3105/full/0/default.jpg", "iiif_url")</f>
        <v/>
      </c>
    </row>
    <row r="7772">
      <c r="A7772" t="inlineStr">
        <is>
          <t>NL-HaNA_1.01.02_3780_0036-page-70</t>
        </is>
      </c>
      <c r="B7772" t="inlineStr">
        <is>
          <t>NL-HaNA_1.01.02_3780_0036-column-357-383-913-2905</t>
        </is>
      </c>
      <c r="C7772" t="inlineStr">
        <is>
          <t>continuation</t>
        </is>
      </c>
      <c r="D7772" t="n">
        <v>432</v>
      </c>
      <c r="E7772" t="n">
        <v>1751</v>
      </c>
      <c r="F7772" t="inlineStr">
        <is>
          <t xml:space="preserve">    378.</t>
        </is>
      </c>
      <c r="G7772">
        <f>HYPERLINK("https://images.diginfra.net/iiif/NL-HaNA_1.01.02/3780/NL-HaNA_1.01.02_3780_0036.jpg/257,283,1113,3105/full/0/default.jpg", "iiif_url")</f>
        <v/>
      </c>
    </row>
    <row r="7773">
      <c r="A7773" t="inlineStr">
        <is>
          <t>NL-HaNA_1.01.02_3780_0036-page-70</t>
        </is>
      </c>
      <c r="B7773" t="inlineStr">
        <is>
          <t>NL-HaNA_1.01.02_3780_0036-column-357-383-913-2905</t>
        </is>
      </c>
      <c r="C7773" t="inlineStr">
        <is>
          <t>non_index_line</t>
        </is>
      </c>
      <c r="D7773" t="n">
        <v>551</v>
      </c>
      <c r="E7773" t="n">
        <v>1783</v>
      </c>
      <c r="F7773" t="inlineStr">
        <is>
          <t xml:space="preserve">        wersoght laar grootste Jaght gereet te</t>
        </is>
      </c>
      <c r="G7773">
        <f>HYPERLINK("https://images.diginfra.net/iiif/NL-HaNA_1.01.02/3780/NL-HaNA_1.01.02_3780_0036.jpg/257,283,1113,3105/full/0/default.jpg", "iiif_url")</f>
        <v/>
      </c>
    </row>
    <row r="7774">
      <c r="A7774" t="inlineStr">
        <is>
          <t>NL-HaNA_1.01.02_3780_0036-page-70</t>
        </is>
      </c>
      <c r="B7774" t="inlineStr">
        <is>
          <t>NL-HaNA_1.01.02_3780_0036-column-357-383-913-2905</t>
        </is>
      </c>
      <c r="C7774" t="inlineStr">
        <is>
          <t>continuation</t>
        </is>
      </c>
      <c r="D7774" t="n">
        <v>427</v>
      </c>
      <c r="E7774" t="n">
        <v>1850</v>
      </c>
      <c r="F7774" t="inlineStr">
        <is>
          <t xml:space="preserve">    maken tot transport van Gedeputeerden na</t>
        </is>
      </c>
      <c r="G7774">
        <f>HYPERLINK("https://images.diginfra.net/iiif/NL-HaNA_1.01.02/3780/NL-HaNA_1.01.02_3780_0036.jpg/257,283,1113,3105/full/0/default.jpg", "iiif_url")</f>
        <v/>
      </c>
    </row>
    <row r="7775">
      <c r="A7775" t="inlineStr">
        <is>
          <t>NL-HaNA_1.01.02_3780_0036-page-70</t>
        </is>
      </c>
      <c r="B7775" t="inlineStr">
        <is>
          <t>NL-HaNA_1.01.02_3780_0036-column-357-383-913-2905</t>
        </is>
      </c>
      <c r="C7775" t="inlineStr">
        <is>
          <t>continuation</t>
        </is>
      </c>
      <c r="D7775" t="n">
        <v>427</v>
      </c>
      <c r="E7775" t="n">
        <v>1897</v>
      </c>
      <c r="F7775" t="inlineStr">
        <is>
          <t xml:space="preserve">    Vlaanderen. 378.</t>
        </is>
      </c>
      <c r="G7775">
        <f>HYPERLINK("https://images.diginfra.net/iiif/NL-HaNA_1.01.02/3780/NL-HaNA_1.01.02_3780_0036.jpg/257,283,1113,3105/full/0/default.jpg", "iiif_url")</f>
        <v/>
      </c>
    </row>
    <row r="7776">
      <c r="A7776" t="inlineStr">
        <is>
          <t>NL-HaNA_1.01.02_3780_0036-page-70</t>
        </is>
      </c>
      <c r="B7776" t="inlineStr">
        <is>
          <t>NL-HaNA_1.01.02_3780_0036-column-357-383-913-2905</t>
        </is>
      </c>
      <c r="C7776" t="inlineStr">
        <is>
          <t>non_index_line</t>
        </is>
      </c>
      <c r="D7776" t="n">
        <v>551</v>
      </c>
      <c r="E7776" t="n">
        <v>1946</v>
      </c>
      <c r="F7776" t="inlineStr">
        <is>
          <t xml:space="preserve">        versogbt Ordonnantie van drie bon-</t>
        </is>
      </c>
      <c r="G7776">
        <f>HYPERLINK("https://images.diginfra.net/iiif/NL-HaNA_1.01.02/3780/NL-HaNA_1.01.02_3780_0036.jpg/257,283,1113,3105/full/0/default.jpg", "iiif_url")</f>
        <v/>
      </c>
    </row>
    <row r="7777">
      <c r="A7777" t="inlineStr">
        <is>
          <t>NL-HaNA_1.01.02_3780_0036-page-70</t>
        </is>
      </c>
      <c r="B7777" t="inlineStr">
        <is>
          <t>NL-HaNA_1.01.02_3780_0036-column-357-383-913-2905</t>
        </is>
      </c>
      <c r="C7777" t="inlineStr">
        <is>
          <t>continuation</t>
        </is>
      </c>
      <c r="D7777" t="n">
        <v>422</v>
      </c>
      <c r="E7777" t="n">
        <v>1992</v>
      </c>
      <c r="F7777" t="inlineStr">
        <is>
          <t xml:space="preserve">    dert ilvere ducatons te depescheeren voor Ge-</t>
        </is>
      </c>
      <c r="G7777">
        <f>HYPERLINK("https://images.diginfra.net/iiif/NL-HaNA_1.01.02/3780/NL-HaNA_1.01.02_3780_0036.jpg/257,283,1113,3105/full/0/default.jpg", "iiif_url")</f>
        <v/>
      </c>
    </row>
    <row r="7778">
      <c r="A7778" t="inlineStr">
        <is>
          <t>NL-HaNA_1.01.02_3780_0036-page-70</t>
        </is>
      </c>
      <c r="B7778" t="inlineStr">
        <is>
          <t>NL-HaNA_1.01.02_3780_0036-column-357-383-913-2905</t>
        </is>
      </c>
      <c r="C7778" t="inlineStr">
        <is>
          <t>continuation</t>
        </is>
      </c>
      <c r="D7778" t="n">
        <v>422</v>
      </c>
      <c r="E7778" t="n">
        <v>2040</v>
      </c>
      <c r="F7778" t="inlineStr">
        <is>
          <t xml:space="preserve">    deputeerden na Vlaanderen. 378.</t>
        </is>
      </c>
      <c r="G7778">
        <f>HYPERLINK("https://images.diginfra.net/iiif/NL-HaNA_1.01.02/3780/NL-HaNA_1.01.02_3780_0036.jpg/257,283,1113,3105/full/0/default.jpg", "iiif_url")</f>
        <v/>
      </c>
    </row>
    <row r="7779">
      <c r="A7779" t="inlineStr">
        <is>
          <t>NL-HaNA_1.01.02_3780_0036-page-70</t>
        </is>
      </c>
      <c r="B7779" t="inlineStr">
        <is>
          <t>NL-HaNA_1.01.02_3780_0036-column-357-383-913-2905</t>
        </is>
      </c>
      <c r="C7779" t="inlineStr">
        <is>
          <t>repeat_lemma</t>
        </is>
      </c>
      <c r="D7779" t="n">
        <v>544</v>
      </c>
      <c r="E7779" t="n">
        <v>2090</v>
      </c>
      <c r="F7779" t="inlineStr">
        <is>
          <t xml:space="preserve">        te adviseren op het versoek van ver-</t>
        </is>
      </c>
      <c r="G7779">
        <f>HYPERLINK("https://images.diginfra.net/iiif/NL-HaNA_1.01.02/3780/NL-HaNA_1.01.02_3780_0036.jpg/257,283,1113,3105/full/0/default.jpg", "iiif_url")</f>
        <v/>
      </c>
    </row>
    <row r="7780">
      <c r="A7780" t="inlineStr">
        <is>
          <t>NL-HaNA_1.01.02_3780_0036-page-70</t>
        </is>
      </c>
      <c r="B7780" t="inlineStr">
        <is>
          <t>NL-HaNA_1.01.02_3780_0036-column-357-383-913-2905</t>
        </is>
      </c>
      <c r="C7780" t="inlineStr">
        <is>
          <t>continuation</t>
        </is>
      </c>
      <c r="D7780" t="n">
        <v>420</v>
      </c>
      <c r="E7780" t="n">
        <v>2146</v>
      </c>
      <c r="F7780" t="inlineStr">
        <is>
          <t xml:space="preserve">    voeren, wegens reductie van interessen.</t>
        </is>
      </c>
      <c r="G7780">
        <f>HYPERLINK("https://images.diginfra.net/iiif/NL-HaNA_1.01.02/3780/NL-HaNA_1.01.02_3780_0036.jpg/257,283,1113,3105/full/0/default.jpg", "iiif_url")</f>
        <v/>
      </c>
    </row>
    <row r="7781">
      <c r="A7781" t="inlineStr">
        <is>
          <t>NL-HaNA_1.01.02_3780_0036-page-70</t>
        </is>
      </c>
      <c r="B7781" t="inlineStr">
        <is>
          <t>NL-HaNA_1.01.02_3780_0036-column-357-383-913-2905</t>
        </is>
      </c>
      <c r="C7781" t="inlineStr">
        <is>
          <t>continuation</t>
        </is>
      </c>
      <c r="D7781" t="n">
        <v>422</v>
      </c>
      <c r="E7781" t="n">
        <v>2182</v>
      </c>
      <c r="F7781" t="inlineStr">
        <is>
          <t xml:space="preserve">    378.</t>
        </is>
      </c>
      <c r="G7781">
        <f>HYPERLINK("https://images.diginfra.net/iiif/NL-HaNA_1.01.02/3780/NL-HaNA_1.01.02_3780_0036.jpg/257,283,1113,3105/full/0/default.jpg", "iiif_url")</f>
        <v/>
      </c>
    </row>
    <row r="7782">
      <c r="A7782" t="inlineStr">
        <is>
          <t>NL-HaNA_1.01.02_3780_0036-page-70</t>
        </is>
      </c>
      <c r="B7782" t="inlineStr">
        <is>
          <t>NL-HaNA_1.01.02_3780_0036-column-357-383-913-2905</t>
        </is>
      </c>
      <c r="C7782" t="inlineStr">
        <is>
          <t>repeat_lemma</t>
        </is>
      </c>
      <c r="D7782" t="n">
        <v>546</v>
      </c>
      <c r="E7782" t="n">
        <v>2213</v>
      </c>
      <c r="F7782" t="inlineStr">
        <is>
          <t xml:space="preserve">        Regenten van Kuegsel gepermitteert</t>
        </is>
      </c>
      <c r="G7782">
        <f>HYPERLINK("https://images.diginfra.net/iiif/NL-HaNA_1.01.02/3780/NL-HaNA_1.01.02_3780_0036.jpg/257,283,1113,3105/full/0/default.jpg", "iiif_url")</f>
        <v/>
      </c>
    </row>
    <row r="7783">
      <c r="A7783" t="inlineStr">
        <is>
          <t>NL-HaNA_1.01.02_3780_0036-page-70</t>
        </is>
      </c>
      <c r="B7783" t="inlineStr">
        <is>
          <t>NL-HaNA_1.01.02_3780_0036-column-357-383-913-2905</t>
        </is>
      </c>
      <c r="C7783" t="inlineStr">
        <is>
          <t>continuation</t>
        </is>
      </c>
      <c r="D7783" t="n">
        <v>415</v>
      </c>
      <c r="E7783" t="n">
        <v>2277</v>
      </c>
      <c r="F7783" t="inlineStr">
        <is>
          <t xml:space="preserve">    te mogen omslaan. 384.</t>
        </is>
      </c>
      <c r="G7783">
        <f>HYPERLINK("https://images.diginfra.net/iiif/NL-HaNA_1.01.02/3780/NL-HaNA_1.01.02_3780_0036.jpg/257,283,1113,3105/full/0/default.jpg", "iiif_url")</f>
        <v/>
      </c>
    </row>
    <row r="7784">
      <c r="A7784" t="inlineStr">
        <is>
          <t>NL-HaNA_1.01.02_3780_0036-page-70</t>
        </is>
      </c>
      <c r="B7784" t="inlineStr">
        <is>
          <t>NL-HaNA_1.01.02_3780_0036-column-357-383-913-2905</t>
        </is>
      </c>
      <c r="C7784" t="inlineStr">
        <is>
          <t>repeat_lemma</t>
        </is>
      </c>
      <c r="D7784" t="n">
        <v>535</v>
      </c>
      <c r="E7784" t="n">
        <v>2315</v>
      </c>
      <c r="F7784" t="inlineStr">
        <is>
          <t xml:space="preserve">        te adviseeren op het versoek van Re-</t>
        </is>
      </c>
      <c r="G7784">
        <f>HYPERLINK("https://images.diginfra.net/iiif/NL-HaNA_1.01.02/3780/NL-HaNA_1.01.02_3780_0036.jpg/257,283,1113,3105/full/0/default.jpg", "iiif_url")</f>
        <v/>
      </c>
    </row>
    <row r="7785">
      <c r="A7785" t="inlineStr">
        <is>
          <t>NL-HaNA_1.01.02_3780_0036-page-70</t>
        </is>
      </c>
      <c r="B7785" t="inlineStr">
        <is>
          <t>NL-HaNA_1.01.02_3780_0036-column-357-383-913-2905</t>
        </is>
      </c>
      <c r="C7785" t="inlineStr">
        <is>
          <t>continuation</t>
        </is>
      </c>
      <c r="D7785" t="n">
        <v>413</v>
      </c>
      <c r="E7785" t="n">
        <v>2365</v>
      </c>
      <c r="F7785" t="inlineStr">
        <is>
          <t xml:space="preserve">    genten van Tittoyen om te moogen omstan.</t>
        </is>
      </c>
      <c r="G7785">
        <f>HYPERLINK("https://images.diginfra.net/iiif/NL-HaNA_1.01.02/3780/NL-HaNA_1.01.02_3780_0036.jpg/257,283,1113,3105/full/0/default.jpg", "iiif_url")</f>
        <v/>
      </c>
    </row>
    <row r="7786">
      <c r="A7786" t="inlineStr">
        <is>
          <t>NL-HaNA_1.01.02_3780_0036-page-70</t>
        </is>
      </c>
      <c r="B7786" t="inlineStr">
        <is>
          <t>NL-HaNA_1.01.02_3780_0036-column-357-383-913-2905</t>
        </is>
      </c>
      <c r="C7786" t="inlineStr">
        <is>
          <t>continuation</t>
        </is>
      </c>
      <c r="D7786" t="n">
        <v>415</v>
      </c>
      <c r="E7786" t="n">
        <v>2423</v>
      </c>
      <c r="F7786" t="inlineStr">
        <is>
          <t xml:space="preserve">    386.</t>
        </is>
      </c>
      <c r="G7786">
        <f>HYPERLINK("https://images.diginfra.net/iiif/NL-HaNA_1.01.02/3780/NL-HaNA_1.01.02_3780_0036.jpg/257,283,1113,3105/full/0/default.jpg", "iiif_url")</f>
        <v/>
      </c>
    </row>
    <row r="7787">
      <c r="A7787" t="inlineStr">
        <is>
          <t>NL-HaNA_1.01.02_3780_0036-page-70</t>
        </is>
      </c>
      <c r="B7787" t="inlineStr">
        <is>
          <t>NL-HaNA_1.01.02_3780_0036-column-357-383-913-2905</t>
        </is>
      </c>
      <c r="C7787" t="inlineStr">
        <is>
          <t>repeat_lemma</t>
        </is>
      </c>
      <c r="D7787" t="n">
        <v>532</v>
      </c>
      <c r="E7787" t="n">
        <v>2448</v>
      </c>
      <c r="F7787" t="inlineStr">
        <is>
          <t xml:space="preserve">        te aduiseeren op het verfiek van Re-</t>
        </is>
      </c>
      <c r="G7787">
        <f>HYPERLINK("https://images.diginfra.net/iiif/NL-HaNA_1.01.02/3780/NL-HaNA_1.01.02_3780_0036.jpg/257,283,1113,3105/full/0/default.jpg", "iiif_url")</f>
        <v/>
      </c>
    </row>
    <row r="7788">
      <c r="A7788" t="inlineStr">
        <is>
          <t>NL-HaNA_1.01.02_3780_0036-page-70</t>
        </is>
      </c>
      <c r="B7788" t="inlineStr">
        <is>
          <t>NL-HaNA_1.01.02_3780_0036-column-357-383-913-2905</t>
        </is>
      </c>
      <c r="C7788" t="inlineStr">
        <is>
          <t>continuation</t>
        </is>
      </c>
      <c r="D7788" t="n">
        <v>408</v>
      </c>
      <c r="E7788" t="n">
        <v>2506</v>
      </c>
      <c r="F7788" t="inlineStr">
        <is>
          <t xml:space="preserve">    genten van Peelland om remissie. 393.</t>
        </is>
      </c>
      <c r="G7788">
        <f>HYPERLINK("https://images.diginfra.net/iiif/NL-HaNA_1.01.02/3780/NL-HaNA_1.01.02_3780_0036.jpg/257,283,1113,3105/full/0/default.jpg", "iiif_url")</f>
        <v/>
      </c>
    </row>
    <row r="7789">
      <c r="A7789" t="inlineStr">
        <is>
          <t>NL-HaNA_1.01.02_3780_0036-page-70</t>
        </is>
      </c>
      <c r="B7789" t="inlineStr">
        <is>
          <t>NL-HaNA_1.01.02_3780_0036-column-357-383-913-2905</t>
        </is>
      </c>
      <c r="C7789" t="inlineStr">
        <is>
          <t>repeat_lemma</t>
        </is>
      </c>
      <c r="D7789" t="n">
        <v>544</v>
      </c>
      <c r="E7789" t="n">
        <v>2568</v>
      </c>
      <c r="F7789" t="inlineStr">
        <is>
          <t xml:space="preserve">        item op het versoeck van Regen-</t>
        </is>
      </c>
      <c r="G7789">
        <f>HYPERLINK("https://images.diginfra.net/iiif/NL-HaNA_1.01.02/3780/NL-HaNA_1.01.02_3780_0036.jpg/257,283,1113,3105/full/0/default.jpg", "iiif_url")</f>
        <v/>
      </c>
    </row>
    <row r="7790">
      <c r="A7790" t="inlineStr">
        <is>
          <t>NL-HaNA_1.01.02_3780_0036-page-70</t>
        </is>
      </c>
      <c r="B7790" t="inlineStr">
        <is>
          <t>NL-HaNA_1.01.02_3780_0036-column-357-383-913-2905</t>
        </is>
      </c>
      <c r="C7790" t="inlineStr">
        <is>
          <t>continuation</t>
        </is>
      </c>
      <c r="D7790" t="n">
        <v>401</v>
      </c>
      <c r="E7790" t="n">
        <v>2609</v>
      </c>
      <c r="F7790" t="inlineStr">
        <is>
          <t xml:space="preserve">    ten vin Waalwyck om te moogen omslaan.</t>
        </is>
      </c>
      <c r="G7790">
        <f>HYPERLINK("https://images.diginfra.net/iiif/NL-HaNA_1.01.02/3780/NL-HaNA_1.01.02_3780_0036.jpg/257,283,1113,3105/full/0/default.jpg", "iiif_url")</f>
        <v/>
      </c>
    </row>
    <row r="7791">
      <c r="A7791" t="inlineStr">
        <is>
          <t>NL-HaNA_1.01.02_3780_0036-page-70</t>
        </is>
      </c>
      <c r="B7791" t="inlineStr">
        <is>
          <t>NL-HaNA_1.01.02_3780_0036-column-357-383-913-2905</t>
        </is>
      </c>
      <c r="C7791" t="inlineStr">
        <is>
          <t>continuation</t>
        </is>
      </c>
      <c r="D7791" t="n">
        <v>406</v>
      </c>
      <c r="E7791" t="n">
        <v>2675</v>
      </c>
      <c r="F7791" t="inlineStr">
        <is>
          <t xml:space="preserve">    394.</t>
        </is>
      </c>
      <c r="G7791">
        <f>HYPERLINK("https://images.diginfra.net/iiif/NL-HaNA_1.01.02/3780/NL-HaNA_1.01.02_3780_0036.jpg/257,283,1113,3105/full/0/default.jpg", "iiif_url")</f>
        <v/>
      </c>
    </row>
    <row r="7792">
      <c r="A7792" t="inlineStr">
        <is>
          <t>NL-HaNA_1.01.02_3780_0036-page-70</t>
        </is>
      </c>
      <c r="B7792" t="inlineStr">
        <is>
          <t>NL-HaNA_1.01.02_3780_0036-column-357-383-913-2905</t>
        </is>
      </c>
      <c r="C7792" t="inlineStr">
        <is>
          <t>repeat_lemma</t>
        </is>
      </c>
      <c r="D7792" t="n">
        <v>528</v>
      </c>
      <c r="E7792" t="n">
        <v>2682</v>
      </c>
      <c r="F7792" t="inlineStr">
        <is>
          <t xml:space="preserve">        belaftinge van een bondertsten Pen-</t>
        </is>
      </c>
      <c r="G7792">
        <f>HYPERLINK("https://images.diginfra.net/iiif/NL-HaNA_1.01.02/3780/NL-HaNA_1.01.02_3780_0036.jpg/257,283,1113,3105/full/0/default.jpg", "iiif_url")</f>
        <v/>
      </c>
    </row>
    <row r="7793">
      <c r="A7793" t="inlineStr">
        <is>
          <t>NL-HaNA_1.01.02_3780_0036-page-70</t>
        </is>
      </c>
      <c r="B7793" t="inlineStr">
        <is>
          <t>NL-HaNA_1.01.02_3780_0036-column-357-383-913-2905</t>
        </is>
      </c>
      <c r="C7793" t="inlineStr">
        <is>
          <t>continuation</t>
        </is>
      </c>
      <c r="D7793" t="n">
        <v>394</v>
      </c>
      <c r="E7793" t="n">
        <v>2755</v>
      </c>
      <c r="F7793" t="inlineStr">
        <is>
          <t xml:space="preserve">    vingh ter Gencraliteyt gearresteert. 399.</t>
        </is>
      </c>
      <c r="G7793">
        <f>HYPERLINK("https://images.diginfra.net/iiif/NL-HaNA_1.01.02/3780/NL-HaNA_1.01.02_3780_0036.jpg/257,283,1113,3105/full/0/default.jpg", "iiif_url")</f>
        <v/>
      </c>
    </row>
    <row r="7794">
      <c r="A7794" t="inlineStr">
        <is>
          <t>NL-HaNA_1.01.02_3780_0036-page-70</t>
        </is>
      </c>
      <c r="B7794" t="inlineStr">
        <is>
          <t>NL-HaNA_1.01.02_3780_0036-column-357-383-913-2905</t>
        </is>
      </c>
      <c r="C7794" t="inlineStr">
        <is>
          <t>continuation</t>
        </is>
      </c>
      <c r="D7794" t="n">
        <v>516</v>
      </c>
      <c r="E7794" t="n">
        <v>2806</v>
      </c>
      <c r="F7794" t="inlineStr">
        <is>
          <t xml:space="preserve">    te adviseren op bet versiek van Du-</t>
        </is>
      </c>
      <c r="G7794">
        <f>HYPERLINK("https://images.diginfra.net/iiif/NL-HaNA_1.01.02/3780/NL-HaNA_1.01.02_3780_0036.jpg/257,283,1113,3105/full/0/default.jpg", "iiif_url")</f>
        <v/>
      </c>
    </row>
    <row r="7795">
      <c r="A7795" t="inlineStr">
        <is>
          <t>NL-HaNA_1.01.02_3780_0036-page-70</t>
        </is>
      </c>
      <c r="B7795" t="inlineStr">
        <is>
          <t>NL-HaNA_1.01.02_3780_0036-column-357-383-913-2905</t>
        </is>
      </c>
      <c r="C7795" t="inlineStr">
        <is>
          <t>continuation</t>
        </is>
      </c>
      <c r="D7795" t="n">
        <v>399</v>
      </c>
      <c r="E7795" t="n">
        <v>2855</v>
      </c>
      <c r="F7795" t="inlineStr">
        <is>
          <t xml:space="preserve">    kes om pardon. 400.</t>
        </is>
      </c>
      <c r="G7795">
        <f>HYPERLINK("https://images.diginfra.net/iiif/NL-HaNA_1.01.02/3780/NL-HaNA_1.01.02_3780_0036.jpg/257,283,1113,3105/full/0/default.jpg", "iiif_url")</f>
        <v/>
      </c>
    </row>
    <row r="7796">
      <c r="A7796" t="inlineStr">
        <is>
          <t>NL-HaNA_1.01.02_3780_0036-page-70</t>
        </is>
      </c>
      <c r="B7796" t="inlineStr">
        <is>
          <t>NL-HaNA_1.01.02_3780_0036-column-357-383-913-2905</t>
        </is>
      </c>
      <c r="C7796" t="inlineStr">
        <is>
          <t>continuation</t>
        </is>
      </c>
      <c r="D7796" t="n">
        <v>512</v>
      </c>
      <c r="E7796" t="n">
        <v>2891</v>
      </c>
      <c r="F7796" t="inlineStr">
        <is>
          <t xml:space="preserve">    Patenten voor verscheyde Compagnien.</t>
        </is>
      </c>
      <c r="G7796">
        <f>HYPERLINK("https://images.diginfra.net/iiif/NL-HaNA_1.01.02/3780/NL-HaNA_1.01.02_3780_0036.jpg/257,283,1113,3105/full/0/default.jpg", "iiif_url")</f>
        <v/>
      </c>
    </row>
    <row r="7797">
      <c r="A7797" t="inlineStr">
        <is>
          <t>NL-HaNA_1.01.02_3780_0036-page-70</t>
        </is>
      </c>
      <c r="B7797" t="inlineStr">
        <is>
          <t>NL-HaNA_1.01.02_3780_0036-column-357-383-913-2905</t>
        </is>
      </c>
      <c r="C7797" t="inlineStr">
        <is>
          <t>continuation</t>
        </is>
      </c>
      <c r="D7797" t="n">
        <v>397</v>
      </c>
      <c r="E7797" t="n">
        <v>2958</v>
      </c>
      <c r="F7797" t="inlineStr">
        <is>
          <t xml:space="preserve">    qo1.</t>
        </is>
      </c>
      <c r="G7797">
        <f>HYPERLINK("https://images.diginfra.net/iiif/NL-HaNA_1.01.02/3780/NL-HaNA_1.01.02_3780_0036.jpg/257,283,1113,3105/full/0/default.jpg", "iiif_url")</f>
        <v/>
      </c>
    </row>
    <row r="7798">
      <c r="A7798" t="inlineStr">
        <is>
          <t>NL-HaNA_1.01.02_3780_0036-page-70</t>
        </is>
      </c>
      <c r="B7798" t="inlineStr">
        <is>
          <t>NL-HaNA_1.01.02_3780_0036-column-357-383-913-2905</t>
        </is>
      </c>
      <c r="C7798" t="inlineStr">
        <is>
          <t>continuation</t>
        </is>
      </c>
      <c r="D7798" t="n">
        <v>514</v>
      </c>
      <c r="E7798" t="n">
        <v>2975</v>
      </c>
      <c r="F7798" t="inlineStr">
        <is>
          <t xml:space="preserve">    te advisteren op de Missve van Pesters</t>
        </is>
      </c>
      <c r="G7798">
        <f>HYPERLINK("https://images.diginfra.net/iiif/NL-HaNA_1.01.02/3780/NL-HaNA_1.01.02_3780_0036.jpg/257,283,1113,3105/full/0/default.jpg", "iiif_url")</f>
        <v/>
      </c>
    </row>
    <row r="7799">
      <c r="A7799" t="inlineStr">
        <is>
          <t>NL-HaNA_1.01.02_3780_0036-page-70</t>
        </is>
      </c>
      <c r="B7799" t="inlineStr">
        <is>
          <t>NL-HaNA_1.01.02_3780_0036-column-357-383-913-2905</t>
        </is>
      </c>
      <c r="C7799" t="inlineStr">
        <is>
          <t>repeat_lemma</t>
        </is>
      </c>
      <c r="D7799" t="n">
        <v>390</v>
      </c>
      <c r="E7799" t="n">
        <v>3043</v>
      </c>
      <c r="F7799" t="inlineStr">
        <is>
          <t xml:space="preserve">        raakende de administratie der generaale Poste-</t>
        </is>
      </c>
      <c r="G7799">
        <f>HYPERLINK("https://images.diginfra.net/iiif/NL-HaNA_1.01.02/3780/NL-HaNA_1.01.02_3780_0036.jpg/257,283,1113,3105/full/0/default.jpg", "iiif_url")</f>
        <v/>
      </c>
    </row>
    <row r="7800">
      <c r="A7800" t="inlineStr">
        <is>
          <t>NL-HaNA_1.01.02_3780_0036-page-70</t>
        </is>
      </c>
      <c r="B7800" t="inlineStr">
        <is>
          <t>NL-HaNA_1.01.02_3780_0036-column-357-383-913-2905</t>
        </is>
      </c>
      <c r="C7800" t="inlineStr">
        <is>
          <t>continuation</t>
        </is>
      </c>
      <c r="D7800" t="n">
        <v>390</v>
      </c>
      <c r="E7800" t="n">
        <v>3101</v>
      </c>
      <c r="F7800" t="inlineStr">
        <is>
          <t xml:space="preserve">    re.</t>
        </is>
      </c>
      <c r="G7800">
        <f>HYPERLINK("https://images.diginfra.net/iiif/NL-HaNA_1.01.02/3780/NL-HaNA_1.01.02_3780_0036.jpg/257,283,1113,3105/full/0/default.jpg", "iiif_url")</f>
        <v/>
      </c>
    </row>
    <row r="7801">
      <c r="A7801" t="inlineStr">
        <is>
          <t>NL-HaNA_1.01.02_3780_0036-page-70</t>
        </is>
      </c>
      <c r="B7801" t="inlineStr">
        <is>
          <t>NL-HaNA_1.01.02_3780_0036-column-357-383-913-2905</t>
        </is>
      </c>
      <c r="C7801" t="inlineStr">
        <is>
          <t>continuation</t>
        </is>
      </c>
      <c r="D7801" t="n">
        <v>505</v>
      </c>
      <c r="E7801" t="n">
        <v>3106</v>
      </c>
      <c r="F7801" t="inlineStr">
        <is>
          <t xml:space="preserve">    409.</t>
        </is>
      </c>
      <c r="G7801">
        <f>HYPERLINK("https://images.diginfra.net/iiif/NL-HaNA_1.01.02/3780/NL-HaNA_1.01.02_3780_0036.jpg/257,283,1113,3105/full/0/default.jpg", "iiif_url")</f>
        <v/>
      </c>
    </row>
    <row r="7802">
      <c r="A7802" t="inlineStr">
        <is>
          <t>NL-HaNA_1.01.02_3780_0036-page-70</t>
        </is>
      </c>
      <c r="B7802" t="inlineStr">
        <is>
          <t>NL-HaNA_1.01.02_3780_0036-column-357-383-913-2905</t>
        </is>
      </c>
      <c r="C7802" t="inlineStr">
        <is>
          <t>repeat_lemma</t>
        </is>
      </c>
      <c r="D7802" t="n">
        <v>509</v>
      </c>
      <c r="E7802" t="n">
        <v>3142</v>
      </c>
      <c r="F7802" t="inlineStr">
        <is>
          <t xml:space="preserve">        versoeck van Regenten van St. Mig-</t>
        </is>
      </c>
      <c r="G7802">
        <f>HYPERLINK("https://images.diginfra.net/iiif/NL-HaNA_1.01.02/3780/NL-HaNA_1.01.02_3780_0036.jpg/257,283,1113,3105/full/0/default.jpg", "iiif_url")</f>
        <v/>
      </c>
    </row>
    <row r="7803">
      <c r="A7803" t="inlineStr">
        <is>
          <t>NL-HaNA_1.01.02_3780_0036-page-70</t>
        </is>
      </c>
      <c r="B7803" t="inlineStr">
        <is>
          <t>NL-HaNA_1.01.02_3780_0036-column-357-383-913-2905</t>
        </is>
      </c>
      <c r="C7803" t="inlineStr">
        <is>
          <t>repeat_lemma</t>
        </is>
      </c>
      <c r="D7803" t="n">
        <v>383</v>
      </c>
      <c r="E7803" t="n">
        <v>3182</v>
      </c>
      <c r="F7803" t="inlineStr">
        <is>
          <t xml:space="preserve">        giels Gefel en Gemunde wegens betaalinge</t>
        </is>
      </c>
      <c r="G7803">
        <f>HYPERLINK("https://images.diginfra.net/iiif/NL-HaNA_1.01.02/3780/NL-HaNA_1.01.02_3780_0036.jpg/257,283,1113,3105/full/0/default.jpg", "iiif_url")</f>
        <v/>
      </c>
    </row>
    <row r="7804">
      <c r="A7804" t="inlineStr">
        <is>
          <t>NL-HaNA_1.01.02_3780_0036-page-70</t>
        </is>
      </c>
      <c r="B7804" t="inlineStr">
        <is>
          <t>NL-HaNA_1.01.02_3780_0036-column-357-383-913-2905</t>
        </is>
      </c>
      <c r="C7804" t="inlineStr">
        <is>
          <t>repeat_lemma</t>
        </is>
      </c>
      <c r="D7804" t="n">
        <v>383</v>
      </c>
      <c r="E7804" t="n">
        <v>3235</v>
      </c>
      <c r="F7804" t="inlineStr">
        <is>
          <t xml:space="preserve">        van interessen. 410.</t>
        </is>
      </c>
      <c r="G7804">
        <f>HYPERLINK("https://images.diginfra.net/iiif/NL-HaNA_1.01.02/3780/NL-HaNA_1.01.02_3780_0036.jpg/257,283,1113,3105/full/0/default.jpg", "iiif_url")</f>
        <v/>
      </c>
    </row>
    <row r="7806">
      <c r="A7806" t="inlineStr">
        <is>
          <t>NL-HaNA_1.01.02_3780_0036-page-70</t>
        </is>
      </c>
      <c r="B7806" t="inlineStr">
        <is>
          <t>NL-HaNA_1.01.02_3780_0036-column-1305-386-936-2915</t>
        </is>
      </c>
      <c r="C7806" t="inlineStr">
        <is>
          <t>non_index_line</t>
        </is>
      </c>
      <c r="D7806" t="n">
        <v>1541</v>
      </c>
      <c r="E7806" t="n">
        <v>378</v>
      </c>
      <c r="F7806" t="inlineStr">
        <is>
          <t xml:space="preserve">        Regenten van Schyndel gepermitteert</t>
        </is>
      </c>
      <c r="G7806">
        <f>HYPERLINK("https://images.diginfra.net/iiif/NL-HaNA_1.01.02/3780/NL-HaNA_1.01.02_3780_0036.jpg/1205,286,1136,3115/full/0/default.jpg", "iiif_url")</f>
        <v/>
      </c>
    </row>
    <row r="7807">
      <c r="A7807" t="inlineStr">
        <is>
          <t>NL-HaNA_1.01.02_3780_0036-page-70</t>
        </is>
      </c>
      <c r="B7807" t="inlineStr">
        <is>
          <t>NL-HaNA_1.01.02_3780_0036-column-1305-386-936-2915</t>
        </is>
      </c>
      <c r="C7807" t="inlineStr">
        <is>
          <t>unknown_line_type</t>
        </is>
      </c>
      <c r="D7807" t="n">
        <v>1415</v>
      </c>
      <c r="E7807" t="n">
        <v>433</v>
      </c>
      <c r="F7807" t="inlineStr">
        <is>
          <t xml:space="preserve">        te mgen omslaan. 413.</t>
        </is>
      </c>
      <c r="G7807">
        <f>HYPERLINK("https://images.diginfra.net/iiif/NL-HaNA_1.01.02/3780/NL-HaNA_1.01.02_3780_0036.jpg/1205,286,1136,3115/full/0/default.jpg", "iiif_url")</f>
        <v/>
      </c>
    </row>
    <row r="7808">
      <c r="A7808" t="inlineStr">
        <is>
          <t>NL-HaNA_1.01.02_3780_0036-page-70</t>
        </is>
      </c>
      <c r="B7808" t="inlineStr">
        <is>
          <t>NL-HaNA_1.01.02_3780_0036-column-1305-386-936-2915</t>
        </is>
      </c>
      <c r="C7808" t="inlineStr">
        <is>
          <t>non_index_line</t>
        </is>
      </c>
      <c r="D7808" t="n">
        <v>1539</v>
      </c>
      <c r="E7808" t="n">
        <v>476</v>
      </c>
      <c r="F7808" t="inlineStr">
        <is>
          <t xml:space="preserve">        Regenten van Maaslandt versoek zwo-</t>
        </is>
      </c>
      <c r="G7808">
        <f>HYPERLINK("https://images.diginfra.net/iiif/NL-HaNA_1.01.02/3780/NL-HaNA_1.01.02_3780_0036.jpg/1205,286,1136,3115/full/0/default.jpg", "iiif_url")</f>
        <v/>
      </c>
    </row>
    <row r="7809">
      <c r="A7809" t="inlineStr">
        <is>
          <t>NL-HaNA_1.01.02_3780_0036-page-70</t>
        </is>
      </c>
      <c r="B7809" t="inlineStr">
        <is>
          <t>NL-HaNA_1.01.02_3780_0036-column-1305-386-936-2915</t>
        </is>
      </c>
      <c r="C7809" t="inlineStr">
        <is>
          <t>unknown_line_type</t>
        </is>
      </c>
      <c r="D7809" t="n">
        <v>1412</v>
      </c>
      <c r="E7809" t="n">
        <v>525</v>
      </c>
      <c r="F7809" t="inlineStr">
        <is>
          <t xml:space="preserve">        gens restanten van interessen-van Capitale,</t>
        </is>
      </c>
      <c r="G7809">
        <f>HYPERLINK("https://images.diginfra.net/iiif/NL-HaNA_1.01.02/3780/NL-HaNA_1.01.02_3780_0036.jpg/1205,286,1136,3115/full/0/default.jpg", "iiif_url")</f>
        <v/>
      </c>
    </row>
    <row r="7810">
      <c r="A7810" t="inlineStr">
        <is>
          <t>NL-HaNA_1.01.02_3780_0036-page-70</t>
        </is>
      </c>
      <c r="B7810" t="inlineStr">
        <is>
          <t>NL-HaNA_1.01.02_3780_0036-column-1305-386-936-2915</t>
        </is>
      </c>
      <c r="C7810" t="inlineStr">
        <is>
          <t>unknown_line_type</t>
        </is>
      </c>
      <c r="D7810" t="n">
        <v>1415</v>
      </c>
      <c r="E7810" t="n">
        <v>573</v>
      </c>
      <c r="F7810" t="inlineStr">
        <is>
          <t xml:space="preserve">        afgeweesen. 413.</t>
        </is>
      </c>
      <c r="G7810">
        <f>HYPERLINK("https://images.diginfra.net/iiif/NL-HaNA_1.01.02/3780/NL-HaNA_1.01.02_3780_0036.jpg/1205,286,1136,3115/full/0/default.jpg", "iiif_url")</f>
        <v/>
      </c>
    </row>
    <row r="7811">
      <c r="A7811" t="inlineStr">
        <is>
          <t>NL-HaNA_1.01.02_3780_0036-page-70</t>
        </is>
      </c>
      <c r="B7811" t="inlineStr">
        <is>
          <t>NL-HaNA_1.01.02_3780_0036-column-1305-386-936-2915</t>
        </is>
      </c>
      <c r="C7811" t="inlineStr">
        <is>
          <t>non_index_line</t>
        </is>
      </c>
      <c r="D7811" t="n">
        <v>1541</v>
      </c>
      <c r="E7811" t="n">
        <v>615</v>
      </c>
      <c r="F7811" t="inlineStr">
        <is>
          <t xml:space="preserve">        Regenten van Zeelf gepermitteert te</t>
        </is>
      </c>
      <c r="G7811">
        <f>HYPERLINK("https://images.diginfra.net/iiif/NL-HaNA_1.01.02/3780/NL-HaNA_1.01.02_3780_0036.jpg/1205,286,1136,3115/full/0/default.jpg", "iiif_url")</f>
        <v/>
      </c>
    </row>
    <row r="7812">
      <c r="A7812" t="inlineStr">
        <is>
          <t>NL-HaNA_1.01.02_3780_0036-page-70</t>
        </is>
      </c>
      <c r="B7812" t="inlineStr">
        <is>
          <t>NL-HaNA_1.01.02_3780_0036-column-1305-386-936-2915</t>
        </is>
      </c>
      <c r="C7812" t="inlineStr">
        <is>
          <t>unknown_line_type</t>
        </is>
      </c>
      <c r="D7812" t="n">
        <v>1412</v>
      </c>
      <c r="E7812" t="n">
        <v>672</v>
      </c>
      <c r="F7812" t="inlineStr">
        <is>
          <t xml:space="preserve">        mogen ousiaan. 413.</t>
        </is>
      </c>
      <c r="G7812">
        <f>HYPERLINK("https://images.diginfra.net/iiif/NL-HaNA_1.01.02/3780/NL-HaNA_1.01.02_3780_0036.jpg/1205,286,1136,3115/full/0/default.jpg", "iiif_url")</f>
        <v/>
      </c>
    </row>
    <row r="7813">
      <c r="A7813" t="inlineStr">
        <is>
          <t>NL-HaNA_1.01.02_3780_0036-page-70</t>
        </is>
      </c>
      <c r="B7813" t="inlineStr">
        <is>
          <t>NL-HaNA_1.01.02_3780_0036-column-1305-386-936-2915</t>
        </is>
      </c>
      <c r="C7813" t="inlineStr">
        <is>
          <t>non_index_line</t>
        </is>
      </c>
      <c r="D7813" t="n">
        <v>1534</v>
      </c>
      <c r="E7813" t="n">
        <v>707</v>
      </c>
      <c r="F7813" t="inlineStr">
        <is>
          <t xml:space="preserve">        advis op het versoeck van Curateurs</t>
        </is>
      </c>
      <c r="G7813">
        <f>HYPERLINK("https://images.diginfra.net/iiif/NL-HaNA_1.01.02/3780/NL-HaNA_1.01.02_3780_0036.jpg/1205,286,1136,3115/full/0/default.jpg", "iiif_url")</f>
        <v/>
      </c>
    </row>
    <row r="7814">
      <c r="A7814" t="inlineStr">
        <is>
          <t>NL-HaNA_1.01.02_3780_0036-page-70</t>
        </is>
      </c>
      <c r="B7814" t="inlineStr">
        <is>
          <t>NL-HaNA_1.01.02_3780_0036-column-1305-386-936-2915</t>
        </is>
      </c>
      <c r="C7814" t="inlineStr">
        <is>
          <t>unknown_line_type</t>
        </is>
      </c>
      <c r="D7814" t="n">
        <v>1412</v>
      </c>
      <c r="E7814" t="n">
        <v>764</v>
      </c>
      <c r="F7814" t="inlineStr">
        <is>
          <t xml:space="preserve">        van Reussel wegens beialinge van interessen</t>
        </is>
      </c>
      <c r="G7814">
        <f>HYPERLINK("https://images.diginfra.net/iiif/NL-HaNA_1.01.02/3780/NL-HaNA_1.01.02_3780_0036.jpg/1205,286,1136,3115/full/0/default.jpg", "iiif_url")</f>
        <v/>
      </c>
    </row>
    <row r="7815">
      <c r="A7815" t="inlineStr">
        <is>
          <t>NL-HaNA_1.01.02_3780_0036-page-70</t>
        </is>
      </c>
      <c r="B7815" t="inlineStr">
        <is>
          <t>NL-HaNA_1.01.02_3780_0036-column-1305-386-936-2915</t>
        </is>
      </c>
      <c r="C7815" t="inlineStr">
        <is>
          <t>unknown_line_type</t>
        </is>
      </c>
      <c r="D7815" t="n">
        <v>1412</v>
      </c>
      <c r="E7815" t="n">
        <v>813</v>
      </c>
      <c r="F7815" t="inlineStr">
        <is>
          <t xml:space="preserve">        en resolutie. 414.</t>
        </is>
      </c>
      <c r="G7815">
        <f>HYPERLINK("https://images.diginfra.net/iiif/NL-HaNA_1.01.02/3780/NL-HaNA_1.01.02_3780_0036.jpg/1205,286,1136,3115/full/0/default.jpg", "iiif_url")</f>
        <v/>
      </c>
    </row>
    <row r="7816">
      <c r="A7816" t="inlineStr">
        <is>
          <t>NL-HaNA_1.01.02_3780_0036-page-70</t>
        </is>
      </c>
      <c r="B7816" t="inlineStr">
        <is>
          <t>NL-HaNA_1.01.02_3780_0036-column-1305-386-936-2915</t>
        </is>
      </c>
      <c r="C7816" t="inlineStr">
        <is>
          <t>non_index_line</t>
        </is>
      </c>
      <c r="D7816" t="n">
        <v>1539</v>
      </c>
      <c r="E7816" t="n">
        <v>862</v>
      </c>
      <c r="F7816" t="inlineStr">
        <is>
          <t xml:space="preserve">        te advisteren op let versieck van</t>
        </is>
      </c>
      <c r="G7816">
        <f>HYPERLINK("https://images.diginfra.net/iiif/NL-HaNA_1.01.02/3780/NL-HaNA_1.01.02_3780_0036.jpg/1205,286,1136,3115/full/0/default.jpg", "iiif_url")</f>
        <v/>
      </c>
    </row>
    <row r="7817">
      <c r="A7817" t="inlineStr">
        <is>
          <t>NL-HaNA_1.01.02_3780_0036-page-70</t>
        </is>
      </c>
      <c r="B7817" t="inlineStr">
        <is>
          <t>NL-HaNA_1.01.02_3780_0036-column-1305-386-936-2915</t>
        </is>
      </c>
      <c r="C7817" t="inlineStr">
        <is>
          <t>unknown_line_type</t>
        </is>
      </c>
      <c r="D7817" t="n">
        <v>1415</v>
      </c>
      <c r="E7817" t="n">
        <v>907</v>
      </c>
      <c r="F7817" t="inlineStr">
        <is>
          <t xml:space="preserve">        Reels om te mogen omslaan. 416.</t>
        </is>
      </c>
      <c r="G7817">
        <f>HYPERLINK("https://images.diginfra.net/iiif/NL-HaNA_1.01.02/3780/NL-HaNA_1.01.02_3780_0036.jpg/1205,286,1136,3115/full/0/default.jpg", "iiif_url")</f>
        <v/>
      </c>
    </row>
    <row r="7818">
      <c r="A7818" t="inlineStr">
        <is>
          <t>NL-HaNA_1.01.02_3780_0036-page-70</t>
        </is>
      </c>
      <c r="B7818" t="inlineStr">
        <is>
          <t>NL-HaNA_1.01.02_3780_0036-column-1305-386-936-2915</t>
        </is>
      </c>
      <c r="C7818" t="inlineStr">
        <is>
          <t>non_index_line</t>
        </is>
      </c>
      <c r="D7818" t="n">
        <v>1532</v>
      </c>
      <c r="E7818" t="n">
        <v>956</v>
      </c>
      <c r="F7818" t="inlineStr">
        <is>
          <t xml:space="preserve">        Regenten van Ginneken interessen ge-</t>
        </is>
      </c>
      <c r="G7818">
        <f>HYPERLINK("https://images.diginfra.net/iiif/NL-HaNA_1.01.02/3780/NL-HaNA_1.01.02_3780_0036.jpg/1205,286,1136,3115/full/0/default.jpg", "iiif_url")</f>
        <v/>
      </c>
    </row>
    <row r="7819">
      <c r="A7819" t="inlineStr">
        <is>
          <t>NL-HaNA_1.01.02_3780_0036-page-70</t>
        </is>
      </c>
      <c r="B7819" t="inlineStr">
        <is>
          <t>NL-HaNA_1.01.02_3780_0036-column-1305-386-936-2915</t>
        </is>
      </c>
      <c r="C7819" t="inlineStr">
        <is>
          <t>unknown_line_type</t>
        </is>
      </c>
      <c r="D7819" t="n">
        <v>1408</v>
      </c>
      <c r="E7819" t="n">
        <v>1003</v>
      </c>
      <c r="F7819" t="inlineStr">
        <is>
          <t xml:space="preserve">        reduceert tot drie ten bondert. 419.</t>
        </is>
      </c>
      <c r="G7819">
        <f>HYPERLINK("https://images.diginfra.net/iiif/NL-HaNA_1.01.02/3780/NL-HaNA_1.01.02_3780_0036.jpg/1205,286,1136,3115/full/0/default.jpg", "iiif_url")</f>
        <v/>
      </c>
    </row>
    <row r="7820">
      <c r="A7820" t="inlineStr">
        <is>
          <t>NL-HaNA_1.01.02_3780_0036-page-70</t>
        </is>
      </c>
      <c r="B7820" t="inlineStr">
        <is>
          <t>NL-HaNA_1.01.02_3780_0036-column-1305-386-936-2915</t>
        </is>
      </c>
      <c r="C7820" t="inlineStr">
        <is>
          <t>non_index_line</t>
        </is>
      </c>
      <c r="D7820" t="n">
        <v>1529</v>
      </c>
      <c r="E7820" t="n">
        <v>1052</v>
      </c>
      <c r="F7820" t="inlineStr">
        <is>
          <t xml:space="preserve">        te adviseren op de Missive van Sta-</t>
        </is>
      </c>
      <c r="G7820">
        <f>HYPERLINK("https://images.diginfra.net/iiif/NL-HaNA_1.01.02/3780/NL-HaNA_1.01.02_3780_0036.jpg/1205,286,1136,3115/full/0/default.jpg", "iiif_url")</f>
        <v/>
      </c>
    </row>
    <row r="7821">
      <c r="A7821" t="inlineStr">
        <is>
          <t>NL-HaNA_1.01.02_3780_0036-page-70</t>
        </is>
      </c>
      <c r="B7821" t="inlineStr">
        <is>
          <t>NL-HaNA_1.01.02_3780_0036-column-1305-386-936-2915</t>
        </is>
      </c>
      <c r="C7821" t="inlineStr">
        <is>
          <t>unknown_line_type</t>
        </is>
      </c>
      <c r="D7821" t="n">
        <v>1408</v>
      </c>
      <c r="E7821" t="n">
        <v>1099</v>
      </c>
      <c r="F7821" t="inlineStr">
        <is>
          <t xml:space="preserve">        ten van Zeelandt wegens verwisstelinge der</t>
        </is>
      </c>
      <c r="G7821">
        <f>HYPERLINK("https://images.diginfra.net/iiif/NL-HaNA_1.01.02/3780/NL-HaNA_1.01.02_3780_0036.jpg/1205,286,1136,3115/full/0/default.jpg", "iiif_url")</f>
        <v/>
      </c>
    </row>
    <row r="7822">
      <c r="A7822" t="inlineStr">
        <is>
          <t>NL-HaNA_1.01.02_3780_0036-page-70</t>
        </is>
      </c>
      <c r="B7822" t="inlineStr">
        <is>
          <t>NL-HaNA_1.01.02_3780_0036-column-1305-386-936-2915</t>
        </is>
      </c>
      <c r="C7822" t="inlineStr">
        <is>
          <t>unknown_line_type</t>
        </is>
      </c>
      <c r="D7822" t="n">
        <v>1408</v>
      </c>
      <c r="E7822" t="n">
        <v>1147</v>
      </c>
      <c r="F7822" t="inlineStr">
        <is>
          <t xml:space="preserve">        Guarnisvenen. 421.</t>
        </is>
      </c>
      <c r="G7822">
        <f>HYPERLINK("https://images.diginfra.net/iiif/NL-HaNA_1.01.02/3780/NL-HaNA_1.01.02_3780_0036.jpg/1205,286,1136,3115/full/0/default.jpg", "iiif_url")</f>
        <v/>
      </c>
    </row>
    <row r="7823">
      <c r="A7823" t="inlineStr">
        <is>
          <t>NL-HaNA_1.01.02_3780_0036-page-70</t>
        </is>
      </c>
      <c r="B7823" t="inlineStr">
        <is>
          <t>NL-HaNA_1.01.02_3780_0036-column-1305-386-936-2915</t>
        </is>
      </c>
      <c r="C7823" t="inlineStr">
        <is>
          <t>non_index_line</t>
        </is>
      </c>
      <c r="D7823" t="n">
        <v>1532</v>
      </c>
      <c r="E7823" t="n">
        <v>1190</v>
      </c>
      <c r="F7823" t="inlineStr">
        <is>
          <t xml:space="preserve">        item op bet versoeck van Regenten</t>
        </is>
      </c>
      <c r="G7823">
        <f>HYPERLINK("https://images.diginfra.net/iiif/NL-HaNA_1.01.02/3780/NL-HaNA_1.01.02_3780_0036.jpg/1205,286,1136,3115/full/0/default.jpg", "iiif_url")</f>
        <v/>
      </c>
    </row>
    <row r="7824">
      <c r="A7824" t="inlineStr">
        <is>
          <t>NL-HaNA_1.01.02_3780_0036-page-70</t>
        </is>
      </c>
      <c r="B7824" t="inlineStr">
        <is>
          <t>NL-HaNA_1.01.02_3780_0036-column-1305-386-936-2915</t>
        </is>
      </c>
      <c r="C7824" t="inlineStr">
        <is>
          <t>continuation</t>
        </is>
      </c>
      <c r="D7824" t="n">
        <v>1405</v>
      </c>
      <c r="E7824" t="n">
        <v>1244</v>
      </c>
      <c r="F7824" t="inlineStr">
        <is>
          <t xml:space="preserve">    van Udenhout om remise. 422.</t>
        </is>
      </c>
      <c r="G7824">
        <f>HYPERLINK("https://images.diginfra.net/iiif/NL-HaNA_1.01.02/3780/NL-HaNA_1.01.02_3780_0036.jpg/1205,286,1136,3115/full/0/default.jpg", "iiif_url")</f>
        <v/>
      </c>
    </row>
    <row r="7825">
      <c r="A7825" t="inlineStr">
        <is>
          <t>NL-HaNA_1.01.02_3780_0036-page-70</t>
        </is>
      </c>
      <c r="B7825" t="inlineStr">
        <is>
          <t>NL-HaNA_1.01.02_3780_0036-column-1305-386-936-2915</t>
        </is>
      </c>
      <c r="C7825" t="inlineStr">
        <is>
          <t>non_index_line</t>
        </is>
      </c>
      <c r="D7825" t="n">
        <v>1520</v>
      </c>
      <c r="E7825" t="n">
        <v>1289</v>
      </c>
      <c r="F7825" t="inlineStr">
        <is>
          <t xml:space="preserve">        item op de Misive van Pesters om</t>
        </is>
      </c>
      <c r="G7825">
        <f>HYPERLINK("https://images.diginfra.net/iiif/NL-HaNA_1.01.02/3780/NL-HaNA_1.01.02_3780_0036.jpg/1205,286,1136,3115/full/0/default.jpg", "iiif_url")</f>
        <v/>
      </c>
    </row>
    <row r="7826">
      <c r="A7826" t="inlineStr">
        <is>
          <t>NL-HaNA_1.01.02_3780_0036-page-70</t>
        </is>
      </c>
      <c r="B7826" t="inlineStr">
        <is>
          <t>NL-HaNA_1.01.02_3780_0036-column-1305-386-936-2915</t>
        </is>
      </c>
      <c r="C7826" t="inlineStr">
        <is>
          <t>continuation</t>
        </is>
      </c>
      <c r="D7826" t="n">
        <v>1403</v>
      </c>
      <c r="E7826" t="n">
        <v>1333</v>
      </c>
      <c r="F7826" t="inlineStr">
        <is>
          <t xml:space="preserve">    de Tpersche Poort tot Meenen te moogen</t>
        </is>
      </c>
      <c r="G7826">
        <f>HYPERLINK("https://images.diginfra.net/iiif/NL-HaNA_1.01.02/3780/NL-HaNA_1.01.02_3780_0036.jpg/1205,286,1136,3115/full/0/default.jpg", "iiif_url")</f>
        <v/>
      </c>
    </row>
    <row r="7827">
      <c r="A7827" t="inlineStr">
        <is>
          <t>NL-HaNA_1.01.02_3780_0036-page-70</t>
        </is>
      </c>
      <c r="B7827" t="inlineStr">
        <is>
          <t>NL-HaNA_1.01.02_3780_0036-column-1305-386-936-2915</t>
        </is>
      </c>
      <c r="C7827" t="inlineStr">
        <is>
          <t>continuation</t>
        </is>
      </c>
      <c r="D7827" t="n">
        <v>1403</v>
      </c>
      <c r="E7827" t="n">
        <v>1389</v>
      </c>
      <c r="F7827" t="inlineStr">
        <is>
          <t xml:space="preserve">    openen. a24.</t>
        </is>
      </c>
      <c r="G7827">
        <f>HYPERLINK("https://images.diginfra.net/iiif/NL-HaNA_1.01.02/3780/NL-HaNA_1.01.02_3780_0036.jpg/1205,286,1136,3115/full/0/default.jpg", "iiif_url")</f>
        <v/>
      </c>
    </row>
    <row r="7828">
      <c r="A7828" t="inlineStr">
        <is>
          <t>NL-HaNA_1.01.02_3780_0036-page-70</t>
        </is>
      </c>
      <c r="B7828" t="inlineStr">
        <is>
          <t>NL-HaNA_1.01.02_3780_0036-column-1305-386-936-2915</t>
        </is>
      </c>
      <c r="C7828" t="inlineStr">
        <is>
          <t>non_index_line</t>
        </is>
      </c>
      <c r="D7828" t="n">
        <v>1520</v>
      </c>
      <c r="E7828" t="n">
        <v>1433</v>
      </c>
      <c r="F7828" t="inlineStr">
        <is>
          <t xml:space="preserve">        versight Ordonnantie van hondert gul-</t>
        </is>
      </c>
      <c r="G7828">
        <f>HYPERLINK("https://images.diginfra.net/iiif/NL-HaNA_1.01.02/3780/NL-HaNA_1.01.02_3780_0036.jpg/1205,286,1136,3115/full/0/default.jpg", "iiif_url")</f>
        <v/>
      </c>
    </row>
    <row r="7829">
      <c r="A7829" t="inlineStr">
        <is>
          <t>NL-HaNA_1.01.02_3780_0036-page-70</t>
        </is>
      </c>
      <c r="B7829" t="inlineStr">
        <is>
          <t>NL-HaNA_1.01.02_3780_0036-column-1305-386-936-2915</t>
        </is>
      </c>
      <c r="C7829" t="inlineStr">
        <is>
          <t>continuation</t>
        </is>
      </c>
      <c r="D7829" t="n">
        <v>1398</v>
      </c>
      <c r="E7829" t="n">
        <v>1480</v>
      </c>
      <c r="F7829" t="inlineStr">
        <is>
          <t xml:space="preserve">    dens te depescheeren voor Behis de Seville.</t>
        </is>
      </c>
      <c r="G7829">
        <f>HYPERLINK("https://images.diginfra.net/iiif/NL-HaNA_1.01.02/3780/NL-HaNA_1.01.02_3780_0036.jpg/1205,286,1136,3115/full/0/default.jpg", "iiif_url")</f>
        <v/>
      </c>
    </row>
    <row r="7830">
      <c r="A7830" t="inlineStr">
        <is>
          <t>NL-HaNA_1.01.02_3780_0036-page-70</t>
        </is>
      </c>
      <c r="B7830" t="inlineStr">
        <is>
          <t>NL-HaNA_1.01.02_3780_0036-column-1305-386-936-2915</t>
        </is>
      </c>
      <c r="C7830" t="inlineStr">
        <is>
          <t>continuation</t>
        </is>
      </c>
      <c r="D7830" t="n">
        <v>1401</v>
      </c>
      <c r="E7830" t="n">
        <v>1536</v>
      </c>
      <c r="F7830" t="inlineStr">
        <is>
          <t xml:space="preserve">    426</t>
        </is>
      </c>
      <c r="G7830">
        <f>HYPERLINK("https://images.diginfra.net/iiif/NL-HaNA_1.01.02/3780/NL-HaNA_1.01.02_3780_0036.jpg/1205,286,1136,3115/full/0/default.jpg", "iiif_url")</f>
        <v/>
      </c>
    </row>
    <row r="7831">
      <c r="A7831" t="inlineStr">
        <is>
          <t>NL-HaNA_1.01.02_3780_0036-page-70</t>
        </is>
      </c>
      <c r="B7831" t="inlineStr">
        <is>
          <t>NL-HaNA_1.01.02_3780_0036-column-1305-386-936-2915</t>
        </is>
      </c>
      <c r="C7831" t="inlineStr">
        <is>
          <t>non_index_line</t>
        </is>
      </c>
      <c r="D7831" t="n">
        <v>1520</v>
      </c>
      <c r="E7831" t="n">
        <v>1567</v>
      </c>
      <c r="F7831" t="inlineStr">
        <is>
          <t xml:space="preserve">        advis op de Missive van Pefters, ra-</t>
        </is>
      </c>
      <c r="G7831">
        <f>HYPERLINK("https://images.diginfra.net/iiif/NL-HaNA_1.01.02/3780/NL-HaNA_1.01.02_3780_0036.jpg/1205,286,1136,3115/full/0/default.jpg", "iiif_url")</f>
        <v/>
      </c>
    </row>
    <row r="7832">
      <c r="A7832" t="inlineStr">
        <is>
          <t>NL-HaNA_1.01.02_3780_0036-page-70</t>
        </is>
      </c>
      <c r="B7832" t="inlineStr">
        <is>
          <t>NL-HaNA_1.01.02_3780_0036-column-1305-386-936-2915</t>
        </is>
      </c>
      <c r="C7832" t="inlineStr">
        <is>
          <t>continuation</t>
        </is>
      </c>
      <c r="D7832" t="n">
        <v>1396</v>
      </c>
      <c r="E7832" t="n">
        <v>1621</v>
      </c>
      <c r="F7832" t="inlineStr">
        <is>
          <t xml:space="preserve">    kende de administratie der generale Posterye</t>
        </is>
      </c>
      <c r="G7832">
        <f>HYPERLINK("https://images.diginfra.net/iiif/NL-HaNA_1.01.02/3780/NL-HaNA_1.01.02_3780_0036.jpg/1205,286,1136,3115/full/0/default.jpg", "iiif_url")</f>
        <v/>
      </c>
    </row>
    <row r="7833">
      <c r="A7833" t="inlineStr">
        <is>
          <t>NL-HaNA_1.01.02_3780_0036-page-70</t>
        </is>
      </c>
      <c r="B7833" t="inlineStr">
        <is>
          <t>NL-HaNA_1.01.02_3780_0036-column-1305-386-936-2915</t>
        </is>
      </c>
      <c r="C7833" t="inlineStr">
        <is>
          <t>continuation</t>
        </is>
      </c>
      <c r="D7833" t="n">
        <v>1391</v>
      </c>
      <c r="E7833" t="n">
        <v>1672</v>
      </c>
      <c r="F7833" t="inlineStr">
        <is>
          <t xml:space="preserve">    en resolutie. 427.</t>
        </is>
      </c>
      <c r="G7833">
        <f>HYPERLINK("https://images.diginfra.net/iiif/NL-HaNA_1.01.02/3780/NL-HaNA_1.01.02_3780_0036.jpg/1205,286,1136,3115/full/0/default.jpg", "iiif_url")</f>
        <v/>
      </c>
    </row>
    <row r="7834">
      <c r="A7834" t="inlineStr">
        <is>
          <t>NL-HaNA_1.01.02_3780_0036-page-70</t>
        </is>
      </c>
      <c r="B7834" t="inlineStr">
        <is>
          <t>NL-HaNA_1.01.02_3780_0036-column-1305-386-936-2915</t>
        </is>
      </c>
      <c r="C7834" t="inlineStr">
        <is>
          <t>non_index_line</t>
        </is>
      </c>
      <c r="D7834" t="n">
        <v>1518</v>
      </c>
      <c r="E7834" t="n">
        <v>1713</v>
      </c>
      <c r="F7834" t="inlineStr">
        <is>
          <t xml:space="preserve">        te adviseren op bet versoek van Re-</t>
        </is>
      </c>
      <c r="G7834">
        <f>HYPERLINK("https://images.diginfra.net/iiif/NL-HaNA_1.01.02/3780/NL-HaNA_1.01.02_3780_0036.jpg/1205,286,1136,3115/full/0/default.jpg", "iiif_url")</f>
        <v/>
      </c>
    </row>
    <row r="7835">
      <c r="A7835" t="inlineStr">
        <is>
          <t>NL-HaNA_1.01.02_3780_0036-page-70</t>
        </is>
      </c>
      <c r="B7835" t="inlineStr">
        <is>
          <t>NL-HaNA_1.01.02_3780_0036-column-1305-386-936-2915</t>
        </is>
      </c>
      <c r="C7835" t="inlineStr">
        <is>
          <t>continuation</t>
        </is>
      </c>
      <c r="D7835" t="n">
        <v>1391</v>
      </c>
      <c r="E7835" t="n">
        <v>1769</v>
      </c>
      <c r="F7835" t="inlineStr">
        <is>
          <t xml:space="preserve">    genten van Wintelre om remissie. 429.</t>
        </is>
      </c>
      <c r="G7835">
        <f>HYPERLINK("https://images.diginfra.net/iiif/NL-HaNA_1.01.02/3780/NL-HaNA_1.01.02_3780_0036.jpg/1205,286,1136,3115/full/0/default.jpg", "iiif_url")</f>
        <v/>
      </c>
    </row>
    <row r="7836">
      <c r="A7836" t="inlineStr">
        <is>
          <t>NL-HaNA_1.01.02_3780_0036-page-70</t>
        </is>
      </c>
      <c r="B7836" t="inlineStr">
        <is>
          <t>NL-HaNA_1.01.02_3780_0036-column-1305-386-936-2915</t>
        </is>
      </c>
      <c r="C7836" t="inlineStr">
        <is>
          <t>non_index_line</t>
        </is>
      </c>
      <c r="D7836" t="n">
        <v>2143</v>
      </c>
      <c r="E7836" t="n">
        <v>1781</v>
      </c>
      <c r="F7836" t="inlineStr">
        <is>
          <t xml:space="preserve">        E</t>
        </is>
      </c>
      <c r="G7836">
        <f>HYPERLINK("https://images.diginfra.net/iiif/NL-HaNA_1.01.02/3780/NL-HaNA_1.01.02_3780_0036.jpg/1205,286,1136,3115/full/0/default.jpg", "iiif_url")</f>
        <v/>
      </c>
    </row>
    <row r="7837">
      <c r="A7837" t="inlineStr">
        <is>
          <t>NL-HaNA_1.01.02_3780_0036-page-70</t>
        </is>
      </c>
      <c r="B7837" t="inlineStr">
        <is>
          <t>NL-HaNA_1.01.02_3780_0036-column-1305-386-936-2915</t>
        </is>
      </c>
      <c r="C7837" t="inlineStr">
        <is>
          <t>non_index_line</t>
        </is>
      </c>
      <c r="D7837" t="n">
        <v>1515</v>
      </c>
      <c r="E7837" t="n">
        <v>1814</v>
      </c>
      <c r="F7837" t="inlineStr">
        <is>
          <t xml:space="preserve">        advis op de Missive van Zerlandt</t>
        </is>
      </c>
      <c r="G7837">
        <f>HYPERLINK("https://images.diginfra.net/iiif/NL-HaNA_1.01.02/3780/NL-HaNA_1.01.02_3780_0036.jpg/1205,286,1136,3115/full/0/default.jpg", "iiif_url")</f>
        <v/>
      </c>
    </row>
    <row r="7838">
      <c r="A7838" t="inlineStr">
        <is>
          <t>NL-HaNA_1.01.02_3780_0036-page-70</t>
        </is>
      </c>
      <c r="B7838" t="inlineStr">
        <is>
          <t>NL-HaNA_1.01.02_3780_0036-column-1305-386-936-2915</t>
        </is>
      </c>
      <c r="C7838" t="inlineStr">
        <is>
          <t>continuation</t>
        </is>
      </c>
      <c r="D7838" t="n">
        <v>1391</v>
      </c>
      <c r="E7838" t="n">
        <v>1861</v>
      </c>
      <c r="F7838" t="inlineStr">
        <is>
          <t xml:space="preserve">    wegens de veranderingb der Guarnisoenen.</t>
        </is>
      </c>
      <c r="G7838">
        <f>HYPERLINK("https://images.diginfra.net/iiif/NL-HaNA_1.01.02/3780/NL-HaNA_1.01.02_3780_0036.jpg/1205,286,1136,3115/full/0/default.jpg", "iiif_url")</f>
        <v/>
      </c>
    </row>
    <row r="7839">
      <c r="A7839" t="inlineStr">
        <is>
          <t>NL-HaNA_1.01.02_3780_0036-page-70</t>
        </is>
      </c>
      <c r="B7839" t="inlineStr">
        <is>
          <t>NL-HaNA_1.01.02_3780_0036-column-1305-386-936-2915</t>
        </is>
      </c>
      <c r="C7839" t="inlineStr">
        <is>
          <t>continuation</t>
        </is>
      </c>
      <c r="D7839" t="n">
        <v>1391</v>
      </c>
      <c r="E7839" t="n">
        <v>1918</v>
      </c>
      <c r="F7839" t="inlineStr">
        <is>
          <t xml:space="preserve">    432.</t>
        </is>
      </c>
      <c r="G7839">
        <f>HYPERLINK("https://images.diginfra.net/iiif/NL-HaNA_1.01.02/3780/NL-HaNA_1.01.02_3780_0036.jpg/1205,286,1136,3115/full/0/default.jpg", "iiif_url")</f>
        <v/>
      </c>
    </row>
    <row r="7840">
      <c r="A7840" t="inlineStr">
        <is>
          <t>NL-HaNA_1.01.02_3780_0036-page-70</t>
        </is>
      </c>
      <c r="B7840" t="inlineStr">
        <is>
          <t>NL-HaNA_1.01.02_3780_0036-column-1305-386-936-2915</t>
        </is>
      </c>
      <c r="C7840" t="inlineStr">
        <is>
          <t>non_index_line</t>
        </is>
      </c>
      <c r="D7840" t="n">
        <v>1499</v>
      </c>
      <c r="E7840" t="n">
        <v>1950</v>
      </c>
      <c r="F7840" t="inlineStr">
        <is>
          <t xml:space="preserve">        te disponeeren op het verfoek van Hesscit</t>
        </is>
      </c>
      <c r="G7840">
        <f>HYPERLINK("https://images.diginfra.net/iiif/NL-HaNA_1.01.02/3780/NL-HaNA_1.01.02_3780_0036.jpg/1205,286,1136,3115/full/0/default.jpg", "iiif_url")</f>
        <v/>
      </c>
    </row>
    <row r="7841">
      <c r="A7841" t="inlineStr">
        <is>
          <t>NL-HaNA_1.01.02_3780_0036-page-70</t>
        </is>
      </c>
      <c r="B7841" t="inlineStr">
        <is>
          <t>NL-HaNA_1.01.02_3780_0036-column-1305-386-936-2915</t>
        </is>
      </c>
      <c r="C7841" t="inlineStr">
        <is>
          <t>continuation</t>
        </is>
      </c>
      <c r="D7841" t="n">
        <v>1389</v>
      </c>
      <c r="E7841" t="n">
        <v>2001</v>
      </c>
      <c r="F7841" t="inlineStr">
        <is>
          <t xml:space="preserve">    van Dinther om Ordonnantie van seventien</t>
        </is>
      </c>
      <c r="G7841">
        <f>HYPERLINK("https://images.diginfra.net/iiif/NL-HaNA_1.01.02/3780/NL-HaNA_1.01.02_3780_0036.jpg/1205,286,1136,3115/full/0/default.jpg", "iiif_url")</f>
        <v/>
      </c>
    </row>
    <row r="7842">
      <c r="A7842" t="inlineStr">
        <is>
          <t>NL-HaNA_1.01.02_3780_0036-page-70</t>
        </is>
      </c>
      <c r="B7842" t="inlineStr">
        <is>
          <t>NL-HaNA_1.01.02_3780_0036-column-1305-386-936-2915</t>
        </is>
      </c>
      <c r="C7842" t="inlineStr">
        <is>
          <t>continuation</t>
        </is>
      </c>
      <c r="D7842" t="n">
        <v>1384</v>
      </c>
      <c r="E7842" t="n">
        <v>2049</v>
      </c>
      <c r="F7842" t="inlineStr">
        <is>
          <t xml:space="preserve">    hondert twee en dertig guldens negentien</t>
        </is>
      </c>
      <c r="G7842">
        <f>HYPERLINK("https://images.diginfra.net/iiif/NL-HaNA_1.01.02/3780/NL-HaNA_1.01.02_3780_0036.jpg/1205,286,1136,3115/full/0/default.jpg", "iiif_url")</f>
        <v/>
      </c>
    </row>
    <row r="7843">
      <c r="A7843" t="inlineStr">
        <is>
          <t>NL-HaNA_1.01.02_3780_0036-page-70</t>
        </is>
      </c>
      <c r="B7843" t="inlineStr">
        <is>
          <t>NL-HaNA_1.01.02_3780_0036-column-1305-386-936-2915</t>
        </is>
      </c>
      <c r="C7843" t="inlineStr">
        <is>
          <t>continuation</t>
        </is>
      </c>
      <c r="D7843" t="n">
        <v>1380</v>
      </c>
      <c r="E7843" t="n">
        <v>2100</v>
      </c>
      <c r="F7843" t="inlineStr">
        <is>
          <t xml:space="preserve">    sluyvers aght penningen. 433.</t>
        </is>
      </c>
      <c r="G7843">
        <f>HYPERLINK("https://images.diginfra.net/iiif/NL-HaNA_1.01.02/3780/NL-HaNA_1.01.02_3780_0036.jpg/1205,286,1136,3115/full/0/default.jpg", "iiif_url")</f>
        <v/>
      </c>
    </row>
    <row r="7844">
      <c r="A7844" t="inlineStr">
        <is>
          <t>NL-HaNA_1.01.02_3780_0036-page-70</t>
        </is>
      </c>
      <c r="B7844" t="inlineStr">
        <is>
          <t>NL-HaNA_1.01.02_3780_0036-column-1305-386-936-2915</t>
        </is>
      </c>
      <c r="C7844" t="inlineStr">
        <is>
          <t>non_index_line</t>
        </is>
      </c>
      <c r="D7844" t="n">
        <v>1497</v>
      </c>
      <c r="E7844" t="n">
        <v>2147</v>
      </c>
      <c r="F7844" t="inlineStr">
        <is>
          <t xml:space="preserve">        te adviseren op bet versoeck van Co-</t>
        </is>
      </c>
      <c r="G7844">
        <f>HYPERLINK("https://images.diginfra.net/iiif/NL-HaNA_1.01.02/3780/NL-HaNA_1.01.02_3780_0036.jpg/1205,286,1136,3115/full/0/default.jpg", "iiif_url")</f>
        <v/>
      </c>
    </row>
    <row r="7845">
      <c r="A7845" t="inlineStr">
        <is>
          <t>NL-HaNA_1.01.02_3780_0036-page-70</t>
        </is>
      </c>
      <c r="B7845" t="inlineStr">
        <is>
          <t>NL-HaNA_1.01.02_3780_0036-column-1305-386-936-2915</t>
        </is>
      </c>
      <c r="C7845" t="inlineStr">
        <is>
          <t>continuation</t>
        </is>
      </c>
      <c r="D7845" t="n">
        <v>1382</v>
      </c>
      <c r="E7845" t="n">
        <v>2194</v>
      </c>
      <c r="F7845" t="inlineStr">
        <is>
          <t xml:space="preserve">    ln om remissie. 434.</t>
        </is>
      </c>
      <c r="G7845">
        <f>HYPERLINK("https://images.diginfra.net/iiif/NL-HaNA_1.01.02/3780/NL-HaNA_1.01.02_3780_0036.jpg/1205,286,1136,3115/full/0/default.jpg", "iiif_url")</f>
        <v/>
      </c>
    </row>
    <row r="7846">
      <c r="A7846" t="inlineStr">
        <is>
          <t>NL-HaNA_1.01.02_3780_0036-page-70</t>
        </is>
      </c>
      <c r="B7846" t="inlineStr">
        <is>
          <t>NL-HaNA_1.01.02_3780_0036-column-1305-386-936-2915</t>
        </is>
      </c>
      <c r="C7846" t="inlineStr">
        <is>
          <t>non_index_line</t>
        </is>
      </c>
      <c r="D7846" t="n">
        <v>1506</v>
      </c>
      <c r="E7846" t="n">
        <v>2245</v>
      </c>
      <c r="F7846" t="inlineStr">
        <is>
          <t xml:space="preserve">        item op het versieck van Regenten</t>
        </is>
      </c>
      <c r="G7846">
        <f>HYPERLINK("https://images.diginfra.net/iiif/NL-HaNA_1.01.02/3780/NL-HaNA_1.01.02_3780_0036.jpg/1205,286,1136,3115/full/0/default.jpg", "iiif_url")</f>
        <v/>
      </c>
    </row>
    <row r="7847">
      <c r="A7847" t="inlineStr">
        <is>
          <t>NL-HaNA_1.01.02_3780_0036-page-70</t>
        </is>
      </c>
      <c r="B7847" t="inlineStr">
        <is>
          <t>NL-HaNA_1.01.02_3780_0036-column-1305-386-936-2915</t>
        </is>
      </c>
      <c r="C7847" t="inlineStr">
        <is>
          <t>continuation</t>
        </is>
      </c>
      <c r="D7847" t="n">
        <v>1380</v>
      </c>
      <c r="E7847" t="n">
        <v>2291</v>
      </c>
      <c r="F7847" t="inlineStr">
        <is>
          <t xml:space="preserve">    van Oestelbeers. 435.</t>
        </is>
      </c>
      <c r="G7847">
        <f>HYPERLINK("https://images.diginfra.net/iiif/NL-HaNA_1.01.02/3780/NL-HaNA_1.01.02_3780_0036.jpg/1205,286,1136,3115/full/0/default.jpg", "iiif_url")</f>
        <v/>
      </c>
    </row>
    <row r="7848">
      <c r="A7848" t="inlineStr">
        <is>
          <t>NL-HaNA_1.01.02_3780_0036-page-70</t>
        </is>
      </c>
      <c r="B7848" t="inlineStr">
        <is>
          <t>NL-HaNA_1.01.02_3780_0036-column-1305-386-936-2915</t>
        </is>
      </c>
      <c r="C7848" t="inlineStr">
        <is>
          <t>non_index_line</t>
        </is>
      </c>
      <c r="D7848" t="n">
        <v>1501</v>
      </c>
      <c r="E7848" t="n">
        <v>2338</v>
      </c>
      <c r="F7848" t="inlineStr">
        <is>
          <t xml:space="preserve">        item op let versoetk van Regenten</t>
        </is>
      </c>
      <c r="G7848">
        <f>HYPERLINK("https://images.diginfra.net/iiif/NL-HaNA_1.01.02/3780/NL-HaNA_1.01.02_3780_0036.jpg/1205,286,1136,3115/full/0/default.jpg", "iiif_url")</f>
        <v/>
      </c>
    </row>
    <row r="7849">
      <c r="A7849" t="inlineStr">
        <is>
          <t>NL-HaNA_1.01.02_3780_0036-page-70</t>
        </is>
      </c>
      <c r="B7849" t="inlineStr">
        <is>
          <t>NL-HaNA_1.01.02_3780_0036-column-1305-386-936-2915</t>
        </is>
      </c>
      <c r="C7849" t="inlineStr">
        <is>
          <t>continuation</t>
        </is>
      </c>
      <c r="D7849" t="n">
        <v>1380</v>
      </c>
      <c r="E7849" t="n">
        <v>2389</v>
      </c>
      <c r="F7849" t="inlineStr">
        <is>
          <t xml:space="preserve">    van Netersel. 435.</t>
        </is>
      </c>
      <c r="G7849">
        <f>HYPERLINK("https://images.diginfra.net/iiif/NL-HaNA_1.01.02/3780/NL-HaNA_1.01.02_3780_0036.jpg/1205,286,1136,3115/full/0/default.jpg", "iiif_url")</f>
        <v/>
      </c>
    </row>
    <row r="7850">
      <c r="A7850" t="inlineStr">
        <is>
          <t>NL-HaNA_1.01.02_3780_0036-page-70</t>
        </is>
      </c>
      <c r="B7850" t="inlineStr">
        <is>
          <t>NL-HaNA_1.01.02_3780_0036-column-1305-386-936-2915</t>
        </is>
      </c>
      <c r="C7850" t="inlineStr">
        <is>
          <t>non_index_line</t>
        </is>
      </c>
      <c r="D7850" t="n">
        <v>1497</v>
      </c>
      <c r="E7850" t="n">
        <v>2434</v>
      </c>
      <c r="F7850" t="inlineStr">
        <is>
          <t xml:space="preserve">        versoght Ordonnantie van twee bon-</t>
        </is>
      </c>
      <c r="G7850">
        <f>HYPERLINK("https://images.diginfra.net/iiif/NL-HaNA_1.01.02/3780/NL-HaNA_1.01.02_3780_0036.jpg/1205,286,1136,3115/full/0/default.jpg", "iiif_url")</f>
        <v/>
      </c>
    </row>
    <row r="7851">
      <c r="A7851" t="inlineStr">
        <is>
          <t>NL-HaNA_1.01.02_3780_0036-page-70</t>
        </is>
      </c>
      <c r="B7851" t="inlineStr">
        <is>
          <t>NL-HaNA_1.01.02_3780_0036-column-1305-386-936-2915</t>
        </is>
      </c>
      <c r="C7851" t="inlineStr">
        <is>
          <t>continuation</t>
        </is>
      </c>
      <c r="D7851" t="n">
        <v>1373</v>
      </c>
      <c r="E7851" t="n">
        <v>2486</v>
      </c>
      <c r="F7851" t="inlineStr">
        <is>
          <t xml:space="preserve">    dert guldens te deescheeren voor Bommel</t>
        </is>
      </c>
      <c r="G7851">
        <f>HYPERLINK("https://images.diginfra.net/iiif/NL-HaNA_1.01.02/3780/NL-HaNA_1.01.02_3780_0036.jpg/1205,286,1136,3115/full/0/default.jpg", "iiif_url")</f>
        <v/>
      </c>
    </row>
    <row r="7852">
      <c r="A7852" t="inlineStr">
        <is>
          <t>NL-HaNA_1.01.02_3780_0036-page-70</t>
        </is>
      </c>
      <c r="B7852" t="inlineStr">
        <is>
          <t>NL-HaNA_1.01.02_3780_0036-column-1305-386-936-2915</t>
        </is>
      </c>
      <c r="C7852" t="inlineStr">
        <is>
          <t>continuation</t>
        </is>
      </c>
      <c r="D7852" t="n">
        <v>1373</v>
      </c>
      <c r="E7852" t="n">
        <v>2530</v>
      </c>
      <c r="F7852" t="inlineStr">
        <is>
          <t xml:space="preserve">    wegens defroyement van den Marquis de</t>
        </is>
      </c>
      <c r="G7852">
        <f>HYPERLINK("https://images.diginfra.net/iiif/NL-HaNA_1.01.02/3780/NL-HaNA_1.01.02_3780_0036.jpg/1205,286,1136,3115/full/0/default.jpg", "iiif_url")</f>
        <v/>
      </c>
    </row>
    <row r="7853">
      <c r="A7853" t="inlineStr">
        <is>
          <t>NL-HaNA_1.01.02_3780_0036-page-70</t>
        </is>
      </c>
      <c r="B7853" t="inlineStr">
        <is>
          <t>NL-HaNA_1.01.02_3780_0036-column-1305-386-936-2915</t>
        </is>
      </c>
      <c r="C7853" t="inlineStr">
        <is>
          <t>continuation</t>
        </is>
      </c>
      <c r="D7853" t="n">
        <v>1375</v>
      </c>
      <c r="E7853" t="n">
        <v>2575</v>
      </c>
      <c r="F7853" t="inlineStr">
        <is>
          <t xml:space="preserve">    Fehelon 442.</t>
        </is>
      </c>
      <c r="G7853">
        <f>HYPERLINK("https://images.diginfra.net/iiif/NL-HaNA_1.01.02/3780/NL-HaNA_1.01.02_3780_0036.jpg/1205,286,1136,3115/full/0/default.jpg", "iiif_url")</f>
        <v/>
      </c>
    </row>
    <row r="7854">
      <c r="A7854" t="inlineStr">
        <is>
          <t>NL-HaNA_1.01.02_3780_0036-page-70</t>
        </is>
      </c>
      <c r="B7854" t="inlineStr">
        <is>
          <t>NL-HaNA_1.01.02_3780_0036-column-1305-386-936-2915</t>
        </is>
      </c>
      <c r="C7854" t="inlineStr">
        <is>
          <t>repeat_lemma</t>
        </is>
      </c>
      <c r="D7854" t="n">
        <v>1483</v>
      </c>
      <c r="E7854" t="n">
        <v>2626</v>
      </c>
      <c r="F7854" t="inlineStr">
        <is>
          <t xml:space="preserve">        item van hondert ducatons voor 's He-</t>
        </is>
      </c>
      <c r="G7854">
        <f>HYPERLINK("https://images.diginfra.net/iiif/NL-HaNA_1.01.02/3780/NL-HaNA_1.01.02_3780_0036.jpg/1205,286,1136,3115/full/0/default.jpg", "iiif_url")</f>
        <v/>
      </c>
    </row>
    <row r="7855">
      <c r="A7855" t="inlineStr">
        <is>
          <t>NL-HaNA_1.01.02_3780_0036-page-70</t>
        </is>
      </c>
      <c r="B7855" t="inlineStr">
        <is>
          <t>NL-HaNA_1.01.02_3780_0036-column-1305-386-936-2915</t>
        </is>
      </c>
      <c r="C7855" t="inlineStr">
        <is>
          <t>continuation</t>
        </is>
      </c>
      <c r="D7855" t="n">
        <v>1363</v>
      </c>
      <c r="E7855" t="n">
        <v>2676</v>
      </c>
      <c r="F7855" t="inlineStr">
        <is>
          <t xml:space="preserve">    renbergh wegens bet planten van een Mey-</t>
        </is>
      </c>
      <c r="G7855">
        <f>HYPERLINK("https://images.diginfra.net/iiif/NL-HaNA_1.01.02/3780/NL-HaNA_1.01.02_3780_0036.jpg/1205,286,1136,3115/full/0/default.jpg", "iiif_url")</f>
        <v/>
      </c>
    </row>
    <row r="7856">
      <c r="A7856" t="inlineStr">
        <is>
          <t>NL-HaNA_1.01.02_3780_0036-page-70</t>
        </is>
      </c>
      <c r="B7856" t="inlineStr">
        <is>
          <t>NL-HaNA_1.01.02_3780_0036-column-1305-386-936-2915</t>
        </is>
      </c>
      <c r="C7856" t="inlineStr">
        <is>
          <t>continuation</t>
        </is>
      </c>
      <c r="D7856" t="n">
        <v>1366</v>
      </c>
      <c r="E7856" t="n">
        <v>2726</v>
      </c>
      <c r="F7856" t="inlineStr">
        <is>
          <t xml:space="preserve">    DE</t>
        </is>
      </c>
      <c r="G7856">
        <f>HYPERLINK("https://images.diginfra.net/iiif/NL-HaNA_1.01.02/3780/NL-HaNA_1.01.02_3780_0036.jpg/1205,286,1136,3115/full/0/default.jpg", "iiif_url")</f>
        <v/>
      </c>
    </row>
    <row r="7857">
      <c r="A7857" t="inlineStr">
        <is>
          <t>NL-HaNA_1.01.02_3780_0036-page-70</t>
        </is>
      </c>
      <c r="B7857" t="inlineStr">
        <is>
          <t>NL-HaNA_1.01.02_3780_0036-column-1305-386-936-2915</t>
        </is>
      </c>
      <c r="C7857" t="inlineStr">
        <is>
          <t>repeat_lemma</t>
        </is>
      </c>
      <c r="D7857" t="n">
        <v>1485</v>
      </c>
      <c r="E7857" t="n">
        <v>2771</v>
      </c>
      <c r="F7857" t="inlineStr">
        <is>
          <t xml:space="preserve">        te aduvifteren op de Requeste van Re-</t>
        </is>
      </c>
      <c r="G7857">
        <f>HYPERLINK("https://images.diginfra.net/iiif/NL-HaNA_1.01.02/3780/NL-HaNA_1.01.02_3780_0036.jpg/1205,286,1136,3115/full/0/default.jpg", "iiif_url")</f>
        <v/>
      </c>
    </row>
    <row r="7858">
      <c r="A7858" t="inlineStr">
        <is>
          <t>NL-HaNA_1.01.02_3780_0036-page-70</t>
        </is>
      </c>
      <c r="B7858" t="inlineStr">
        <is>
          <t>NL-HaNA_1.01.02_3780_0036-column-1305-386-936-2915</t>
        </is>
      </c>
      <c r="C7858" t="inlineStr">
        <is>
          <t>continuation</t>
        </is>
      </c>
      <c r="D7858" t="n">
        <v>1361</v>
      </c>
      <c r="E7858" t="n">
        <v>2812</v>
      </c>
      <c r="F7858" t="inlineStr">
        <is>
          <t xml:space="preserve">    genteu van Bergheyck om reniffie. 443.</t>
        </is>
      </c>
      <c r="G7858">
        <f>HYPERLINK("https://images.diginfra.net/iiif/NL-HaNA_1.01.02/3780/NL-HaNA_1.01.02_3780_0036.jpg/1205,286,1136,3115/full/0/default.jpg", "iiif_url")</f>
        <v/>
      </c>
    </row>
    <row r="7859">
      <c r="A7859" t="inlineStr">
        <is>
          <t>NL-HaNA_1.01.02_3780_0036-page-70</t>
        </is>
      </c>
      <c r="B7859" t="inlineStr">
        <is>
          <t>NL-HaNA_1.01.02_3780_0036-column-1305-386-936-2915</t>
        </is>
      </c>
      <c r="C7859" t="inlineStr">
        <is>
          <t>repeat_lemma</t>
        </is>
      </c>
      <c r="D7859" t="n">
        <v>1478</v>
      </c>
      <c r="E7859" t="n">
        <v>2866</v>
      </c>
      <c r="F7859" t="inlineStr">
        <is>
          <t xml:space="preserve">        item op het versoeck van Regenten</t>
        </is>
      </c>
      <c r="G7859">
        <f>HYPERLINK("https://images.diginfra.net/iiif/NL-HaNA_1.01.02/3780/NL-HaNA_1.01.02_3780_0036.jpg/1205,286,1136,3115/full/0/default.jpg", "iiif_url")</f>
        <v/>
      </c>
    </row>
    <row r="7860">
      <c r="A7860" t="inlineStr">
        <is>
          <t>NL-HaNA_1.01.02_3780_0036-page-70</t>
        </is>
      </c>
      <c r="B7860" t="inlineStr">
        <is>
          <t>NL-HaNA_1.01.02_3780_0036-column-1305-386-936-2915</t>
        </is>
      </c>
      <c r="C7860" t="inlineStr">
        <is>
          <t>continuation</t>
        </is>
      </c>
      <c r="D7860" t="n">
        <v>1361</v>
      </c>
      <c r="E7860" t="n">
        <v>2913</v>
      </c>
      <c r="F7860" t="inlineStr">
        <is>
          <t xml:space="preserve">    van Helmont. 443.</t>
        </is>
      </c>
      <c r="G7860">
        <f>HYPERLINK("https://images.diginfra.net/iiif/NL-HaNA_1.01.02/3780/NL-HaNA_1.01.02_3780_0036.jpg/1205,286,1136,3115/full/0/default.jpg", "iiif_url")</f>
        <v/>
      </c>
    </row>
    <row r="7861">
      <c r="A7861" t="inlineStr">
        <is>
          <t>NL-HaNA_1.01.02_3780_0036-page-70</t>
        </is>
      </c>
      <c r="B7861" t="inlineStr">
        <is>
          <t>NL-HaNA_1.01.02_3780_0036-column-1305-386-936-2915</t>
        </is>
      </c>
      <c r="C7861" t="inlineStr">
        <is>
          <t>repeat_lemma</t>
        </is>
      </c>
      <c r="D7861" t="n">
        <v>1480</v>
      </c>
      <c r="E7861" t="n">
        <v>2941</v>
      </c>
      <c r="F7861" t="inlineStr">
        <is>
          <t xml:space="preserve">        Hem op de tlaghten van Pesters we-</t>
        </is>
      </c>
      <c r="G7861">
        <f>HYPERLINK("https://images.diginfra.net/iiif/NL-HaNA_1.01.02/3780/NL-HaNA_1.01.02_3780_0036.jpg/1205,286,1136,3115/full/0/default.jpg", "iiif_url")</f>
        <v/>
      </c>
    </row>
    <row r="7862">
      <c r="A7862" t="inlineStr">
        <is>
          <t>NL-HaNA_1.01.02_3780_0036-page-70</t>
        </is>
      </c>
      <c r="B7862" t="inlineStr">
        <is>
          <t>NL-HaNA_1.01.02_3780_0036-column-1305-386-936-2915</t>
        </is>
      </c>
      <c r="C7862" t="inlineStr">
        <is>
          <t>lemma</t>
        </is>
      </c>
      <c r="D7862" t="n">
        <v>1356</v>
      </c>
      <c r="E7862" t="n">
        <v>3006</v>
      </c>
      <c r="F7862" t="inlineStr">
        <is>
          <t>gens drie nieuwe Aardtwercken. 450.</t>
        </is>
      </c>
      <c r="G7862">
        <f>HYPERLINK("https://images.diginfra.net/iiif/NL-HaNA_1.01.02/3780/NL-HaNA_1.01.02_3780_0036.jpg/1205,286,1136,3115/full/0/default.jpg", "iiif_url")</f>
        <v/>
      </c>
    </row>
    <row r="7863">
      <c r="A7863" t="inlineStr">
        <is>
          <t>NL-HaNA_1.01.02_3780_0036-page-70</t>
        </is>
      </c>
      <c r="B7863" t="inlineStr">
        <is>
          <t>NL-HaNA_1.01.02_3780_0036-column-1305-386-936-2915</t>
        </is>
      </c>
      <c r="C7863" t="inlineStr">
        <is>
          <t>repeat_lemma</t>
        </is>
      </c>
      <c r="D7863" t="n">
        <v>1478</v>
      </c>
      <c r="E7863" t="n">
        <v>3054</v>
      </c>
      <c r="F7863" t="inlineStr">
        <is>
          <t xml:space="preserve">        item op het versocck van Regenten</t>
        </is>
      </c>
      <c r="G7863">
        <f>HYPERLINK("https://images.diginfra.net/iiif/NL-HaNA_1.01.02/3780/NL-HaNA_1.01.02_3780_0036.jpg/1205,286,1136,3115/full/0/default.jpg", "iiif_url")</f>
        <v/>
      </c>
    </row>
    <row r="7864">
      <c r="A7864" t="inlineStr">
        <is>
          <t>NL-HaNA_1.01.02_3780_0036-page-70</t>
        </is>
      </c>
      <c r="B7864" t="inlineStr">
        <is>
          <t>NL-HaNA_1.01.02_3780_0036-column-1305-386-936-2915</t>
        </is>
      </c>
      <c r="C7864" t="inlineStr">
        <is>
          <t>lemma</t>
        </is>
      </c>
      <c r="D7864" t="n">
        <v>1356</v>
      </c>
      <c r="E7864" t="n">
        <v>3108</v>
      </c>
      <c r="F7864" t="inlineStr">
        <is>
          <t>van Reussel om remissie. 451.</t>
        </is>
      </c>
      <c r="G7864">
        <f>HYPERLINK("https://images.diginfra.net/iiif/NL-HaNA_1.01.02/3780/NL-HaNA_1.01.02_3780_0036.jpg/1205,286,1136,3115/full/0/default.jpg", "iiif_url")</f>
        <v/>
      </c>
    </row>
    <row r="7865">
      <c r="A7865" t="inlineStr">
        <is>
          <t>NL-HaNA_1.01.02_3780_0036-page-70</t>
        </is>
      </c>
      <c r="B7865" t="inlineStr">
        <is>
          <t>NL-HaNA_1.01.02_3780_0036-column-1305-386-936-2915</t>
        </is>
      </c>
      <c r="C7865" t="inlineStr">
        <is>
          <t>repeat_lemma</t>
        </is>
      </c>
      <c r="D7865" t="n">
        <v>1471</v>
      </c>
      <c r="E7865" t="n">
        <v>3154</v>
      </c>
      <c r="F7865" t="inlineStr">
        <is>
          <t xml:space="preserve">        item op de Missive van den Chur-</t>
        </is>
      </c>
      <c r="G7865">
        <f>HYPERLINK("https://images.diginfra.net/iiif/NL-HaNA_1.01.02/3780/NL-HaNA_1.01.02_3780_0036.jpg/1205,286,1136,3115/full/0/default.jpg", "iiif_url")</f>
        <v/>
      </c>
    </row>
    <row r="7866">
      <c r="A7866" t="inlineStr">
        <is>
          <t>NL-HaNA_1.01.02_3780_0036-page-70</t>
        </is>
      </c>
      <c r="B7866" t="inlineStr">
        <is>
          <t>NL-HaNA_1.01.02_3780_0036-column-1305-386-936-2915</t>
        </is>
      </c>
      <c r="C7866" t="inlineStr">
        <is>
          <t>lemma</t>
        </is>
      </c>
      <c r="D7866" t="n">
        <v>1347</v>
      </c>
      <c r="E7866" t="n">
        <v>3198</v>
      </c>
      <c r="F7866" t="inlineStr">
        <is>
          <t>fur van de Palts, raakende de verwigse-</t>
        </is>
      </c>
      <c r="G7866">
        <f>HYPERLINK("https://images.diginfra.net/iiif/NL-HaNA_1.01.02/3780/NL-HaNA_1.01.02_3780_0036.jpg/1205,286,1136,3115/full/0/default.jpg", "iiif_url")</f>
        <v/>
      </c>
    </row>
    <row r="7867">
      <c r="A7867" t="inlineStr">
        <is>
          <t>NL-HaNA_1.01.02_3780_0036-page-70</t>
        </is>
      </c>
      <c r="B7867" t="inlineStr">
        <is>
          <t>NL-HaNA_1.01.02_3780_0036-column-1305-386-936-2915</t>
        </is>
      </c>
      <c r="C7867" t="inlineStr">
        <is>
          <t>lemma</t>
        </is>
      </c>
      <c r="D7867" t="n">
        <v>1347</v>
      </c>
      <c r="E7867" t="n">
        <v>3246</v>
      </c>
      <c r="F7867" t="inlineStr">
        <is>
          <t>linge der Guarnisoenen. 453.</t>
        </is>
      </c>
      <c r="G7867">
        <f>HYPERLINK("https://images.diginfra.net/iiif/NL-HaNA_1.01.02/3780/NL-HaNA_1.01.02_3780_0036.jpg/1205,286,1136,3115/full/0/default.jpg", "iiif_url")</f>
        <v/>
      </c>
    </row>
    <row r="7871">
      <c r="A7871" t="inlineStr">
        <is>
          <t>NL-HaNA_1.01.02_3780_0036-page-71</t>
        </is>
      </c>
      <c r="B7871" t="inlineStr">
        <is>
          <t>NL-HaNA_1.01.02_3780_0036-column-2589-386-880-2925</t>
        </is>
      </c>
      <c r="C7871" t="inlineStr">
        <is>
          <t>non_index_line</t>
        </is>
      </c>
      <c r="D7871" t="n">
        <v>2783</v>
      </c>
      <c r="E7871" t="n">
        <v>370</v>
      </c>
      <c r="F7871" t="inlineStr">
        <is>
          <t xml:space="preserve">        item op bet versieck van Regen-</t>
        </is>
      </c>
      <c r="G7871">
        <f>HYPERLINK("https://images.diginfra.net/iiif/NL-HaNA_1.01.02/3780/NL-HaNA_1.01.02_3780_0036.jpg/2489,286,1080,3125/full/0/default.jpg", "iiif_url")</f>
        <v/>
      </c>
    </row>
    <row r="7872">
      <c r="A7872" t="inlineStr">
        <is>
          <t>NL-HaNA_1.01.02_3780_0036-page-71</t>
        </is>
      </c>
      <c r="B7872" t="inlineStr">
        <is>
          <t>NL-HaNA_1.01.02_3780_0036-column-2589-386-880-2925</t>
        </is>
      </c>
      <c r="C7872" t="inlineStr">
        <is>
          <t>continuation</t>
        </is>
      </c>
      <c r="D7872" t="n">
        <v>2641</v>
      </c>
      <c r="E7872" t="n">
        <v>427</v>
      </c>
      <c r="F7872" t="inlineStr">
        <is>
          <t xml:space="preserve">    ten van Waalre om renliste. 255.</t>
        </is>
      </c>
      <c r="G7872">
        <f>HYPERLINK("https://images.diginfra.net/iiif/NL-HaNA_1.01.02/3780/NL-HaNA_1.01.02_3780_0036.jpg/2489,286,1080,3125/full/0/default.jpg", "iiif_url")</f>
        <v/>
      </c>
    </row>
    <row r="7873">
      <c r="A7873" t="inlineStr">
        <is>
          <t>NL-HaNA_1.01.02_3780_0036-page-71</t>
        </is>
      </c>
      <c r="B7873" t="inlineStr">
        <is>
          <t>NL-HaNA_1.01.02_3780_0036-column-2589-386-880-2925</t>
        </is>
      </c>
      <c r="C7873" t="inlineStr">
        <is>
          <t>repeat_lemma</t>
        </is>
      </c>
      <c r="D7873" t="n">
        <v>2760</v>
      </c>
      <c r="E7873" t="n">
        <v>472</v>
      </c>
      <c r="F7873" t="inlineStr">
        <is>
          <t xml:space="preserve">        item op het verzoek van Regenten</t>
        </is>
      </c>
      <c r="G7873">
        <f>HYPERLINK("https://images.diginfra.net/iiif/NL-HaNA_1.01.02/3780/NL-HaNA_1.01.02_3780_0036.jpg/2489,286,1080,3125/full/0/default.jpg", "iiif_url")</f>
        <v/>
      </c>
    </row>
    <row r="7874">
      <c r="A7874" t="inlineStr">
        <is>
          <t>NL-HaNA_1.01.02_3780_0036-page-71</t>
        </is>
      </c>
      <c r="B7874" t="inlineStr">
        <is>
          <t>NL-HaNA_1.01.02_3780_0036-column-2589-386-880-2925</t>
        </is>
      </c>
      <c r="C7874" t="inlineStr">
        <is>
          <t>continuation</t>
        </is>
      </c>
      <c r="D7874" t="n">
        <v>2641</v>
      </c>
      <c r="E7874" t="n">
        <v>520</v>
      </c>
      <c r="F7874" t="inlineStr">
        <is>
          <t xml:space="preserve">    van Valkenswaart om remijfe. 456.</t>
        </is>
      </c>
      <c r="G7874">
        <f>HYPERLINK("https://images.diginfra.net/iiif/NL-HaNA_1.01.02/3780/NL-HaNA_1.01.02_3780_0036.jpg/2489,286,1080,3125/full/0/default.jpg", "iiif_url")</f>
        <v/>
      </c>
    </row>
    <row r="7875">
      <c r="A7875" t="inlineStr">
        <is>
          <t>NL-HaNA_1.01.02_3780_0036-page-71</t>
        </is>
      </c>
      <c r="B7875" t="inlineStr">
        <is>
          <t>NL-HaNA_1.01.02_3780_0036-column-2589-386-880-2925</t>
        </is>
      </c>
      <c r="C7875" t="inlineStr">
        <is>
          <t>repeat_lemma</t>
        </is>
      </c>
      <c r="D7875" t="n">
        <v>2762</v>
      </c>
      <c r="E7875" t="n">
        <v>566</v>
      </c>
      <c r="F7875" t="inlineStr">
        <is>
          <t xml:space="preserve">        verzoght Ordonmmantie van twee bon-</t>
        </is>
      </c>
      <c r="G7875">
        <f>HYPERLINK("https://images.diginfra.net/iiif/NL-HaNA_1.01.02/3780/NL-HaNA_1.01.02_3780_0036.jpg/2489,286,1080,3125/full/0/default.jpg", "iiif_url")</f>
        <v/>
      </c>
    </row>
    <row r="7876">
      <c r="A7876" t="inlineStr">
        <is>
          <t>NL-HaNA_1.01.02_3780_0036-page-71</t>
        </is>
      </c>
      <c r="B7876" t="inlineStr">
        <is>
          <t>NL-HaNA_1.01.02_3780_0036-column-2589-386-880-2925</t>
        </is>
      </c>
      <c r="C7876" t="inlineStr">
        <is>
          <t>continuation</t>
        </is>
      </c>
      <c r="D7876" t="n">
        <v>2641</v>
      </c>
      <c r="E7876" t="n">
        <v>615</v>
      </c>
      <c r="F7876" t="inlineStr">
        <is>
          <t xml:space="preserve">    dert guldens te depecheeren voor Serres.</t>
        </is>
      </c>
      <c r="G7876">
        <f>HYPERLINK("https://images.diginfra.net/iiif/NL-HaNA_1.01.02/3780/NL-HaNA_1.01.02_3780_0036.jpg/2489,286,1080,3125/full/0/default.jpg", "iiif_url")</f>
        <v/>
      </c>
    </row>
    <row r="7877">
      <c r="A7877" t="inlineStr">
        <is>
          <t>NL-HaNA_1.01.02_3780_0036-page-71</t>
        </is>
      </c>
      <c r="B7877" t="inlineStr">
        <is>
          <t>NL-HaNA_1.01.02_3780_0036-column-2589-386-880-2925</t>
        </is>
      </c>
      <c r="C7877" t="inlineStr">
        <is>
          <t>continuation</t>
        </is>
      </c>
      <c r="D7877" t="n">
        <v>2641</v>
      </c>
      <c r="E7877" t="n">
        <v>676</v>
      </c>
      <c r="F7877" t="inlineStr">
        <is>
          <t xml:space="preserve">    456.</t>
        </is>
      </c>
      <c r="G7877">
        <f>HYPERLINK("https://images.diginfra.net/iiif/NL-HaNA_1.01.02/3780/NL-HaNA_1.01.02_3780_0036.jpg/2489,286,1080,3125/full/0/default.jpg", "iiif_url")</f>
        <v/>
      </c>
    </row>
    <row r="7878">
      <c r="A7878" t="inlineStr">
        <is>
          <t>NL-HaNA_1.01.02_3780_0036-page-71</t>
        </is>
      </c>
      <c r="B7878" t="inlineStr">
        <is>
          <t>NL-HaNA_1.01.02_3780_0036-column-2589-386-880-2925</t>
        </is>
      </c>
      <c r="C7878" t="inlineStr">
        <is>
          <t>repeat_lemma</t>
        </is>
      </c>
      <c r="D7878" t="n">
        <v>2764</v>
      </c>
      <c r="E7878" t="n">
        <v>666</v>
      </c>
      <c r="F7878" t="inlineStr">
        <is>
          <t xml:space="preserve">        Stevelin wegens marsehroute, de Raad</t>
        </is>
      </c>
      <c r="G7878">
        <f>HYPERLINK("https://images.diginfra.net/iiif/NL-HaNA_1.01.02/3780/NL-HaNA_1.01.02_3780_0036.jpg/2489,286,1080,3125/full/0/default.jpg", "iiif_url")</f>
        <v/>
      </c>
    </row>
    <row r="7879">
      <c r="A7879" t="inlineStr">
        <is>
          <t>NL-HaNA_1.01.02_3780_0036-page-71</t>
        </is>
      </c>
      <c r="B7879" t="inlineStr">
        <is>
          <t>NL-HaNA_1.01.02_3780_0036-column-2589-386-880-2925</t>
        </is>
      </c>
      <c r="C7879" t="inlineStr">
        <is>
          <t>continuation</t>
        </is>
      </c>
      <c r="D7879" t="n">
        <v>2641</v>
      </c>
      <c r="E7879" t="n">
        <v>759</v>
      </c>
      <c r="F7879" t="inlineStr">
        <is>
          <t xml:space="preserve">    van Staate te advifeeren. 457.</t>
        </is>
      </c>
      <c r="G7879">
        <f>HYPERLINK("https://images.diginfra.net/iiif/NL-HaNA_1.01.02/3780/NL-HaNA_1.01.02_3780_0036.jpg/2489,286,1080,3125/full/0/default.jpg", "iiif_url")</f>
        <v/>
      </c>
    </row>
    <row r="7880">
      <c r="A7880" t="inlineStr">
        <is>
          <t>NL-HaNA_1.01.02_3780_0036-page-71</t>
        </is>
      </c>
      <c r="B7880" t="inlineStr">
        <is>
          <t>NL-HaNA_1.01.02_3780_0036-column-2589-386-880-2925</t>
        </is>
      </c>
      <c r="C7880" t="inlineStr">
        <is>
          <t>repeat_lemma</t>
        </is>
      </c>
      <c r="D7880" t="n">
        <v>2771</v>
      </c>
      <c r="E7880" t="n">
        <v>807</v>
      </c>
      <c r="F7880" t="inlineStr">
        <is>
          <t xml:space="preserve">        Regenten van Put reniisie verleent.</t>
        </is>
      </c>
      <c r="G7880">
        <f>HYPERLINK("https://images.diginfra.net/iiif/NL-HaNA_1.01.02/3780/NL-HaNA_1.01.02_3780_0036.jpg/2489,286,1080,3125/full/0/default.jpg", "iiif_url")</f>
        <v/>
      </c>
    </row>
    <row r="7881">
      <c r="A7881" t="inlineStr">
        <is>
          <t>NL-HaNA_1.01.02_3780_0036-page-71</t>
        </is>
      </c>
      <c r="B7881" t="inlineStr">
        <is>
          <t>NL-HaNA_1.01.02_3780_0036-column-2589-386-880-2925</t>
        </is>
      </c>
      <c r="C7881" t="inlineStr">
        <is>
          <t>continuation</t>
        </is>
      </c>
      <c r="D7881" t="n">
        <v>2645</v>
      </c>
      <c r="E7881" t="n">
        <v>854</v>
      </c>
      <c r="F7881" t="inlineStr">
        <is>
          <t xml:space="preserve">    458.</t>
        </is>
      </c>
      <c r="G7881">
        <f>HYPERLINK("https://images.diginfra.net/iiif/NL-HaNA_1.01.02/3780/NL-HaNA_1.01.02_3780_0036.jpg/2489,286,1080,3125/full/0/default.jpg", "iiif_url")</f>
        <v/>
      </c>
    </row>
    <row r="7882">
      <c r="A7882" t="inlineStr">
        <is>
          <t>NL-HaNA_1.01.02_3780_0036-page-71</t>
        </is>
      </c>
      <c r="B7882" t="inlineStr">
        <is>
          <t>NL-HaNA_1.01.02_3780_0036-column-2589-386-880-2925</t>
        </is>
      </c>
      <c r="C7882" t="inlineStr">
        <is>
          <t>repeat_lemma</t>
        </is>
      </c>
      <c r="D7882" t="n">
        <v>2776</v>
      </c>
      <c r="E7882" t="n">
        <v>896</v>
      </c>
      <c r="F7882" t="inlineStr">
        <is>
          <t xml:space="preserve">        consent van Stadt en Lande in de</t>
        </is>
      </c>
      <c r="G7882">
        <f>HYPERLINK("https://images.diginfra.net/iiif/NL-HaNA_1.01.02/3780/NL-HaNA_1.01.02_3780_0036.jpg/2489,286,1080,3125/full/0/default.jpg", "iiif_url")</f>
        <v/>
      </c>
    </row>
    <row r="7883">
      <c r="A7883" t="inlineStr">
        <is>
          <t>NL-HaNA_1.01.02_3780_0036-page-71</t>
        </is>
      </c>
      <c r="B7883" t="inlineStr">
        <is>
          <t>NL-HaNA_1.01.02_3780_0036-column-2589-386-880-2925</t>
        </is>
      </c>
      <c r="C7883" t="inlineStr">
        <is>
          <t>lemma</t>
        </is>
      </c>
      <c r="D7883" t="n">
        <v>2641</v>
      </c>
      <c r="E7883" t="n">
        <v>950</v>
      </c>
      <c r="F7883" t="inlineStr">
        <is>
          <t>Petitie en Staat van Oorlgb. 458.</t>
        </is>
      </c>
      <c r="G7883">
        <f>HYPERLINK("https://images.diginfra.net/iiif/NL-HaNA_1.01.02/3780/NL-HaNA_1.01.02_3780_0036.jpg/2489,286,1080,3125/full/0/default.jpg", "iiif_url")</f>
        <v/>
      </c>
    </row>
    <row r="7884">
      <c r="A7884" t="inlineStr">
        <is>
          <t>NL-HaNA_1.01.02_3780_0036-page-71</t>
        </is>
      </c>
      <c r="B7884" t="inlineStr">
        <is>
          <t>NL-HaNA_1.01.02_3780_0036-column-2589-386-880-2925</t>
        </is>
      </c>
      <c r="C7884" t="inlineStr">
        <is>
          <t>repeat_lemma</t>
        </is>
      </c>
      <c r="D7884" t="n">
        <v>2764</v>
      </c>
      <c r="E7884" t="n">
        <v>996</v>
      </c>
      <c r="F7884" t="inlineStr">
        <is>
          <t xml:space="preserve">        Resolutie van Stadt en Lande wegens</t>
        </is>
      </c>
      <c r="G7884">
        <f>HYPERLINK("https://images.diginfra.net/iiif/NL-HaNA_1.01.02/3780/NL-HaNA_1.01.02_3780_0036.jpg/2489,286,1080,3125/full/0/default.jpg", "iiif_url")</f>
        <v/>
      </c>
    </row>
    <row r="7885">
      <c r="A7885" t="inlineStr">
        <is>
          <t>NL-HaNA_1.01.02_3780_0036-page-71</t>
        </is>
      </c>
      <c r="B7885" t="inlineStr">
        <is>
          <t>NL-HaNA_1.01.02_3780_0036-column-2589-386-880-2925</t>
        </is>
      </c>
      <c r="C7885" t="inlineStr">
        <is>
          <t>lemma</t>
        </is>
      </c>
      <c r="D7885" t="n">
        <v>2634</v>
      </c>
      <c r="E7885" t="n">
        <v>1045</v>
      </c>
      <c r="F7885" t="inlineStr">
        <is>
          <t>tuee Acles van decharge. 459.</t>
        </is>
      </c>
      <c r="G7885">
        <f>HYPERLINK("https://images.diginfra.net/iiif/NL-HaNA_1.01.02/3780/NL-HaNA_1.01.02_3780_0036.jpg/2489,286,1080,3125/full/0/default.jpg", "iiif_url")</f>
        <v/>
      </c>
    </row>
    <row r="7886">
      <c r="A7886" t="inlineStr">
        <is>
          <t>NL-HaNA_1.01.02_3780_0036-page-71</t>
        </is>
      </c>
      <c r="B7886" t="inlineStr">
        <is>
          <t>NL-HaNA_1.01.02_3780_0036-column-2589-386-880-2925</t>
        </is>
      </c>
      <c r="C7886" t="inlineStr">
        <is>
          <t>repeat_lemma</t>
        </is>
      </c>
      <c r="D7886" t="n">
        <v>2762</v>
      </c>
      <c r="E7886" t="n">
        <v>1081</v>
      </c>
      <c r="F7886" t="inlineStr">
        <is>
          <t xml:space="preserve">        verzoght Ordonnantie van twee hou-</t>
        </is>
      </c>
      <c r="G7886">
        <f>HYPERLINK("https://images.diginfra.net/iiif/NL-HaNA_1.01.02/3780/NL-HaNA_1.01.02_3780_0036.jpg/2489,286,1080,3125/full/0/default.jpg", "iiif_url")</f>
        <v/>
      </c>
    </row>
    <row r="7887">
      <c r="A7887" t="inlineStr">
        <is>
          <t>NL-HaNA_1.01.02_3780_0036-page-71</t>
        </is>
      </c>
      <c r="B7887" t="inlineStr">
        <is>
          <t>NL-HaNA_1.01.02_3780_0036-column-2589-386-880-2925</t>
        </is>
      </c>
      <c r="C7887" t="inlineStr">
        <is>
          <t>lemma</t>
        </is>
      </c>
      <c r="D7887" t="n">
        <v>2638</v>
      </c>
      <c r="E7887" t="n">
        <v>1136</v>
      </c>
      <c r="F7887" t="inlineStr">
        <is>
          <t>dert guldens te depecheeren voor Pastre, We-</t>
        </is>
      </c>
      <c r="G7887">
        <f>HYPERLINK("https://images.diginfra.net/iiif/NL-HaNA_1.01.02/3780/NL-HaNA_1.01.02_3780_0036.jpg/2489,286,1080,3125/full/0/default.jpg", "iiif_url")</f>
        <v/>
      </c>
    </row>
    <row r="7888">
      <c r="A7888" t="inlineStr">
        <is>
          <t>NL-HaNA_1.01.02_3780_0036-page-71</t>
        </is>
      </c>
      <c r="B7888" t="inlineStr">
        <is>
          <t>NL-HaNA_1.01.02_3780_0036-column-2589-386-880-2925</t>
        </is>
      </c>
      <c r="C7888" t="inlineStr">
        <is>
          <t>lemma</t>
        </is>
      </c>
      <c r="D7888" t="n">
        <v>2638</v>
      </c>
      <c r="E7888" t="n">
        <v>1192</v>
      </c>
      <c r="F7888" t="inlineStr">
        <is>
          <t>duwe Basie. 452.</t>
        </is>
      </c>
      <c r="G7888">
        <f>HYPERLINK("https://images.diginfra.net/iiif/NL-HaNA_1.01.02/3780/NL-HaNA_1.01.02_3780_0036.jpg/2489,286,1080,3125/full/0/default.jpg", "iiif_url")</f>
        <v/>
      </c>
    </row>
    <row r="7889">
      <c r="A7889" t="inlineStr">
        <is>
          <t>NL-HaNA_1.01.02_3780_0036-page-71</t>
        </is>
      </c>
      <c r="B7889" t="inlineStr">
        <is>
          <t>NL-HaNA_1.01.02_3780_0036-column-2589-386-880-2925</t>
        </is>
      </c>
      <c r="C7889" t="inlineStr">
        <is>
          <t>repeat_lemma</t>
        </is>
      </c>
      <c r="D7889" t="n">
        <v>2776</v>
      </c>
      <c r="E7889" t="n">
        <v>1220</v>
      </c>
      <c r="F7889" t="inlineStr">
        <is>
          <t xml:space="preserve">        Regenten van Heeswyck en Dintter</t>
        </is>
      </c>
      <c r="G7889">
        <f>HYPERLINK("https://images.diginfra.net/iiif/NL-HaNA_1.01.02/3780/NL-HaNA_1.01.02_3780_0036.jpg/2489,286,1080,3125/full/0/default.jpg", "iiif_url")</f>
        <v/>
      </c>
    </row>
    <row r="7890">
      <c r="A7890" t="inlineStr">
        <is>
          <t>NL-HaNA_1.01.02_3780_0036-page-71</t>
        </is>
      </c>
      <c r="B7890" t="inlineStr">
        <is>
          <t>NL-HaNA_1.01.02_3780_0036-column-2589-386-880-2925</t>
        </is>
      </c>
      <c r="C7890" t="inlineStr">
        <is>
          <t>lemma</t>
        </is>
      </c>
      <c r="D7890" t="n">
        <v>2641</v>
      </c>
      <c r="E7890" t="n">
        <v>1286</v>
      </c>
      <c r="F7890" t="inlineStr">
        <is>
          <t>remissien verleent. 453.</t>
        </is>
      </c>
      <c r="G7890">
        <f>HYPERLINK("https://images.diginfra.net/iiif/NL-HaNA_1.01.02/3780/NL-HaNA_1.01.02_3780_0036.jpg/2489,286,1080,3125/full/0/default.jpg", "iiif_url")</f>
        <v/>
      </c>
    </row>
    <row r="7891">
      <c r="A7891" t="inlineStr">
        <is>
          <t>NL-HaNA_1.01.02_3780_0036-page-71</t>
        </is>
      </c>
      <c r="B7891" t="inlineStr">
        <is>
          <t>NL-HaNA_1.01.02_3780_0036-column-2589-386-880-2925</t>
        </is>
      </c>
      <c r="C7891" t="inlineStr">
        <is>
          <t>repeat_lemma</t>
        </is>
      </c>
      <c r="D7891" t="n">
        <v>2767</v>
      </c>
      <c r="E7891" t="n">
        <v>1323</v>
      </c>
      <c r="F7891" t="inlineStr">
        <is>
          <t xml:space="preserve">        Suockaart verzoek om remissie, af-</t>
        </is>
      </c>
      <c r="G7891">
        <f>HYPERLINK("https://images.diginfra.net/iiif/NL-HaNA_1.01.02/3780/NL-HaNA_1.01.02_3780_0036.jpg/2489,286,1080,3125/full/0/default.jpg", "iiif_url")</f>
        <v/>
      </c>
    </row>
    <row r="7892">
      <c r="A7892" t="inlineStr">
        <is>
          <t>NL-HaNA_1.01.02_3780_0036-page-71</t>
        </is>
      </c>
      <c r="B7892" t="inlineStr">
        <is>
          <t>NL-HaNA_1.01.02_3780_0036-column-2589-386-880-2925</t>
        </is>
      </c>
      <c r="C7892" t="inlineStr">
        <is>
          <t>lemma</t>
        </is>
      </c>
      <c r="D7892" t="n">
        <v>2636</v>
      </c>
      <c r="E7892" t="n">
        <v>1385</v>
      </c>
      <c r="F7892" t="inlineStr">
        <is>
          <t>gewesen. 464.</t>
        </is>
      </c>
      <c r="G7892">
        <f>HYPERLINK("https://images.diginfra.net/iiif/NL-HaNA_1.01.02/3780/NL-HaNA_1.01.02_3780_0036.jpg/2489,286,1080,3125/full/0/default.jpg", "iiif_url")</f>
        <v/>
      </c>
    </row>
    <row r="7893">
      <c r="A7893" t="inlineStr">
        <is>
          <t>NL-HaNA_1.01.02_3780_0036-page-71</t>
        </is>
      </c>
      <c r="B7893" t="inlineStr">
        <is>
          <t>NL-HaNA_1.01.02_3780_0036-column-2589-386-880-2925</t>
        </is>
      </c>
      <c r="C7893" t="inlineStr">
        <is>
          <t>repeat_lemma</t>
        </is>
      </c>
      <c r="D7893" t="n">
        <v>2764</v>
      </c>
      <c r="E7893" t="n">
        <v>1418</v>
      </c>
      <c r="F7893" t="inlineStr">
        <is>
          <t xml:space="preserve">        te adviseren op het versoek van Re-</t>
        </is>
      </c>
      <c r="G7893">
        <f>HYPERLINK("https://images.diginfra.net/iiif/NL-HaNA_1.01.02/3780/NL-HaNA_1.01.02_3780_0036.jpg/2489,286,1080,3125/full/0/default.jpg", "iiif_url")</f>
        <v/>
      </c>
    </row>
    <row r="7894">
      <c r="A7894" t="inlineStr">
        <is>
          <t>NL-HaNA_1.01.02_3780_0036-page-71</t>
        </is>
      </c>
      <c r="B7894" t="inlineStr">
        <is>
          <t>NL-HaNA_1.01.02_3780_0036-column-2589-386-880-2925</t>
        </is>
      </c>
      <c r="C7894" t="inlineStr">
        <is>
          <t>lemma</t>
        </is>
      </c>
      <c r="D7894" t="n">
        <v>2641</v>
      </c>
      <c r="E7894" t="n">
        <v>1470</v>
      </c>
      <c r="F7894" t="inlineStr">
        <is>
          <t>genten van Vissem om renisie. 464.</t>
        </is>
      </c>
      <c r="G7894">
        <f>HYPERLINK("https://images.diginfra.net/iiif/NL-HaNA_1.01.02/3780/NL-HaNA_1.01.02_3780_0036.jpg/2489,286,1080,3125/full/0/default.jpg", "iiif_url")</f>
        <v/>
      </c>
    </row>
    <row r="7895">
      <c r="A7895" t="inlineStr">
        <is>
          <t>NL-HaNA_1.01.02_3780_0036-page-71</t>
        </is>
      </c>
      <c r="B7895" t="inlineStr">
        <is>
          <t>NL-HaNA_1.01.02_3780_0036-column-2589-386-880-2925</t>
        </is>
      </c>
      <c r="C7895" t="inlineStr">
        <is>
          <t>repeat_lemma</t>
        </is>
      </c>
      <c r="D7895" t="n">
        <v>2774</v>
      </c>
      <c r="E7895" t="n">
        <v>1522</v>
      </c>
      <c r="F7895" t="inlineStr">
        <is>
          <t xml:space="preserve">        item op het verzoeck van Regenten</t>
        </is>
      </c>
      <c r="G7895">
        <f>HYPERLINK("https://images.diginfra.net/iiif/NL-HaNA_1.01.02/3780/NL-HaNA_1.01.02_3780_0036.jpg/2489,286,1080,3125/full/0/default.jpg", "iiif_url")</f>
        <v/>
      </c>
    </row>
    <row r="7896">
      <c r="A7896" t="inlineStr">
        <is>
          <t>NL-HaNA_1.01.02_3780_0036-page-71</t>
        </is>
      </c>
      <c r="B7896" t="inlineStr">
        <is>
          <t>NL-HaNA_1.01.02_3780_0036-column-2589-386-880-2925</t>
        </is>
      </c>
      <c r="C7896" t="inlineStr">
        <is>
          <t>lemma</t>
        </is>
      </c>
      <c r="D7896" t="n">
        <v>2641</v>
      </c>
      <c r="E7896" t="n">
        <v>1567</v>
      </c>
      <c r="F7896" t="inlineStr">
        <is>
          <t>ten van Middelbeers om te moogen onslaan.</t>
        </is>
      </c>
      <c r="G7896">
        <f>HYPERLINK("https://images.diginfra.net/iiif/NL-HaNA_1.01.02/3780/NL-HaNA_1.01.02_3780_0036.jpg/2489,286,1080,3125/full/0/default.jpg", "iiif_url")</f>
        <v/>
      </c>
    </row>
    <row r="7897">
      <c r="A7897" t="inlineStr">
        <is>
          <t>NL-HaNA_1.01.02_3780_0036-page-71</t>
        </is>
      </c>
      <c r="B7897" t="inlineStr">
        <is>
          <t>NL-HaNA_1.01.02_3780_0036-column-2589-386-880-2925</t>
        </is>
      </c>
      <c r="C7897" t="inlineStr">
        <is>
          <t>continuation</t>
        </is>
      </c>
      <c r="D7897" t="n">
        <v>2643</v>
      </c>
      <c r="E7897" t="n">
        <v>1626</v>
      </c>
      <c r="F7897" t="inlineStr">
        <is>
          <t xml:space="preserve">    464.</t>
        </is>
      </c>
      <c r="G7897">
        <f>HYPERLINK("https://images.diginfra.net/iiif/NL-HaNA_1.01.02/3780/NL-HaNA_1.01.02_3780_0036.jpg/2489,286,1080,3125/full/0/default.jpg", "iiif_url")</f>
        <v/>
      </c>
    </row>
    <row r="7898">
      <c r="A7898" t="inlineStr">
        <is>
          <t>NL-HaNA_1.01.02_3780_0036-page-71</t>
        </is>
      </c>
      <c r="B7898" t="inlineStr">
        <is>
          <t>NL-HaNA_1.01.02_3780_0036-column-2589-386-880-2925</t>
        </is>
      </c>
      <c r="C7898" t="inlineStr">
        <is>
          <t>repeat_lemma</t>
        </is>
      </c>
      <c r="D7898" t="n">
        <v>2771</v>
      </c>
      <c r="E7898" t="n">
        <v>1645</v>
      </c>
      <c r="F7898" t="inlineStr">
        <is>
          <t xml:space="preserve">        Regenten van Berchem remissie ver-</t>
        </is>
      </c>
      <c r="G7898">
        <f>HYPERLINK("https://images.diginfra.net/iiif/NL-HaNA_1.01.02/3780/NL-HaNA_1.01.02_3780_0036.jpg/2489,286,1080,3125/full/0/default.jpg", "iiif_url")</f>
        <v/>
      </c>
    </row>
    <row r="7899">
      <c r="A7899" t="inlineStr">
        <is>
          <t>NL-HaNA_1.01.02_3780_0036-page-71</t>
        </is>
      </c>
      <c r="B7899" t="inlineStr">
        <is>
          <t>NL-HaNA_1.01.02_3780_0036-column-2589-386-880-2925</t>
        </is>
      </c>
      <c r="C7899" t="inlineStr">
        <is>
          <t>non_index_line</t>
        </is>
      </c>
      <c r="D7899" t="n">
        <v>2781</v>
      </c>
      <c r="E7899" t="n">
        <v>1725</v>
      </c>
      <c r="F7899" t="inlineStr">
        <is>
          <t xml:space="preserve">        464.</t>
        </is>
      </c>
      <c r="G7899">
        <f>HYPERLINK("https://images.diginfra.net/iiif/NL-HaNA_1.01.02/3780/NL-HaNA_1.01.02_3780_0036.jpg/2489,286,1080,3125/full/0/default.jpg", "iiif_url")</f>
        <v/>
      </c>
    </row>
    <row r="7900">
      <c r="A7900" t="inlineStr">
        <is>
          <t>NL-HaNA_1.01.02_3780_0036-page-71</t>
        </is>
      </c>
      <c r="B7900" t="inlineStr">
        <is>
          <t>NL-HaNA_1.01.02_3780_0036-column-2589-386-880-2925</t>
        </is>
      </c>
      <c r="C7900" t="inlineStr">
        <is>
          <t>lemma</t>
        </is>
      </c>
      <c r="D7900" t="n">
        <v>2641</v>
      </c>
      <c r="E7900" t="n">
        <v>1716</v>
      </c>
      <c r="F7900" t="inlineStr">
        <is>
          <t>leent.</t>
        </is>
      </c>
      <c r="G7900">
        <f>HYPERLINK("https://images.diginfra.net/iiif/NL-HaNA_1.01.02/3780/NL-HaNA_1.01.02_3780_0036.jpg/2489,286,1080,3125/full/0/default.jpg", "iiif_url")</f>
        <v/>
      </c>
    </row>
    <row r="7901">
      <c r="A7901" t="inlineStr">
        <is>
          <t>NL-HaNA_1.01.02_3780_0036-page-71</t>
        </is>
      </c>
      <c r="B7901" t="inlineStr">
        <is>
          <t>NL-HaNA_1.01.02_3780_0036-column-2589-386-880-2925</t>
        </is>
      </c>
      <c r="C7901" t="inlineStr">
        <is>
          <t>repeat_lemma</t>
        </is>
      </c>
      <c r="D7901" t="n">
        <v>2764</v>
      </c>
      <c r="E7901" t="n">
        <v>1759</v>
      </c>
      <c r="F7901" t="inlineStr">
        <is>
          <t xml:space="preserve">        Regenten van Nifieloy remisie ver-</t>
        </is>
      </c>
      <c r="G7901">
        <f>HYPERLINK("https://images.diginfra.net/iiif/NL-HaNA_1.01.02/3780/NL-HaNA_1.01.02_3780_0036.jpg/2489,286,1080,3125/full/0/default.jpg", "iiif_url")</f>
        <v/>
      </c>
    </row>
    <row r="7902">
      <c r="A7902" t="inlineStr">
        <is>
          <t>NL-HaNA_1.01.02_3780_0036-page-71</t>
        </is>
      </c>
      <c r="B7902" t="inlineStr">
        <is>
          <t>NL-HaNA_1.01.02_3780_0036-column-2589-386-880-2925</t>
        </is>
      </c>
      <c r="C7902" t="inlineStr">
        <is>
          <t>lemma</t>
        </is>
      </c>
      <c r="D7902" t="n">
        <v>2641</v>
      </c>
      <c r="E7902" t="n">
        <v>1813</v>
      </c>
      <c r="F7902" t="inlineStr">
        <is>
          <t>kent. 455.</t>
        </is>
      </c>
      <c r="G7902">
        <f>HYPERLINK("https://images.diginfra.net/iiif/NL-HaNA_1.01.02/3780/NL-HaNA_1.01.02_3780_0036.jpg/2489,286,1080,3125/full/0/default.jpg", "iiif_url")</f>
        <v/>
      </c>
    </row>
    <row r="7903">
      <c r="A7903" t="inlineStr">
        <is>
          <t>NL-HaNA_1.01.02_3780_0036-page-71</t>
        </is>
      </c>
      <c r="B7903" t="inlineStr">
        <is>
          <t>NL-HaNA_1.01.02_3780_0036-column-2589-386-880-2925</t>
        </is>
      </c>
      <c r="C7903" t="inlineStr">
        <is>
          <t>repeat_lemma</t>
        </is>
      </c>
      <c r="D7903" t="n">
        <v>2767</v>
      </c>
      <c r="E7903" t="n">
        <v>1849</v>
      </c>
      <c r="F7903" t="inlineStr">
        <is>
          <t xml:space="preserve">        Patent wor een Compagnie van bet</t>
        </is>
      </c>
      <c r="G7903">
        <f>HYPERLINK("https://images.diginfra.net/iiif/NL-HaNA_1.01.02/3780/NL-HaNA_1.01.02_3780_0036.jpg/2489,286,1080,3125/full/0/default.jpg", "iiif_url")</f>
        <v/>
      </c>
    </row>
    <row r="7904">
      <c r="A7904" t="inlineStr">
        <is>
          <t>NL-HaNA_1.01.02_3780_0036-page-71</t>
        </is>
      </c>
      <c r="B7904" t="inlineStr">
        <is>
          <t>NL-HaNA_1.01.02_3780_0036-column-2589-386-880-2925</t>
        </is>
      </c>
      <c r="C7904" t="inlineStr">
        <is>
          <t>lemma</t>
        </is>
      </c>
      <c r="D7904" t="n">
        <v>2643</v>
      </c>
      <c r="E7904" t="n">
        <v>1904</v>
      </c>
      <c r="F7904" t="inlineStr">
        <is>
          <t>Regiment van Regbteren. 455.</t>
        </is>
      </c>
      <c r="G7904">
        <f>HYPERLINK("https://images.diginfra.net/iiif/NL-HaNA_1.01.02/3780/NL-HaNA_1.01.02_3780_0036.jpg/2489,286,1080,3125/full/0/default.jpg", "iiif_url")</f>
        <v/>
      </c>
    </row>
    <row r="7905">
      <c r="A7905" t="inlineStr">
        <is>
          <t>NL-HaNA_1.01.02_3780_0036-page-71</t>
        </is>
      </c>
      <c r="B7905" t="inlineStr">
        <is>
          <t>NL-HaNA_1.01.02_3780_0036-column-2589-386-880-2925</t>
        </is>
      </c>
      <c r="C7905" t="inlineStr">
        <is>
          <t>continuation</t>
        </is>
      </c>
      <c r="D7905" t="n">
        <v>2767</v>
      </c>
      <c r="E7905" t="n">
        <v>1950</v>
      </c>
      <c r="F7905" t="inlineStr">
        <is>
          <t xml:space="preserve">    Resolutie van Zeeland op de ievifen</t>
        </is>
      </c>
      <c r="G7905">
        <f>HYPERLINK("https://images.diginfra.net/iiif/NL-HaNA_1.01.02/3780/NL-HaNA_1.01.02_3780_0036.jpg/2489,286,1080,3125/full/0/default.jpg", "iiif_url")</f>
        <v/>
      </c>
    </row>
    <row r="7906">
      <c r="A7906" t="inlineStr">
        <is>
          <t>NL-HaNA_1.01.02_3780_0036-page-71</t>
        </is>
      </c>
      <c r="B7906" t="inlineStr">
        <is>
          <t>NL-HaNA_1.01.02_3780_0036-column-2589-386-880-2925</t>
        </is>
      </c>
      <c r="C7906" t="inlineStr">
        <is>
          <t>lemma</t>
        </is>
      </c>
      <c r="D7906" t="n">
        <v>2643</v>
      </c>
      <c r="E7906" t="n">
        <v>1998</v>
      </c>
      <c r="F7906" t="inlineStr">
        <is>
          <t>van haar Sentenien 468.</t>
        </is>
      </c>
      <c r="G7906">
        <f>HYPERLINK("https://images.diginfra.net/iiif/NL-HaNA_1.01.02/3780/NL-HaNA_1.01.02_3780_0036.jpg/2489,286,1080,3125/full/0/default.jpg", "iiif_url")</f>
        <v/>
      </c>
    </row>
    <row r="7907">
      <c r="A7907" t="inlineStr">
        <is>
          <t>NL-HaNA_1.01.02_3780_0036-page-71</t>
        </is>
      </c>
      <c r="B7907" t="inlineStr">
        <is>
          <t>NL-HaNA_1.01.02_3780_0036-column-2589-386-880-2925</t>
        </is>
      </c>
      <c r="C7907" t="inlineStr">
        <is>
          <t>continuation</t>
        </is>
      </c>
      <c r="D7907" t="n">
        <v>2767</v>
      </c>
      <c r="E7907" t="n">
        <v>2045</v>
      </c>
      <c r="F7907" t="inlineStr">
        <is>
          <t xml:space="preserve">    te adviseren op bet antwoordt van</t>
        </is>
      </c>
      <c r="G7907">
        <f>HYPERLINK("https://images.diginfra.net/iiif/NL-HaNA_1.01.02/3780/NL-HaNA_1.01.02_3780_0036.jpg/2489,286,1080,3125/full/0/default.jpg", "iiif_url")</f>
        <v/>
      </c>
    </row>
    <row r="7908">
      <c r="A7908" t="inlineStr">
        <is>
          <t>NL-HaNA_1.01.02_3780_0036-page-71</t>
        </is>
      </c>
      <c r="B7908" t="inlineStr">
        <is>
          <t>NL-HaNA_1.01.02_3780_0036-column-2589-386-880-2925</t>
        </is>
      </c>
      <c r="C7908" t="inlineStr">
        <is>
          <t>lemma</t>
        </is>
      </c>
      <c r="D7908" t="n">
        <v>2643</v>
      </c>
      <c r="E7908" t="n">
        <v>2086</v>
      </c>
      <c r="F7908" t="inlineStr">
        <is>
          <t>die van Stadt en Lande op een Missive van</t>
        </is>
      </c>
      <c r="G7908">
        <f>HYPERLINK("https://images.diginfra.net/iiif/NL-HaNA_1.01.02/3780/NL-HaNA_1.01.02_3780_0036.jpg/2489,286,1080,3125/full/0/default.jpg", "iiif_url")</f>
        <v/>
      </c>
    </row>
    <row r="7909">
      <c r="A7909" t="inlineStr">
        <is>
          <t>NL-HaNA_1.01.02_3780_0036-page-71</t>
        </is>
      </c>
      <c r="B7909" t="inlineStr">
        <is>
          <t>NL-HaNA_1.01.02_3780_0036-column-2589-386-880-2925</t>
        </is>
      </c>
      <c r="C7909" t="inlineStr">
        <is>
          <t>lemma</t>
        </is>
      </c>
      <c r="D7909" t="n">
        <v>2641</v>
      </c>
      <c r="E7909" t="n">
        <v>2139</v>
      </c>
      <c r="F7909" t="inlineStr">
        <is>
          <t>den vyf en twintighsten Februarit seventien</t>
        </is>
      </c>
      <c r="G7909">
        <f>HYPERLINK("https://images.diginfra.net/iiif/NL-HaNA_1.01.02/3780/NL-HaNA_1.01.02_3780_0036.jpg/2489,286,1080,3125/full/0/default.jpg", "iiif_url")</f>
        <v/>
      </c>
    </row>
    <row r="7910">
      <c r="A7910" t="inlineStr">
        <is>
          <t>NL-HaNA_1.01.02_3780_0036-page-71</t>
        </is>
      </c>
      <c r="B7910" t="inlineStr">
        <is>
          <t>NL-HaNA_1.01.02_3780_0036-column-2589-386-880-2925</t>
        </is>
      </c>
      <c r="C7910" t="inlineStr">
        <is>
          <t>lemma</t>
        </is>
      </c>
      <c r="D7910" t="n">
        <v>2643</v>
      </c>
      <c r="E7910" t="n">
        <v>2187</v>
      </c>
      <c r="F7910" t="inlineStr">
        <is>
          <t>hondert vyf en twintigh wegeus sourige-</t>
        </is>
      </c>
      <c r="G7910">
        <f>HYPERLINK("https://images.diginfra.net/iiif/NL-HaNA_1.01.02/3780/NL-HaNA_1.01.02_3780_0036.jpg/2489,286,1080,3125/full/0/default.jpg", "iiif_url")</f>
        <v/>
      </c>
    </row>
    <row r="7911">
      <c r="A7911" t="inlineStr">
        <is>
          <t>NL-HaNA_1.01.02_3780_0036-page-71</t>
        </is>
      </c>
      <c r="B7911" t="inlineStr">
        <is>
          <t>NL-HaNA_1.01.02_3780_0036-column-2589-386-880-2925</t>
        </is>
      </c>
      <c r="C7911" t="inlineStr">
        <is>
          <t>lemma</t>
        </is>
      </c>
      <c r="D7911" t="n">
        <v>2643</v>
      </c>
      <c r="E7911" t="n">
        <v>2245</v>
      </c>
      <c r="F7911" t="inlineStr">
        <is>
          <t>menten. 474.</t>
        </is>
      </c>
      <c r="G7911">
        <f>HYPERLINK("https://images.diginfra.net/iiif/NL-HaNA_1.01.02/3780/NL-HaNA_1.01.02_3780_0036.jpg/2489,286,1080,3125/full/0/default.jpg", "iiif_url")</f>
        <v/>
      </c>
    </row>
    <row r="7912">
      <c r="A7912" t="inlineStr">
        <is>
          <t>NL-HaNA_1.01.02_3780_0036-page-71</t>
        </is>
      </c>
      <c r="B7912" t="inlineStr">
        <is>
          <t>NL-HaNA_1.01.02_3780_0036-column-2589-386-880-2925</t>
        </is>
      </c>
      <c r="C7912" t="inlineStr">
        <is>
          <t>repeat_lemma</t>
        </is>
      </c>
      <c r="D7912" t="n">
        <v>2776</v>
      </c>
      <c r="E7912" t="n">
        <v>2270</v>
      </c>
      <c r="F7912" t="inlineStr">
        <is>
          <t xml:space="preserve">        verzogt Ordonnantie van twee duy-</t>
        </is>
      </c>
      <c r="G7912">
        <f>HYPERLINK("https://images.diginfra.net/iiif/NL-HaNA_1.01.02/3780/NL-HaNA_1.01.02_3780_0036.jpg/2489,286,1080,3125/full/0/default.jpg", "iiif_url")</f>
        <v/>
      </c>
    </row>
    <row r="7913">
      <c r="A7913" t="inlineStr">
        <is>
          <t>NL-HaNA_1.01.02_3780_0036-page-71</t>
        </is>
      </c>
      <c r="B7913" t="inlineStr">
        <is>
          <t>NL-HaNA_1.01.02_3780_0036-column-2589-386-880-2925</t>
        </is>
      </c>
      <c r="C7913" t="inlineStr">
        <is>
          <t>lemma</t>
        </is>
      </c>
      <c r="D7913" t="n">
        <v>2636</v>
      </c>
      <c r="E7913" t="n">
        <v>2329</v>
      </c>
      <c r="F7913" t="inlineStr">
        <is>
          <t>sent guldens te depecheeren voor den Heer</t>
        </is>
      </c>
      <c r="G7913">
        <f>HYPERLINK("https://images.diginfra.net/iiif/NL-HaNA_1.01.02/3780/NL-HaNA_1.01.02_3780_0036.jpg/2489,286,1080,3125/full/0/default.jpg", "iiif_url")</f>
        <v/>
      </c>
    </row>
    <row r="7914">
      <c r="A7914" t="inlineStr">
        <is>
          <t>NL-HaNA_1.01.02_3780_0036-page-71</t>
        </is>
      </c>
      <c r="B7914" t="inlineStr">
        <is>
          <t>NL-HaNA_1.01.02_3780_0036-column-2589-386-880-2925</t>
        </is>
      </c>
      <c r="C7914" t="inlineStr">
        <is>
          <t>non_index_line</t>
        </is>
      </c>
      <c r="D7914" t="n">
        <v>2795</v>
      </c>
      <c r="E7914" t="n">
        <v>2385</v>
      </c>
      <c r="F7914" t="inlineStr">
        <is>
          <t xml:space="preserve">        178.</t>
        </is>
      </c>
      <c r="G7914">
        <f>HYPERLINK("https://images.diginfra.net/iiif/NL-HaNA_1.01.02/3780/NL-HaNA_1.01.02_3780_0036.jpg/2489,286,1080,3125/full/0/default.jpg", "iiif_url")</f>
        <v/>
      </c>
    </row>
    <row r="7915">
      <c r="A7915" t="inlineStr">
        <is>
          <t>NL-HaNA_1.01.02_3780_0036-page-71</t>
        </is>
      </c>
      <c r="B7915" t="inlineStr">
        <is>
          <t>NL-HaNA_1.01.02_3780_0036-column-2589-386-880-2925</t>
        </is>
      </c>
      <c r="C7915" t="inlineStr">
        <is>
          <t>lemma</t>
        </is>
      </c>
      <c r="D7915" t="n">
        <v>2645</v>
      </c>
      <c r="E7915" t="n">
        <v>2395</v>
      </c>
      <c r="F7915" t="inlineStr">
        <is>
          <t>Hop.</t>
        </is>
      </c>
      <c r="G7915">
        <f>HYPERLINK("https://images.diginfra.net/iiif/NL-HaNA_1.01.02/3780/NL-HaNA_1.01.02_3780_0036.jpg/2489,286,1080,3125/full/0/default.jpg", "iiif_url")</f>
        <v/>
      </c>
    </row>
    <row r="7916">
      <c r="A7916" t="inlineStr">
        <is>
          <t>NL-HaNA_1.01.02_3780_0036-page-71</t>
        </is>
      </c>
      <c r="B7916" t="inlineStr">
        <is>
          <t>NL-HaNA_1.01.02_3780_0036-column-2589-386-880-2925</t>
        </is>
      </c>
      <c r="C7916" t="inlineStr">
        <is>
          <t>repeat_lemma</t>
        </is>
      </c>
      <c r="D7916" t="n">
        <v>2769</v>
      </c>
      <c r="E7916" t="n">
        <v>2419</v>
      </c>
      <c r="F7916" t="inlineStr">
        <is>
          <t xml:space="preserve">        te adviseren op de Missve van van</t>
        </is>
      </c>
      <c r="G7916">
        <f>HYPERLINK("https://images.diginfra.net/iiif/NL-HaNA_1.01.02/3780/NL-HaNA_1.01.02_3780_0036.jpg/2489,286,1080,3125/full/0/default.jpg", "iiif_url")</f>
        <v/>
      </c>
    </row>
    <row r="7917">
      <c r="A7917" t="inlineStr">
        <is>
          <t>NL-HaNA_1.01.02_3780_0036-page-71</t>
        </is>
      </c>
      <c r="B7917" t="inlineStr">
        <is>
          <t>NL-HaNA_1.01.02_3780_0036-column-2589-386-880-2925</t>
        </is>
      </c>
      <c r="C7917" t="inlineStr">
        <is>
          <t>lemma</t>
        </is>
      </c>
      <c r="D7917" t="n">
        <v>2648</v>
      </c>
      <c r="E7917" t="n">
        <v>2470</v>
      </c>
      <c r="F7917" t="inlineStr">
        <is>
          <t>Helderen om nogh iwee Compagnien van de</t>
        </is>
      </c>
      <c r="G7917">
        <f>HYPERLINK("https://images.diginfra.net/iiif/NL-HaNA_1.01.02/3780/NL-HaNA_1.01.02_3780_0036.jpg/2489,286,1080,3125/full/0/default.jpg", "iiif_url")</f>
        <v/>
      </c>
    </row>
    <row r="7918">
      <c r="A7918" t="inlineStr">
        <is>
          <t>NL-HaNA_1.01.02_3780_0036-page-71</t>
        </is>
      </c>
      <c r="B7918" t="inlineStr">
        <is>
          <t>NL-HaNA_1.01.02_3780_0036-column-2589-386-880-2925</t>
        </is>
      </c>
      <c r="C7918" t="inlineStr">
        <is>
          <t>lemma</t>
        </is>
      </c>
      <c r="D7918" t="n">
        <v>2648</v>
      </c>
      <c r="E7918" t="n">
        <v>2529</v>
      </c>
      <c r="F7918" t="inlineStr">
        <is>
          <t>la Roque. 479.</t>
        </is>
      </c>
      <c r="G7918">
        <f>HYPERLINK("https://images.diginfra.net/iiif/NL-HaNA_1.01.02/3780/NL-HaNA_1.01.02_3780_0036.jpg/2489,286,1080,3125/full/0/default.jpg", "iiif_url")</f>
        <v/>
      </c>
    </row>
    <row r="7919">
      <c r="A7919" t="inlineStr">
        <is>
          <t>NL-HaNA_1.01.02_3780_0036-page-71</t>
        </is>
      </c>
      <c r="B7919" t="inlineStr">
        <is>
          <t>NL-HaNA_1.01.02_3780_0036-column-2589-386-880-2925</t>
        </is>
      </c>
      <c r="C7919" t="inlineStr">
        <is>
          <t>repeat_lemma</t>
        </is>
      </c>
      <c r="D7919" t="n">
        <v>2774</v>
      </c>
      <c r="E7919" t="n">
        <v>2562</v>
      </c>
      <c r="F7919" t="inlineStr">
        <is>
          <t xml:space="preserve">        Regenten van Higemierden, Lage-</t>
        </is>
      </c>
      <c r="G7919">
        <f>HYPERLINK("https://images.diginfra.net/iiif/NL-HaNA_1.01.02/3780/NL-HaNA_1.01.02_3780_0036.jpg/2489,286,1080,3125/full/0/default.jpg", "iiif_url")</f>
        <v/>
      </c>
    </row>
    <row r="7920">
      <c r="A7920" t="inlineStr">
        <is>
          <t>NL-HaNA_1.01.02_3780_0036-page-71</t>
        </is>
      </c>
      <c r="B7920" t="inlineStr">
        <is>
          <t>NL-HaNA_1.01.02_3780_0036-column-2589-386-880-2925</t>
        </is>
      </c>
      <c r="C7920" t="inlineStr">
        <is>
          <t>lemma</t>
        </is>
      </c>
      <c r="D7920" t="n">
        <v>2643</v>
      </c>
      <c r="E7920" t="n">
        <v>2616</v>
      </c>
      <c r="F7920" t="inlineStr">
        <is>
          <t>mierden ende Hulzel remissie verleendt.</t>
        </is>
      </c>
      <c r="G7920">
        <f>HYPERLINK("https://images.diginfra.net/iiif/NL-HaNA_1.01.02/3780/NL-HaNA_1.01.02_3780_0036.jpg/2489,286,1080,3125/full/0/default.jpg", "iiif_url")</f>
        <v/>
      </c>
    </row>
    <row r="7921">
      <c r="A7921" t="inlineStr">
        <is>
          <t>NL-HaNA_1.01.02_3780_0036-page-71</t>
        </is>
      </c>
      <c r="B7921" t="inlineStr">
        <is>
          <t>NL-HaNA_1.01.02_3780_0036-column-2589-386-880-2925</t>
        </is>
      </c>
      <c r="C7921" t="inlineStr">
        <is>
          <t>continuation</t>
        </is>
      </c>
      <c r="D7921" t="n">
        <v>2645</v>
      </c>
      <c r="E7921" t="n">
        <v>2678</v>
      </c>
      <c r="F7921" t="inlineStr">
        <is>
          <t xml:space="preserve">    480.</t>
        </is>
      </c>
      <c r="G7921">
        <f>HYPERLINK("https://images.diginfra.net/iiif/NL-HaNA_1.01.02/3780/NL-HaNA_1.01.02_3780_0036.jpg/2489,286,1080,3125/full/0/default.jpg", "iiif_url")</f>
        <v/>
      </c>
    </row>
    <row r="7922">
      <c r="A7922" t="inlineStr">
        <is>
          <t>NL-HaNA_1.01.02_3780_0036-page-71</t>
        </is>
      </c>
      <c r="B7922" t="inlineStr">
        <is>
          <t>NL-HaNA_1.01.02_3780_0036-column-2589-386-880-2925</t>
        </is>
      </c>
      <c r="C7922" t="inlineStr">
        <is>
          <t>repeat_lemma</t>
        </is>
      </c>
      <c r="D7922" t="n">
        <v>2772</v>
      </c>
      <c r="E7922" t="n">
        <v>2709</v>
      </c>
      <c r="F7922" t="inlineStr">
        <is>
          <t xml:space="preserve">        advis op de klaghten van de Chur-</t>
        </is>
      </c>
      <c r="G7922">
        <f>HYPERLINK("https://images.diginfra.net/iiif/NL-HaNA_1.01.02/3780/NL-HaNA_1.01.02_3780_0036.jpg/2489,286,1080,3125/full/0/default.jpg", "iiif_url")</f>
        <v/>
      </c>
    </row>
    <row r="7923">
      <c r="A7923" t="inlineStr">
        <is>
          <t>NL-HaNA_1.01.02_3780_0036-page-71</t>
        </is>
      </c>
      <c r="B7923" t="inlineStr">
        <is>
          <t>NL-HaNA_1.01.02_3780_0036-column-2589-386-880-2925</t>
        </is>
      </c>
      <c r="C7923" t="inlineStr">
        <is>
          <t>lemma</t>
        </is>
      </c>
      <c r="D7923" t="n">
        <v>2643</v>
      </c>
      <c r="E7923" t="n">
        <v>2759</v>
      </c>
      <c r="F7923" t="inlineStr">
        <is>
          <t>furs van de Palts, te examineren. 481.</t>
        </is>
      </c>
      <c r="G7923">
        <f>HYPERLINK("https://images.diginfra.net/iiif/NL-HaNA_1.01.02/3780/NL-HaNA_1.01.02_3780_0036.jpg/2489,286,1080,3125/full/0/default.jpg", "iiif_url")</f>
        <v/>
      </c>
    </row>
    <row r="7924">
      <c r="A7924" t="inlineStr">
        <is>
          <t>NL-HaNA_1.01.02_3780_0036-page-71</t>
        </is>
      </c>
      <c r="B7924" t="inlineStr">
        <is>
          <t>NL-HaNA_1.01.02_3780_0036-column-2589-386-880-2925</t>
        </is>
      </c>
      <c r="C7924" t="inlineStr">
        <is>
          <t>repeat_lemma</t>
        </is>
      </c>
      <c r="D7924" t="n">
        <v>2769</v>
      </c>
      <c r="E7924" t="n">
        <v>2811</v>
      </c>
      <c r="F7924" t="inlineStr">
        <is>
          <t xml:space="preserve">        onderzoeck te doen op de klaten van</t>
        </is>
      </c>
      <c r="G7924">
        <f>HYPERLINK("https://images.diginfra.net/iiif/NL-HaNA_1.01.02/3780/NL-HaNA_1.01.02_3780_0036.jpg/2489,286,1080,3125/full/0/default.jpg", "iiif_url")</f>
        <v/>
      </c>
    </row>
    <row r="7925">
      <c r="A7925" t="inlineStr">
        <is>
          <t>NL-HaNA_1.01.02_3780_0036-page-71</t>
        </is>
      </c>
      <c r="B7925" t="inlineStr">
        <is>
          <t>NL-HaNA_1.01.02_3780_0036-column-2589-386-880-2925</t>
        </is>
      </c>
      <c r="C7925" t="inlineStr">
        <is>
          <t>lemma</t>
        </is>
      </c>
      <c r="D7925" t="n">
        <v>2645</v>
      </c>
      <c r="E7925" t="n">
        <v>2860</v>
      </c>
      <c r="F7925" t="inlineStr">
        <is>
          <t>Pesters wegens insôlentie door Dragonders</t>
        </is>
      </c>
      <c r="G7925">
        <f>HYPERLINK("https://images.diginfra.net/iiif/NL-HaNA_1.01.02/3780/NL-HaNA_1.01.02_3780_0036.jpg/2489,286,1080,3125/full/0/default.jpg", "iiif_url")</f>
        <v/>
      </c>
    </row>
    <row r="7926">
      <c r="A7926" t="inlineStr">
        <is>
          <t>NL-HaNA_1.01.02_3780_0036-page-71</t>
        </is>
      </c>
      <c r="B7926" t="inlineStr">
        <is>
          <t>NL-HaNA_1.01.02_3780_0036-column-2589-386-880-2925</t>
        </is>
      </c>
      <c r="C7926" t="inlineStr">
        <is>
          <t>continuation</t>
        </is>
      </c>
      <c r="D7926" t="n">
        <v>2645</v>
      </c>
      <c r="E7926" t="n">
        <v>2904</v>
      </c>
      <c r="F7926" t="inlineStr">
        <is>
          <t xml:space="preserve">    van vander Duyn te Thienen gepleegbt.</t>
        </is>
      </c>
      <c r="G7926">
        <f>HYPERLINK("https://images.diginfra.net/iiif/NL-HaNA_1.01.02/3780/NL-HaNA_1.01.02_3780_0036.jpg/2489,286,1080,3125/full/0/default.jpg", "iiif_url")</f>
        <v/>
      </c>
    </row>
    <row r="7927">
      <c r="A7927" t="inlineStr">
        <is>
          <t>NL-HaNA_1.01.02_3780_0036-page-71</t>
        </is>
      </c>
      <c r="B7927" t="inlineStr">
        <is>
          <t>NL-HaNA_1.01.02_3780_0036-column-2589-386-880-2925</t>
        </is>
      </c>
      <c r="C7927" t="inlineStr">
        <is>
          <t>continuation</t>
        </is>
      </c>
      <c r="D7927" t="n">
        <v>2645</v>
      </c>
      <c r="E7927" t="n">
        <v>2973</v>
      </c>
      <c r="F7927" t="inlineStr">
        <is>
          <t xml:space="preserve">    484.</t>
        </is>
      </c>
      <c r="G7927">
        <f>HYPERLINK("https://images.diginfra.net/iiif/NL-HaNA_1.01.02/3780/NL-HaNA_1.01.02_3780_0036.jpg/2489,286,1080,3125/full/0/default.jpg", "iiif_url")</f>
        <v/>
      </c>
    </row>
    <row r="7928">
      <c r="A7928" t="inlineStr">
        <is>
          <t>NL-HaNA_1.01.02_3780_0036-page-71</t>
        </is>
      </c>
      <c r="B7928" t="inlineStr">
        <is>
          <t>NL-HaNA_1.01.02_3780_0036-column-2589-386-880-2925</t>
        </is>
      </c>
      <c r="C7928" t="inlineStr">
        <is>
          <t>repeat_lemma</t>
        </is>
      </c>
      <c r="D7928" t="n">
        <v>2764</v>
      </c>
      <c r="E7928" t="n">
        <v>2961</v>
      </c>
      <c r="F7928" t="inlineStr">
        <is>
          <t xml:space="preserve">        te adviseeren wegens de nieuwe Wer-</t>
        </is>
      </c>
      <c r="G7928">
        <f>HYPERLINK("https://images.diginfra.net/iiif/NL-HaNA_1.01.02/3780/NL-HaNA_1.01.02_3780_0036.jpg/2489,286,1080,3125/full/0/default.jpg", "iiif_url")</f>
        <v/>
      </c>
    </row>
    <row r="7929">
      <c r="A7929" t="inlineStr">
        <is>
          <t>NL-HaNA_1.01.02_3780_0036-page-71</t>
        </is>
      </c>
      <c r="B7929" t="inlineStr">
        <is>
          <t>NL-HaNA_1.01.02_3780_0036-column-2589-386-880-2925</t>
        </is>
      </c>
      <c r="C7929" t="inlineStr">
        <is>
          <t>continuation</t>
        </is>
      </c>
      <c r="D7929" t="n">
        <v>2645</v>
      </c>
      <c r="E7929" t="n">
        <v>3056</v>
      </c>
      <c r="F7929" t="inlineStr">
        <is>
          <t xml:space="preserve">    ken omtrent Lillo. 484.</t>
        </is>
      </c>
      <c r="G7929">
        <f>HYPERLINK("https://images.diginfra.net/iiif/NL-HaNA_1.01.02/3780/NL-HaNA_1.01.02_3780_0036.jpg/2489,286,1080,3125/full/0/default.jpg", "iiif_url")</f>
        <v/>
      </c>
    </row>
    <row r="7930">
      <c r="A7930" t="inlineStr">
        <is>
          <t>NL-HaNA_1.01.02_3780_0036-page-71</t>
        </is>
      </c>
      <c r="B7930" t="inlineStr">
        <is>
          <t>NL-HaNA_1.01.02_3780_0036-column-2589-386-880-2925</t>
        </is>
      </c>
      <c r="C7930" t="inlineStr">
        <is>
          <t>repeat_lemma</t>
        </is>
      </c>
      <c r="D7930" t="n">
        <v>2767</v>
      </c>
      <c r="E7930" t="n">
        <v>3095</v>
      </c>
      <c r="F7930" t="inlineStr">
        <is>
          <t xml:space="preserve">        verzogbt Ordonnantie van drie duy-</t>
        </is>
      </c>
      <c r="G7930">
        <f>HYPERLINK("https://images.diginfra.net/iiif/NL-HaNA_1.01.02/3780/NL-HaNA_1.01.02_3780_0036.jpg/2489,286,1080,3125/full/0/default.jpg", "iiif_url")</f>
        <v/>
      </c>
    </row>
    <row r="7931">
      <c r="A7931" t="inlineStr">
        <is>
          <t>NL-HaNA_1.01.02_3780_0036-page-71</t>
        </is>
      </c>
      <c r="B7931" t="inlineStr">
        <is>
          <t>NL-HaNA_1.01.02_3780_0036-column-2589-386-880-2925</t>
        </is>
      </c>
      <c r="C7931" t="inlineStr">
        <is>
          <t>continuation</t>
        </is>
      </c>
      <c r="D7931" t="n">
        <v>2643</v>
      </c>
      <c r="E7931" t="n">
        <v>3144</v>
      </c>
      <c r="F7931" t="inlineStr">
        <is>
          <t xml:space="preserve">    sont guldens te depecheeren tot subsidie van</t>
        </is>
      </c>
      <c r="G7931">
        <f>HYPERLINK("https://images.diginfra.net/iiif/NL-HaNA_1.01.02/3780/NL-HaNA_1.01.02_3780_0036.jpg/2489,286,1080,3125/full/0/default.jpg", "iiif_url")</f>
        <v/>
      </c>
    </row>
    <row r="7932">
      <c r="A7932" t="inlineStr">
        <is>
          <t>NL-HaNA_1.01.02_3780_0036-page-71</t>
        </is>
      </c>
      <c r="B7932" t="inlineStr">
        <is>
          <t>NL-HaNA_1.01.02_3780_0036-column-2589-386-880-2925</t>
        </is>
      </c>
      <c r="C7932" t="inlineStr">
        <is>
          <t>continuation</t>
        </is>
      </c>
      <c r="D7932" t="n">
        <v>2645</v>
      </c>
      <c r="E7932" t="n">
        <v>3190</v>
      </c>
      <c r="F7932" t="inlineStr">
        <is>
          <t xml:space="preserve">    de Explicten van den Raadt van Brabant.</t>
        </is>
      </c>
      <c r="G7932">
        <f>HYPERLINK("https://images.diginfra.net/iiif/NL-HaNA_1.01.02/3780/NL-HaNA_1.01.02_3780_0036.jpg/2489,286,1080,3125/full/0/default.jpg", "iiif_url")</f>
        <v/>
      </c>
    </row>
    <row r="7933">
      <c r="A7933" t="inlineStr">
        <is>
          <t>NL-HaNA_1.01.02_3780_0036-page-71</t>
        </is>
      </c>
      <c r="B7933" t="inlineStr">
        <is>
          <t>NL-HaNA_1.01.02_3780_0036-column-2589-386-880-2925</t>
        </is>
      </c>
      <c r="C7933" t="inlineStr">
        <is>
          <t>continuation</t>
        </is>
      </c>
      <c r="D7933" t="n">
        <v>2650</v>
      </c>
      <c r="E7933" t="n">
        <v>3255</v>
      </c>
      <c r="F7933" t="inlineStr">
        <is>
          <t xml:space="preserve">    490.</t>
        </is>
      </c>
      <c r="G7933">
        <f>HYPERLINK("https://images.diginfra.net/iiif/NL-HaNA_1.01.02/3780/NL-HaNA_1.01.02_3780_0036.jpg/2489,286,1080,3125/full/0/default.jpg", "iiif_url")</f>
        <v/>
      </c>
    </row>
    <row r="7935">
      <c r="A7935" t="inlineStr">
        <is>
          <t>NL-HaNA_1.01.02_3780_0036-page-71</t>
        </is>
      </c>
      <c r="B7935" t="inlineStr">
        <is>
          <t>NL-HaNA_1.01.02_3780_0036-column-3574-376-874-2902</t>
        </is>
      </c>
      <c r="C7935" t="inlineStr">
        <is>
          <t>continuation</t>
        </is>
      </c>
      <c r="D7935" t="n">
        <v>3743</v>
      </c>
      <c r="E7935" t="n">
        <v>304</v>
      </c>
      <c r="F7935" t="inlineStr">
        <is>
          <t xml:space="preserve">    EDE</t>
        </is>
      </c>
      <c r="G7935">
        <f>HYPERLINK("https://images.diginfra.net/iiif/NL-HaNA_1.01.02/3780/NL-HaNA_1.01.02_3780_0036.jpg/3474,276,1074,3102/full/0/default.jpg", "iiif_url")</f>
        <v/>
      </c>
    </row>
    <row r="7936">
      <c r="A7936" t="inlineStr">
        <is>
          <t>NL-HaNA_1.01.02_3780_0036-page-71</t>
        </is>
      </c>
      <c r="B7936" t="inlineStr">
        <is>
          <t>NL-HaNA_1.01.02_3780_0036-column-3574-376-874-2902</t>
        </is>
      </c>
      <c r="C7936" t="inlineStr">
        <is>
          <t>continuation</t>
        </is>
      </c>
      <c r="D7936" t="n">
        <v>3724</v>
      </c>
      <c r="E7936" t="n">
        <v>367</v>
      </c>
      <c r="F7936" t="inlineStr">
        <is>
          <t xml:space="preserve">    item van vyftigh guldens voor de fe-</t>
        </is>
      </c>
      <c r="G7936">
        <f>HYPERLINK("https://images.diginfra.net/iiif/NL-HaNA_1.01.02/3780/NL-HaNA_1.01.02_3780_0036.jpg/3474,276,1074,3102/full/0/default.jpg", "iiif_url")</f>
        <v/>
      </c>
    </row>
    <row r="7937">
      <c r="A7937" t="inlineStr">
        <is>
          <t>NL-HaNA_1.01.02_3780_0036-page-71</t>
        </is>
      </c>
      <c r="B7937" t="inlineStr">
        <is>
          <t>NL-HaNA_1.01.02_3780_0036-column-3574-376-874-2902</t>
        </is>
      </c>
      <c r="C7937" t="inlineStr">
        <is>
          <t>repeat_lemma</t>
        </is>
      </c>
      <c r="D7937" t="n">
        <v>3605</v>
      </c>
      <c r="E7937" t="n">
        <v>421</v>
      </c>
      <c r="F7937" t="inlineStr">
        <is>
          <t xml:space="preserve">        ven Haubvisten van de Guarde te vet.</t>
        </is>
      </c>
      <c r="G7937">
        <f>HYPERLINK("https://images.diginfra.net/iiif/NL-HaNA_1.01.02/3780/NL-HaNA_1.01.02_3780_0036.jpg/3474,276,1074,3102/full/0/default.jpg", "iiif_url")</f>
        <v/>
      </c>
    </row>
    <row r="7938">
      <c r="A7938" t="inlineStr">
        <is>
          <t>NL-HaNA_1.01.02_3780_0036-page-71</t>
        </is>
      </c>
      <c r="B7938" t="inlineStr">
        <is>
          <t>NL-HaNA_1.01.02_3780_0036-column-3574-376-874-2902</t>
        </is>
      </c>
      <c r="C7938" t="inlineStr">
        <is>
          <t>continuation</t>
        </is>
      </c>
      <c r="D7938" t="n">
        <v>3605</v>
      </c>
      <c r="E7938" t="n">
        <v>470</v>
      </c>
      <c r="F7938" t="inlineStr">
        <is>
          <t xml:space="preserve">    491.</t>
        </is>
      </c>
      <c r="G7938">
        <f>HYPERLINK("https://images.diginfra.net/iiif/NL-HaNA_1.01.02/3780/NL-HaNA_1.01.02_3780_0036.jpg/3474,276,1074,3102/full/0/default.jpg", "iiif_url")</f>
        <v/>
      </c>
    </row>
    <row r="7939">
      <c r="A7939" t="inlineStr">
        <is>
          <t>NL-HaNA_1.01.02_3780_0036-page-71</t>
        </is>
      </c>
      <c r="B7939" t="inlineStr">
        <is>
          <t>NL-HaNA_1.01.02_3780_0036-column-3574-376-874-2902</t>
        </is>
      </c>
      <c r="C7939" t="inlineStr">
        <is>
          <t>continuation</t>
        </is>
      </c>
      <c r="D7939" t="n">
        <v>3725</v>
      </c>
      <c r="E7939" t="n">
        <v>480</v>
      </c>
      <c r="F7939" t="inlineStr">
        <is>
          <t xml:space="preserve">    Theyaurier Generaal en Secretaris van</t>
        </is>
      </c>
      <c r="G7939">
        <f>HYPERLINK("https://images.diginfra.net/iiif/NL-HaNA_1.01.02/3780/NL-HaNA_1.01.02_3780_0036.jpg/3474,276,1074,3102/full/0/default.jpg", "iiif_url")</f>
        <v/>
      </c>
    </row>
    <row r="7940">
      <c r="A7940" t="inlineStr">
        <is>
          <t>NL-HaNA_1.01.02_3780_0036-page-71</t>
        </is>
      </c>
      <c r="B7940" t="inlineStr">
        <is>
          <t>NL-HaNA_1.01.02_3780_0036-column-3574-376-874-2902</t>
        </is>
      </c>
      <c r="C7940" t="inlineStr">
        <is>
          <t>repeat_lemma</t>
        </is>
      </c>
      <c r="D7940" t="n">
        <v>3603</v>
      </c>
      <c r="E7940" t="n">
        <v>568</v>
      </c>
      <c r="F7940" t="inlineStr">
        <is>
          <t xml:space="preserve">        Slingelandt gelas elk een voor de drieSleu-</t>
        </is>
      </c>
      <c r="G7940">
        <f>HYPERLINK("https://images.diginfra.net/iiif/NL-HaNA_1.01.02/3780/NL-HaNA_1.01.02_3780_0036.jpg/3474,276,1074,3102/full/0/default.jpg", "iiif_url")</f>
        <v/>
      </c>
    </row>
    <row r="7941">
      <c r="A7941" t="inlineStr">
        <is>
          <t>NL-HaNA_1.01.02_3780_0036-page-71</t>
        </is>
      </c>
      <c r="B7941" t="inlineStr">
        <is>
          <t>NL-HaNA_1.01.02_3780_0036-column-3574-376-874-2902</t>
        </is>
      </c>
      <c r="C7941" t="inlineStr">
        <is>
          <t>repeat_lemma</t>
        </is>
      </c>
      <c r="D7941" t="n">
        <v>3603</v>
      </c>
      <c r="E7941" t="n">
        <v>615</v>
      </c>
      <c r="F7941" t="inlineStr">
        <is>
          <t xml:space="preserve">        teh van de Sikerkas te bewaren, en niet</t>
        </is>
      </c>
      <c r="G7941">
        <f>HYPERLINK("https://images.diginfra.net/iiif/NL-HaNA_1.01.02/3780/NL-HaNA_1.01.02_3780_0036.jpg/3474,276,1074,3102/full/0/default.jpg", "iiif_url")</f>
        <v/>
      </c>
    </row>
    <row r="7942">
      <c r="A7942" t="inlineStr">
        <is>
          <t>NL-HaNA_1.01.02_3780_0036-page-71</t>
        </is>
      </c>
      <c r="B7942" t="inlineStr">
        <is>
          <t>NL-HaNA_1.01.02_3780_0036-column-3574-376-874-2902</t>
        </is>
      </c>
      <c r="C7942" t="inlineStr">
        <is>
          <t>repeat_lemma</t>
        </is>
      </c>
      <c r="D7942" t="n">
        <v>3603</v>
      </c>
      <c r="E7942" t="n">
        <v>663</v>
      </c>
      <c r="F7942" t="inlineStr">
        <is>
          <t xml:space="preserve">        te gebruycken als met schristelycke Resoutie</t>
        </is>
      </c>
      <c r="G7942">
        <f>HYPERLINK("https://images.diginfra.net/iiif/NL-HaNA_1.01.02/3780/NL-HaNA_1.01.02_3780_0036.jpg/3474,276,1074,3102/full/0/default.jpg", "iiif_url")</f>
        <v/>
      </c>
    </row>
    <row r="7943">
      <c r="A7943" t="inlineStr">
        <is>
          <t>NL-HaNA_1.01.02_3780_0036-page-71</t>
        </is>
      </c>
      <c r="B7943" t="inlineStr">
        <is>
          <t>NL-HaNA_1.01.02_3780_0036-column-3574-376-874-2902</t>
        </is>
      </c>
      <c r="C7943" t="inlineStr">
        <is>
          <t>repeat_lemma</t>
        </is>
      </c>
      <c r="D7943" t="n">
        <v>3603</v>
      </c>
      <c r="E7943" t="n">
        <v>714</v>
      </c>
      <c r="F7943" t="inlineStr">
        <is>
          <t xml:space="preserve">        van den Raadt van Staaie. 498.</t>
        </is>
      </c>
      <c r="G7943">
        <f>HYPERLINK("https://images.diginfra.net/iiif/NL-HaNA_1.01.02/3780/NL-HaNA_1.01.02_3780_0036.jpg/3474,276,1074,3102/full/0/default.jpg", "iiif_url")</f>
        <v/>
      </c>
    </row>
    <row r="7944">
      <c r="A7944" t="inlineStr">
        <is>
          <t>NL-HaNA_1.01.02_3780_0036-page-71</t>
        </is>
      </c>
      <c r="B7944" t="inlineStr">
        <is>
          <t>NL-HaNA_1.01.02_3780_0036-column-3574-376-874-2902</t>
        </is>
      </c>
      <c r="C7944" t="inlineStr">
        <is>
          <t>repeat_lemma</t>
        </is>
      </c>
      <c r="D7944" t="n">
        <v>3719</v>
      </c>
      <c r="E7944" t="n">
        <v>757</v>
      </c>
      <c r="F7944" t="inlineStr">
        <is>
          <t xml:space="preserve">        DE</t>
        </is>
      </c>
      <c r="G7944">
        <f>HYPERLINK("https://images.diginfra.net/iiif/NL-HaNA_1.01.02/3780/NL-HaNA_1.01.02_3780_0036.jpg/3474,276,1074,3102/full/0/default.jpg", "iiif_url")</f>
        <v/>
      </c>
    </row>
    <row r="7945">
      <c r="A7945" t="inlineStr">
        <is>
          <t>NL-HaNA_1.01.02_3780_0036-page-71</t>
        </is>
      </c>
      <c r="B7945" t="inlineStr">
        <is>
          <t>NL-HaNA_1.01.02_3780_0036-column-3574-376-874-2902</t>
        </is>
      </c>
      <c r="C7945" t="inlineStr">
        <is>
          <t>repeat_lemma</t>
        </is>
      </c>
      <c r="D7945" t="n">
        <v>3600</v>
      </c>
      <c r="E7945" t="n">
        <v>807</v>
      </c>
      <c r="F7945" t="inlineStr">
        <is>
          <t xml:space="preserve">        genten van Drunen om remisie. 507.</t>
        </is>
      </c>
      <c r="G7945">
        <f>HYPERLINK("https://images.diginfra.net/iiif/NL-HaNA_1.01.02/3780/NL-HaNA_1.01.02_3780_0036.jpg/3474,276,1074,3102/full/0/default.jpg", "iiif_url")</f>
        <v/>
      </c>
    </row>
    <row r="7946">
      <c r="A7946" t="inlineStr">
        <is>
          <t>NL-HaNA_1.01.02_3780_0036-page-71</t>
        </is>
      </c>
      <c r="B7946" t="inlineStr">
        <is>
          <t>NL-HaNA_1.01.02_3780_0036-column-3574-376-874-2902</t>
        </is>
      </c>
      <c r="C7946" t="inlineStr">
        <is>
          <t>repeat_lemma</t>
        </is>
      </c>
      <c r="D7946" t="n">
        <v>3724</v>
      </c>
      <c r="E7946" t="n">
        <v>847</v>
      </c>
      <c r="F7946" t="inlineStr">
        <is>
          <t xml:space="preserve">        Resolutie van Vrieslandt wegens mon-</t>
        </is>
      </c>
      <c r="G7946">
        <f>HYPERLINK("https://images.diginfra.net/iiif/NL-HaNA_1.01.02/3780/NL-HaNA_1.01.02_3780_0036.jpg/3474,276,1074,3102/full/0/default.jpg", "iiif_url")</f>
        <v/>
      </c>
    </row>
    <row r="7947">
      <c r="A7947" t="inlineStr">
        <is>
          <t>NL-HaNA_1.01.02_3780_0036-page-71</t>
        </is>
      </c>
      <c r="B7947" t="inlineStr">
        <is>
          <t>NL-HaNA_1.01.02_3780_0036-column-3574-376-874-2902</t>
        </is>
      </c>
      <c r="C7947" t="inlineStr">
        <is>
          <t>repeat_lemma</t>
        </is>
      </c>
      <c r="D7947" t="n">
        <v>3598</v>
      </c>
      <c r="E7947" t="n">
        <v>900</v>
      </c>
      <c r="F7947" t="inlineStr">
        <is>
          <t xml:space="preserve">        seren van de Militie door Gecommitiee den</t>
        </is>
      </c>
      <c r="G7947">
        <f>HYPERLINK("https://images.diginfra.net/iiif/NL-HaNA_1.01.02/3780/NL-HaNA_1.01.02_3780_0036.jpg/3474,276,1074,3102/full/0/default.jpg", "iiif_url")</f>
        <v/>
      </c>
    </row>
    <row r="7948">
      <c r="A7948" t="inlineStr">
        <is>
          <t>NL-HaNA_1.01.02_3780_0036-page-71</t>
        </is>
      </c>
      <c r="B7948" t="inlineStr">
        <is>
          <t>NL-HaNA_1.01.02_3780_0036-column-3574-376-874-2902</t>
        </is>
      </c>
      <c r="C7948" t="inlineStr">
        <is>
          <t>repeat_lemma</t>
        </is>
      </c>
      <c r="D7948" t="n">
        <v>3603</v>
      </c>
      <c r="E7948" t="n">
        <v>951</v>
      </c>
      <c r="F7948" t="inlineStr">
        <is>
          <t xml:space="preserve">        van den Raadt van Staate 515.</t>
        </is>
      </c>
      <c r="G7948">
        <f>HYPERLINK("https://images.diginfra.net/iiif/NL-HaNA_1.01.02/3780/NL-HaNA_1.01.02_3780_0036.jpg/3474,276,1074,3102/full/0/default.jpg", "iiif_url")</f>
        <v/>
      </c>
    </row>
    <row r="7949">
      <c r="A7949" t="inlineStr">
        <is>
          <t>NL-HaNA_1.01.02_3780_0036-page-71</t>
        </is>
      </c>
      <c r="B7949" t="inlineStr">
        <is>
          <t>NL-HaNA_1.01.02_3780_0036-column-3574-376-874-2902</t>
        </is>
      </c>
      <c r="C7949" t="inlineStr">
        <is>
          <t>continuation</t>
        </is>
      </c>
      <c r="D7949" t="n">
        <v>3720</v>
      </c>
      <c r="E7949" t="n">
        <v>997</v>
      </c>
      <c r="F7949" t="inlineStr">
        <is>
          <t xml:space="preserve">    werzoght Ordonnantie van drie bon-</t>
        </is>
      </c>
      <c r="G7949">
        <f>HYPERLINK("https://images.diginfra.net/iiif/NL-HaNA_1.01.02/3780/NL-HaNA_1.01.02_3780_0036.jpg/3474,276,1074,3102/full/0/default.jpg", "iiif_url")</f>
        <v/>
      </c>
    </row>
    <row r="7950">
      <c r="A7950" t="inlineStr">
        <is>
          <t>NL-HaNA_1.01.02_3780_0036-page-71</t>
        </is>
      </c>
      <c r="B7950" t="inlineStr">
        <is>
          <t>NL-HaNA_1.01.02_3780_0036-column-3574-376-874-2902</t>
        </is>
      </c>
      <c r="C7950" t="inlineStr">
        <is>
          <t>repeat_lemma</t>
        </is>
      </c>
      <c r="D7950" t="n">
        <v>3598</v>
      </c>
      <c r="E7950" t="n">
        <v>1033</v>
      </c>
      <c r="F7950" t="inlineStr">
        <is>
          <t xml:space="preserve">        dert atht en vyftigb Rycksaaalaers te depc-</t>
        </is>
      </c>
      <c r="G7950">
        <f>HYPERLINK("https://images.diginfra.net/iiif/NL-HaNA_1.01.02/3780/NL-HaNA_1.01.02_3780_0036.jpg/3474,276,1074,3102/full/0/default.jpg", "iiif_url")</f>
        <v/>
      </c>
    </row>
    <row r="7951">
      <c r="A7951" t="inlineStr">
        <is>
          <t>NL-HaNA_1.01.02_3780_0036-page-71</t>
        </is>
      </c>
      <c r="B7951" t="inlineStr">
        <is>
          <t>NL-HaNA_1.01.02_3780_0036-column-3574-376-874-2902</t>
        </is>
      </c>
      <c r="C7951" t="inlineStr">
        <is>
          <t>repeat_lemma</t>
        </is>
      </c>
      <c r="D7951" t="n">
        <v>3603</v>
      </c>
      <c r="E7951" t="n">
        <v>1092</v>
      </c>
      <c r="F7951" t="inlineStr">
        <is>
          <t xml:space="preserve">        cheeren voor Hamcken. 516.</t>
        </is>
      </c>
      <c r="G7951">
        <f>HYPERLINK("https://images.diginfra.net/iiif/NL-HaNA_1.01.02/3780/NL-HaNA_1.01.02_3780_0036.jpg/3474,276,1074,3102/full/0/default.jpg", "iiif_url")</f>
        <v/>
      </c>
    </row>
    <row r="7952">
      <c r="A7952" t="inlineStr">
        <is>
          <t>NL-HaNA_1.01.02_3780_0036-page-71</t>
        </is>
      </c>
      <c r="B7952" t="inlineStr">
        <is>
          <t>NL-HaNA_1.01.02_3780_0036-column-3574-376-874-2902</t>
        </is>
      </c>
      <c r="C7952" t="inlineStr">
        <is>
          <t>repeat_lemma</t>
        </is>
      </c>
      <c r="D7952" t="n">
        <v>3717</v>
      </c>
      <c r="E7952" t="n">
        <v>1124</v>
      </c>
      <c r="F7952" t="inlineStr">
        <is>
          <t xml:space="preserve">        item van twaalf hondert guldens ter</t>
        </is>
      </c>
      <c r="G7952">
        <f>HYPERLINK("https://images.diginfra.net/iiif/NL-HaNA_1.01.02/3780/NL-HaNA_1.01.02_3780_0036.jpg/3474,276,1074,3102/full/0/default.jpg", "iiif_url")</f>
        <v/>
      </c>
    </row>
    <row r="7953">
      <c r="A7953" t="inlineStr">
        <is>
          <t>NL-HaNA_1.01.02_3780_0036-page-71</t>
        </is>
      </c>
      <c r="B7953" t="inlineStr">
        <is>
          <t>NL-HaNA_1.01.02_3780_0036-column-3574-376-874-2902</t>
        </is>
      </c>
      <c r="C7953" t="inlineStr">
        <is>
          <t>repeat_lemma</t>
        </is>
      </c>
      <c r="D7953" t="n">
        <v>3600</v>
      </c>
      <c r="E7953" t="n">
        <v>1181</v>
      </c>
      <c r="F7953" t="inlineStr">
        <is>
          <t xml:space="preserve">        goeder reekeninge voor den Renden Mauri-</t>
        </is>
      </c>
      <c r="G7953">
        <f>HYPERLINK("https://images.diginfra.net/iiif/NL-HaNA_1.01.02/3780/NL-HaNA_1.01.02_3780_0036.jpg/3474,276,1074,3102/full/0/default.jpg", "iiif_url")</f>
        <v/>
      </c>
    </row>
    <row r="7954">
      <c r="A7954" t="inlineStr">
        <is>
          <t>NL-HaNA_1.01.02_3780_0036-page-71</t>
        </is>
      </c>
      <c r="B7954" t="inlineStr">
        <is>
          <t>NL-HaNA_1.01.02_3780_0036-column-3574-376-874-2902</t>
        </is>
      </c>
      <c r="C7954" t="inlineStr">
        <is>
          <t>repeat_lemma</t>
        </is>
      </c>
      <c r="D7954" t="n">
        <v>3603</v>
      </c>
      <c r="E7954" t="n">
        <v>1237</v>
      </c>
      <c r="F7954" t="inlineStr">
        <is>
          <t xml:space="preserve">        Hus. si9.</t>
        </is>
      </c>
      <c r="G7954">
        <f>HYPERLINK("https://images.diginfra.net/iiif/NL-HaNA_1.01.02/3780/NL-HaNA_1.01.02_3780_0036.jpg/3474,276,1074,3102/full/0/default.jpg", "iiif_url")</f>
        <v/>
      </c>
    </row>
    <row r="7955">
      <c r="A7955" t="inlineStr">
        <is>
          <t>NL-HaNA_1.01.02_3780_0036-page-71</t>
        </is>
      </c>
      <c r="B7955" t="inlineStr">
        <is>
          <t>NL-HaNA_1.01.02_3780_0036-column-3574-376-874-2902</t>
        </is>
      </c>
      <c r="C7955" t="inlineStr">
        <is>
          <t>repeat_lemma</t>
        </is>
      </c>
      <c r="D7955" t="n">
        <v>3724</v>
      </c>
      <c r="E7955" t="n">
        <v>1269</v>
      </c>
      <c r="F7955" t="inlineStr">
        <is>
          <t xml:space="preserve">        wegens compieteeringe van de Militie.</t>
        </is>
      </c>
      <c r="G7955">
        <f>HYPERLINK("https://images.diginfra.net/iiif/NL-HaNA_1.01.02/3780/NL-HaNA_1.01.02_3780_0036.jpg/3474,276,1074,3102/full/0/default.jpg", "iiif_url")</f>
        <v/>
      </c>
    </row>
    <row r="7956">
      <c r="A7956" t="inlineStr">
        <is>
          <t>NL-HaNA_1.01.02_3780_0036-page-71</t>
        </is>
      </c>
      <c r="B7956" t="inlineStr">
        <is>
          <t>NL-HaNA_1.01.02_3780_0036-column-3574-376-874-2902</t>
        </is>
      </c>
      <c r="C7956" t="inlineStr">
        <is>
          <t>continuation</t>
        </is>
      </c>
      <c r="D7956" t="n">
        <v>3612</v>
      </c>
      <c r="E7956" t="n">
        <v>1339</v>
      </c>
      <c r="F7956" t="inlineStr">
        <is>
          <t xml:space="preserve">    523.</t>
        </is>
      </c>
      <c r="G7956">
        <f>HYPERLINK("https://images.diginfra.net/iiif/NL-HaNA_1.01.02/3780/NL-HaNA_1.01.02_3780_0036.jpg/3474,276,1074,3102/full/0/default.jpg", "iiif_url")</f>
        <v/>
      </c>
    </row>
    <row r="7957">
      <c r="A7957" t="inlineStr">
        <is>
          <t>NL-HaNA_1.01.02_3780_0036-page-71</t>
        </is>
      </c>
      <c r="B7957" t="inlineStr">
        <is>
          <t>NL-HaNA_1.01.02_3780_0036-column-3574-376-874-2902</t>
        </is>
      </c>
      <c r="C7957" t="inlineStr">
        <is>
          <t>repeat_lemma</t>
        </is>
      </c>
      <c r="D7957" t="n">
        <v>3722</v>
      </c>
      <c r="E7957" t="n">
        <v>1369</v>
      </c>
      <c r="F7957" t="inlineStr">
        <is>
          <t xml:space="preserve">        Regenten van Kessel verzoek om re-</t>
        </is>
      </c>
      <c r="G7957">
        <f>HYPERLINK("https://images.diginfra.net/iiif/NL-HaNA_1.01.02/3780/NL-HaNA_1.01.02_3780_0036.jpg/3474,276,1074,3102/full/0/default.jpg", "iiif_url")</f>
        <v/>
      </c>
    </row>
    <row r="7958">
      <c r="A7958" t="inlineStr">
        <is>
          <t>NL-HaNA_1.01.02_3780_0036-page-71</t>
        </is>
      </c>
      <c r="B7958" t="inlineStr">
        <is>
          <t>NL-HaNA_1.01.02_3780_0036-column-3574-376-874-2902</t>
        </is>
      </c>
      <c r="C7958" t="inlineStr">
        <is>
          <t>lemma</t>
        </is>
      </c>
      <c r="D7958" t="n">
        <v>3603</v>
      </c>
      <c r="E7958" t="n">
        <v>1426</v>
      </c>
      <c r="F7958" t="inlineStr">
        <is>
          <t>misse, afgeweesen. 523.</t>
        </is>
      </c>
      <c r="G7958">
        <f>HYPERLINK("https://images.diginfra.net/iiif/NL-HaNA_1.01.02/3780/NL-HaNA_1.01.02_3780_0036.jpg/3474,276,1074,3102/full/0/default.jpg", "iiif_url")</f>
        <v/>
      </c>
    </row>
    <row r="7959">
      <c r="A7959" t="inlineStr">
        <is>
          <t>NL-HaNA_1.01.02_3780_0036-page-71</t>
        </is>
      </c>
      <c r="B7959" t="inlineStr">
        <is>
          <t>NL-HaNA_1.01.02_3780_0036-column-3574-376-874-2902</t>
        </is>
      </c>
      <c r="C7959" t="inlineStr">
        <is>
          <t>repeat_lemma</t>
        </is>
      </c>
      <c r="D7959" t="n">
        <v>3726</v>
      </c>
      <c r="E7959" t="n">
        <v>1470</v>
      </c>
      <c r="F7959" t="inlineStr">
        <is>
          <t xml:space="preserve">        Zetlandt verzoght het Regiment van</t>
        </is>
      </c>
      <c r="G7959">
        <f>HYPERLINK("https://images.diginfra.net/iiif/NL-HaNA_1.01.02/3780/NL-HaNA_1.01.02_3780_0036.jpg/3474,276,1074,3102/full/0/default.jpg", "iiif_url")</f>
        <v/>
      </c>
    </row>
    <row r="7960">
      <c r="A7960" t="inlineStr">
        <is>
          <t>NL-HaNA_1.01.02_3780_0036-page-71</t>
        </is>
      </c>
      <c r="B7960" t="inlineStr">
        <is>
          <t>NL-HaNA_1.01.02_3780_0036-column-3574-376-874-2902</t>
        </is>
      </c>
      <c r="C7960" t="inlineStr">
        <is>
          <t>lemma</t>
        </is>
      </c>
      <c r="D7960" t="n">
        <v>3605</v>
      </c>
      <c r="E7960" t="n">
        <v>1521</v>
      </c>
      <c r="F7960" t="inlineStr">
        <is>
          <t>Holstein-Beck te laten marcheeren. y24.</t>
        </is>
      </c>
      <c r="G7960">
        <f>HYPERLINK("https://images.diginfra.net/iiif/NL-HaNA_1.01.02/3780/NL-HaNA_1.01.02_3780_0036.jpg/3474,276,1074,3102/full/0/default.jpg", "iiif_url")</f>
        <v/>
      </c>
    </row>
    <row r="7961">
      <c r="A7961" t="inlineStr">
        <is>
          <t>NL-HaNA_1.01.02_3780_0036-page-71</t>
        </is>
      </c>
      <c r="B7961" t="inlineStr">
        <is>
          <t>NL-HaNA_1.01.02_3780_0036-column-3574-376-874-2902</t>
        </is>
      </c>
      <c r="C7961" t="inlineStr">
        <is>
          <t>continuation</t>
        </is>
      </c>
      <c r="D7961" t="n">
        <v>3724</v>
      </c>
      <c r="E7961" t="n">
        <v>1571</v>
      </c>
      <c r="F7961" t="inlineStr">
        <is>
          <t xml:space="preserve">    te advifeeren op het versoek van Re-</t>
        </is>
      </c>
      <c r="G7961">
        <f>HYPERLINK("https://images.diginfra.net/iiif/NL-HaNA_1.01.02/3780/NL-HaNA_1.01.02_3780_0036.jpg/3474,276,1074,3102/full/0/default.jpg", "iiif_url")</f>
        <v/>
      </c>
    </row>
    <row r="7962">
      <c r="A7962" t="inlineStr">
        <is>
          <t>NL-HaNA_1.01.02_3780_0036-page-71</t>
        </is>
      </c>
      <c r="B7962" t="inlineStr">
        <is>
          <t>NL-HaNA_1.01.02_3780_0036-column-3574-376-874-2902</t>
        </is>
      </c>
      <c r="C7962" t="inlineStr">
        <is>
          <t>lemma</t>
        </is>
      </c>
      <c r="D7962" t="n">
        <v>3603</v>
      </c>
      <c r="E7962" t="n">
        <v>1619</v>
      </c>
      <c r="F7962" t="inlineStr">
        <is>
          <t>genten van Hulsterambaght om te mogen om-</t>
        </is>
      </c>
      <c r="G7962">
        <f>HYPERLINK("https://images.diginfra.net/iiif/NL-HaNA_1.01.02/3780/NL-HaNA_1.01.02_3780_0036.jpg/3474,276,1074,3102/full/0/default.jpg", "iiif_url")</f>
        <v/>
      </c>
    </row>
    <row r="7963">
      <c r="A7963" t="inlineStr">
        <is>
          <t>NL-HaNA_1.01.02_3780_0036-page-71</t>
        </is>
      </c>
      <c r="B7963" t="inlineStr">
        <is>
          <t>NL-HaNA_1.01.02_3780_0036-column-3574-376-874-2902</t>
        </is>
      </c>
      <c r="C7963" t="inlineStr">
        <is>
          <t>lemma</t>
        </is>
      </c>
      <c r="D7963" t="n">
        <v>3607</v>
      </c>
      <c r="E7963" t="n">
        <v>1670</v>
      </c>
      <c r="F7963" t="inlineStr">
        <is>
          <t>haan. 525.</t>
        </is>
      </c>
      <c r="G7963">
        <f>HYPERLINK("https://images.diginfra.net/iiif/NL-HaNA_1.01.02/3780/NL-HaNA_1.01.02_3780_0036.jpg/3474,276,1074,3102/full/0/default.jpg", "iiif_url")</f>
        <v/>
      </c>
    </row>
    <row r="7964">
      <c r="A7964" t="inlineStr">
        <is>
          <t>NL-HaNA_1.01.02_3780_0036-page-71</t>
        </is>
      </c>
      <c r="B7964" t="inlineStr">
        <is>
          <t>NL-HaNA_1.01.02_3780_0036-column-3574-376-874-2902</t>
        </is>
      </c>
      <c r="C7964" t="inlineStr">
        <is>
          <t>repeat_lemma</t>
        </is>
      </c>
      <c r="D7964" t="n">
        <v>3724</v>
      </c>
      <c r="E7964" t="n">
        <v>1699</v>
      </c>
      <c r="F7964" t="inlineStr">
        <is>
          <t xml:space="preserve">        slaat van Capitalen onder baar Hoogh</t>
        </is>
      </c>
      <c r="G7964">
        <f>HYPERLINK("https://images.diginfra.net/iiif/NL-HaNA_1.01.02/3780/NL-HaNA_1.01.02_3780_0036.jpg/3474,276,1074,3102/full/0/default.jpg", "iiif_url")</f>
        <v/>
      </c>
    </row>
    <row r="7965">
      <c r="A7965" t="inlineStr">
        <is>
          <t>NL-HaNA_1.01.02_3780_0036-page-71</t>
        </is>
      </c>
      <c r="B7965" t="inlineStr">
        <is>
          <t>NL-HaNA_1.01.02_3780_0036-column-3574-376-874-2902</t>
        </is>
      </c>
      <c r="C7965" t="inlineStr">
        <is>
          <t>lemma</t>
        </is>
      </c>
      <c r="D7965" t="n">
        <v>3605</v>
      </c>
      <c r="E7965" t="n">
        <v>1761</v>
      </c>
      <c r="F7965" t="inlineStr">
        <is>
          <t>Moe. guarantie ten laste van Oostvrieslanat</t>
        </is>
      </c>
      <c r="G7965">
        <f>HYPERLINK("https://images.diginfra.net/iiif/NL-HaNA_1.01.02/3780/NL-HaNA_1.01.02_3780_0036.jpg/3474,276,1074,3102/full/0/default.jpg", "iiif_url")</f>
        <v/>
      </c>
    </row>
    <row r="7966">
      <c r="A7966" t="inlineStr">
        <is>
          <t>NL-HaNA_1.01.02_3780_0036-page-71</t>
        </is>
      </c>
      <c r="B7966" t="inlineStr">
        <is>
          <t>NL-HaNA_1.01.02_3780_0036-column-3574-376-874-2902</t>
        </is>
      </c>
      <c r="C7966" t="inlineStr">
        <is>
          <t>lemma</t>
        </is>
      </c>
      <c r="D7966" t="n">
        <v>3603</v>
      </c>
      <c r="E7966" t="n">
        <v>1811</v>
      </c>
      <c r="F7966" t="inlineStr">
        <is>
          <t>gendgotieert. 532.</t>
        </is>
      </c>
      <c r="G7966">
        <f>HYPERLINK("https://images.diginfra.net/iiif/NL-HaNA_1.01.02/3780/NL-HaNA_1.01.02_3780_0036.jpg/3474,276,1074,3102/full/0/default.jpg", "iiif_url")</f>
        <v/>
      </c>
    </row>
    <row r="7967">
      <c r="A7967" t="inlineStr">
        <is>
          <t>NL-HaNA_1.01.02_3780_0036-page-71</t>
        </is>
      </c>
      <c r="B7967" t="inlineStr">
        <is>
          <t>NL-HaNA_1.01.02_3780_0036-column-3574-376-874-2902</t>
        </is>
      </c>
      <c r="C7967" t="inlineStr">
        <is>
          <t>repeat_lemma</t>
        </is>
      </c>
      <c r="D7967" t="n">
        <v>3725</v>
      </c>
      <c r="E7967" t="n">
        <v>1844</v>
      </c>
      <c r="F7967" t="inlineStr">
        <is>
          <t xml:space="preserve">        Regenten van Naulaudt renisste ver:</t>
        </is>
      </c>
      <c r="G7967">
        <f>HYPERLINK("https://images.diginfra.net/iiif/NL-HaNA_1.01.02/3780/NL-HaNA_1.01.02_3780_0036.jpg/3474,276,1074,3102/full/0/default.jpg", "iiif_url")</f>
        <v/>
      </c>
    </row>
    <row r="7968">
      <c r="A7968" t="inlineStr">
        <is>
          <t>NL-HaNA_1.01.02_3780_0036-page-71</t>
        </is>
      </c>
      <c r="B7968" t="inlineStr">
        <is>
          <t>NL-HaNA_1.01.02_3780_0036-column-3574-376-874-2902</t>
        </is>
      </c>
      <c r="C7968" t="inlineStr">
        <is>
          <t>lemma</t>
        </is>
      </c>
      <c r="D7968" t="n">
        <v>3603</v>
      </c>
      <c r="E7968" t="n">
        <v>1912</v>
      </c>
      <c r="F7968" t="inlineStr">
        <is>
          <t>kent. 534.</t>
        </is>
      </c>
      <c r="G7968">
        <f>HYPERLINK("https://images.diginfra.net/iiif/NL-HaNA_1.01.02/3780/NL-HaNA_1.01.02_3780_0036.jpg/3474,276,1074,3102/full/0/default.jpg", "iiif_url")</f>
        <v/>
      </c>
    </row>
    <row r="7969">
      <c r="A7969" t="inlineStr">
        <is>
          <t>NL-HaNA_1.01.02_3780_0036-page-71</t>
        </is>
      </c>
      <c r="B7969" t="inlineStr">
        <is>
          <t>NL-HaNA_1.01.02_3780_0036-column-3574-376-874-2902</t>
        </is>
      </c>
      <c r="C7969" t="inlineStr">
        <is>
          <t>repeat_lemma</t>
        </is>
      </c>
      <c r="D7969" t="n">
        <v>3731</v>
      </c>
      <c r="E7969" t="n">
        <v>1934</v>
      </c>
      <c r="F7969" t="inlineStr">
        <is>
          <t xml:space="preserve">        Regenten van Gesfen remise verleent.</t>
        </is>
      </c>
      <c r="G7969">
        <f>HYPERLINK("https://images.diginfra.net/iiif/NL-HaNA_1.01.02/3780/NL-HaNA_1.01.02_3780_0036.jpg/3474,276,1074,3102/full/0/default.jpg", "iiif_url")</f>
        <v/>
      </c>
    </row>
    <row r="7970">
      <c r="A7970" t="inlineStr">
        <is>
          <t>NL-HaNA_1.01.02_3780_0036-page-71</t>
        </is>
      </c>
      <c r="B7970" t="inlineStr">
        <is>
          <t>NL-HaNA_1.01.02_3780_0036-column-3574-376-874-2902</t>
        </is>
      </c>
      <c r="C7970" t="inlineStr">
        <is>
          <t>continuation</t>
        </is>
      </c>
      <c r="D7970" t="n">
        <v>3624</v>
      </c>
      <c r="E7970" t="n">
        <v>2001</v>
      </c>
      <c r="F7970" t="inlineStr">
        <is>
          <t xml:space="preserve">    34.</t>
        </is>
      </c>
      <c r="G7970">
        <f>HYPERLINK("https://images.diginfra.net/iiif/NL-HaNA_1.01.02/3780/NL-HaNA_1.01.02_3780_0036.jpg/3474,276,1074,3102/full/0/default.jpg", "iiif_url")</f>
        <v/>
      </c>
    </row>
    <row r="7971">
      <c r="A7971" t="inlineStr">
        <is>
          <t>NL-HaNA_1.01.02_3780_0036-page-71</t>
        </is>
      </c>
      <c r="B7971" t="inlineStr">
        <is>
          <t>NL-HaNA_1.01.02_3780_0036-column-3574-376-874-2902</t>
        </is>
      </c>
      <c r="C7971" t="inlineStr">
        <is>
          <t>repeat_lemma</t>
        </is>
      </c>
      <c r="D7971" t="n">
        <v>3726</v>
      </c>
      <c r="E7971" t="n">
        <v>2032</v>
      </c>
      <c r="F7971" t="inlineStr">
        <is>
          <t xml:space="preserve">        Regenten van Eerssel gepermittiert ie</t>
        </is>
      </c>
      <c r="G7971">
        <f>HYPERLINK("https://images.diginfra.net/iiif/NL-HaNA_1.01.02/3780/NL-HaNA_1.01.02_3780_0036.jpg/3474,276,1074,3102/full/0/default.jpg", "iiif_url")</f>
        <v/>
      </c>
    </row>
    <row r="7972">
      <c r="A7972" t="inlineStr">
        <is>
          <t>NL-HaNA_1.01.02_3780_0036-page-71</t>
        </is>
      </c>
      <c r="B7972" t="inlineStr">
        <is>
          <t>NL-HaNA_1.01.02_3780_0036-column-3574-376-874-2902</t>
        </is>
      </c>
      <c r="C7972" t="inlineStr">
        <is>
          <t>lemma</t>
        </is>
      </c>
      <c r="D7972" t="n">
        <v>3605</v>
      </c>
      <c r="E7972" t="n">
        <v>2095</v>
      </c>
      <c r="F7972" t="inlineStr">
        <is>
          <t>mogen omslaan. 536.</t>
        </is>
      </c>
      <c r="G7972">
        <f>HYPERLINK("https://images.diginfra.net/iiif/NL-HaNA_1.01.02/3780/NL-HaNA_1.01.02_3780_0036.jpg/3474,276,1074,3102/full/0/default.jpg", "iiif_url")</f>
        <v/>
      </c>
    </row>
    <row r="7973">
      <c r="A7973" t="inlineStr">
        <is>
          <t>NL-HaNA_1.01.02_3780_0036-page-71</t>
        </is>
      </c>
      <c r="B7973" t="inlineStr">
        <is>
          <t>NL-HaNA_1.01.02_3780_0036-column-3574-376-874-2902</t>
        </is>
      </c>
      <c r="C7973" t="inlineStr">
        <is>
          <t>continuation</t>
        </is>
      </c>
      <c r="D7973" t="n">
        <v>3724</v>
      </c>
      <c r="E7973" t="n">
        <v>2122</v>
      </c>
      <c r="F7973" t="inlineStr">
        <is>
          <t xml:space="preserve">    Regenten an Helmond gepermitteert</t>
        </is>
      </c>
      <c r="G7973">
        <f>HYPERLINK("https://images.diginfra.net/iiif/NL-HaNA_1.01.02/3780/NL-HaNA_1.01.02_3780_0036.jpg/3474,276,1074,3102/full/0/default.jpg", "iiif_url")</f>
        <v/>
      </c>
    </row>
    <row r="7974">
      <c r="A7974" t="inlineStr">
        <is>
          <t>NL-HaNA_1.01.02_3780_0036-page-71</t>
        </is>
      </c>
      <c r="B7974" t="inlineStr">
        <is>
          <t>NL-HaNA_1.01.02_3780_0036-column-3574-376-874-2902</t>
        </is>
      </c>
      <c r="C7974" t="inlineStr">
        <is>
          <t>lemma</t>
        </is>
      </c>
      <c r="D7974" t="n">
        <v>3607</v>
      </c>
      <c r="E7974" t="n">
        <v>2191</v>
      </c>
      <c r="F7974" t="inlineStr">
        <is>
          <t>te moogen omslaan. 537.</t>
        </is>
      </c>
      <c r="G7974">
        <f>HYPERLINK("https://images.diginfra.net/iiif/NL-HaNA_1.01.02/3780/NL-HaNA_1.01.02_3780_0036.jpg/3474,276,1074,3102/full/0/default.jpg", "iiif_url")</f>
        <v/>
      </c>
    </row>
    <row r="7975">
      <c r="A7975" t="inlineStr">
        <is>
          <t>NL-HaNA_1.01.02_3780_0036-page-71</t>
        </is>
      </c>
      <c r="B7975" t="inlineStr">
        <is>
          <t>NL-HaNA_1.01.02_3780_0036-column-3574-376-874-2902</t>
        </is>
      </c>
      <c r="C7975" t="inlineStr">
        <is>
          <t>continuation</t>
        </is>
      </c>
      <c r="D7975" t="n">
        <v>3724</v>
      </c>
      <c r="E7975" t="n">
        <v>2221</v>
      </c>
      <c r="F7975" t="inlineStr">
        <is>
          <t xml:space="preserve">    le adtiseeren op de Misive van Mon-</t>
        </is>
      </c>
      <c r="G7975">
        <f>HYPERLINK("https://images.diginfra.net/iiif/NL-HaNA_1.01.02/3780/NL-HaNA_1.01.02_3780_0036.jpg/3474,276,1074,3102/full/0/default.jpg", "iiif_url")</f>
        <v/>
      </c>
    </row>
    <row r="7976">
      <c r="A7976" t="inlineStr">
        <is>
          <t>NL-HaNA_1.01.02_3780_0036-page-71</t>
        </is>
      </c>
      <c r="B7976" t="inlineStr">
        <is>
          <t>NL-HaNA_1.01.02_3780_0036-column-3574-376-874-2902</t>
        </is>
      </c>
      <c r="C7976" t="inlineStr">
        <is>
          <t>lemma</t>
        </is>
      </c>
      <c r="D7976" t="n">
        <v>3607</v>
      </c>
      <c r="E7976" t="n">
        <v>2284</v>
      </c>
      <c r="F7976" t="inlineStr">
        <is>
          <t>teze om ordré of seekeren Delinquant aan</t>
        </is>
      </c>
      <c r="G7976">
        <f>HYPERLINK("https://images.diginfra.net/iiif/NL-HaNA_1.01.02/3780/NL-HaNA_1.01.02_3780_0036.jpg/3474,276,1074,3102/full/0/default.jpg", "iiif_url")</f>
        <v/>
      </c>
    </row>
    <row r="7977">
      <c r="A7977" t="inlineStr">
        <is>
          <t>NL-HaNA_1.01.02_3780_0036-page-71</t>
        </is>
      </c>
      <c r="B7977" t="inlineStr">
        <is>
          <t>NL-HaNA_1.01.02_3780_0036-column-3574-376-874-2902</t>
        </is>
      </c>
      <c r="C7977" t="inlineStr">
        <is>
          <t>lemma</t>
        </is>
      </c>
      <c r="D7977" t="n">
        <v>3607</v>
      </c>
      <c r="E7977" t="n">
        <v>2330</v>
      </c>
      <c r="F7977" t="inlineStr">
        <is>
          <t>de Magistraat sal vvergeven of sclver straf-</t>
        </is>
      </c>
      <c r="G7977">
        <f>HYPERLINK("https://images.diginfra.net/iiif/NL-HaNA_1.01.02/3780/NL-HaNA_1.01.02_3780_0036.jpg/3474,276,1074,3102/full/0/default.jpg", "iiif_url")</f>
        <v/>
      </c>
    </row>
    <row r="7978">
      <c r="A7978" t="inlineStr">
        <is>
          <t>NL-HaNA_1.01.02_3780_0036-page-71</t>
        </is>
      </c>
      <c r="B7978" t="inlineStr">
        <is>
          <t>NL-HaNA_1.01.02_3780_0036-column-3574-376-874-2902</t>
        </is>
      </c>
      <c r="C7978" t="inlineStr">
        <is>
          <t>lemma</t>
        </is>
      </c>
      <c r="D7978" t="n">
        <v>3610</v>
      </c>
      <c r="E7978" t="n">
        <v>2385</v>
      </c>
      <c r="F7978" t="inlineStr">
        <is>
          <t>fen.</t>
        </is>
      </c>
      <c r="G7978">
        <f>HYPERLINK("https://images.diginfra.net/iiif/NL-HaNA_1.01.02/3780/NL-HaNA_1.01.02_3780_0036.jpg/3474,276,1074,3102/full/0/default.jpg", "iiif_url")</f>
        <v/>
      </c>
    </row>
    <row r="7979">
      <c r="A7979" t="inlineStr">
        <is>
          <t>NL-HaNA_1.01.02_3780_0036-page-71</t>
        </is>
      </c>
      <c r="B7979" t="inlineStr">
        <is>
          <t>NL-HaNA_1.01.02_3780_0036-column-3574-376-874-2902</t>
        </is>
      </c>
      <c r="C7979" t="inlineStr">
        <is>
          <t>continuation</t>
        </is>
      </c>
      <c r="D7979" t="n">
        <v>3713</v>
      </c>
      <c r="E7979" t="n">
        <v>2383</v>
      </c>
      <c r="F7979" t="inlineStr">
        <is>
          <t xml:space="preserve">    539.</t>
        </is>
      </c>
      <c r="G7979">
        <f>HYPERLINK("https://images.diginfra.net/iiif/NL-HaNA_1.01.02/3780/NL-HaNA_1.01.02_3780_0036.jpg/3474,276,1074,3102/full/0/default.jpg", "iiif_url")</f>
        <v/>
      </c>
    </row>
    <row r="7980">
      <c r="A7980" t="inlineStr">
        <is>
          <t>NL-HaNA_1.01.02_3780_0036-page-71</t>
        </is>
      </c>
      <c r="B7980" t="inlineStr">
        <is>
          <t>NL-HaNA_1.01.02_3780_0036-column-3574-376-874-2902</t>
        </is>
      </c>
      <c r="C7980" t="inlineStr">
        <is>
          <t>repeat_lemma</t>
        </is>
      </c>
      <c r="D7980" t="n">
        <v>3738</v>
      </c>
      <c r="E7980" t="n">
        <v>2412</v>
      </c>
      <c r="F7980" t="inlineStr">
        <is>
          <t xml:space="preserve">        verzoght haar te informeeren op de</t>
        </is>
      </c>
      <c r="G7980">
        <f>HYPERLINK("https://images.diginfra.net/iiif/NL-HaNA_1.01.02/3780/NL-HaNA_1.01.02_3780_0036.jpg/3474,276,1074,3102/full/0/default.jpg", "iiif_url")</f>
        <v/>
      </c>
    </row>
    <row r="7981">
      <c r="A7981" t="inlineStr">
        <is>
          <t>NL-HaNA_1.01.02_3780_0036-page-71</t>
        </is>
      </c>
      <c r="B7981" t="inlineStr">
        <is>
          <t>NL-HaNA_1.01.02_3780_0036-column-3574-376-874-2902</t>
        </is>
      </c>
      <c r="C7981" t="inlineStr">
        <is>
          <t>lemma</t>
        </is>
      </c>
      <c r="D7981" t="n">
        <v>3607</v>
      </c>
      <c r="E7981" t="n">
        <v>2466</v>
      </c>
      <c r="F7981" t="inlineStr">
        <is>
          <t>klaghten van Gedeputeerden na Vlaanderen</t>
        </is>
      </c>
      <c r="G7981">
        <f>HYPERLINK("https://images.diginfra.net/iiif/NL-HaNA_1.01.02/3780/NL-HaNA_1.01.02_3780_0036.jpg/3474,276,1074,3102/full/0/default.jpg", "iiif_url")</f>
        <v/>
      </c>
    </row>
    <row r="7982">
      <c r="A7982" t="inlineStr">
        <is>
          <t>NL-HaNA_1.01.02_3780_0036-page-71</t>
        </is>
      </c>
      <c r="B7982" t="inlineStr">
        <is>
          <t>NL-HaNA_1.01.02_3780_0036-column-3574-376-874-2902</t>
        </is>
      </c>
      <c r="C7982" t="inlineStr">
        <is>
          <t>lemma</t>
        </is>
      </c>
      <c r="D7982" t="n">
        <v>3610</v>
      </c>
      <c r="E7982" t="n">
        <v>2522</v>
      </c>
      <c r="F7982" t="inlineStr">
        <is>
          <t>wegens het niet doen van het gewoone salut</t>
        </is>
      </c>
      <c r="G7982">
        <f>HYPERLINK("https://images.diginfra.net/iiif/NL-HaNA_1.01.02/3780/NL-HaNA_1.01.02_3780_0036.jpg/3474,276,1074,3102/full/0/default.jpg", "iiif_url")</f>
        <v/>
      </c>
    </row>
    <row r="7983">
      <c r="A7983" t="inlineStr">
        <is>
          <t>NL-HaNA_1.01.02_3780_0036-page-71</t>
        </is>
      </c>
      <c r="B7983" t="inlineStr">
        <is>
          <t>NL-HaNA_1.01.02_3780_0036-column-3574-376-874-2902</t>
        </is>
      </c>
      <c r="C7983" t="inlineStr">
        <is>
          <t>lemma</t>
        </is>
      </c>
      <c r="D7983" t="n">
        <v>3610</v>
      </c>
      <c r="E7983" t="n">
        <v>2570</v>
      </c>
      <c r="F7983" t="inlineStr">
        <is>
          <t>dor een ander Jagbt van de Raadt van</t>
        </is>
      </c>
      <c r="G7983">
        <f>HYPERLINK("https://images.diginfra.net/iiif/NL-HaNA_1.01.02/3780/NL-HaNA_1.01.02_3780_0036.jpg/3474,276,1074,3102/full/0/default.jpg", "iiif_url")</f>
        <v/>
      </c>
    </row>
    <row r="7984">
      <c r="A7984" t="inlineStr">
        <is>
          <t>NL-HaNA_1.01.02_3780_0036-page-71</t>
        </is>
      </c>
      <c r="B7984" t="inlineStr">
        <is>
          <t>NL-HaNA_1.01.02_3780_0036-column-3574-376-874-2902</t>
        </is>
      </c>
      <c r="C7984" t="inlineStr">
        <is>
          <t>lemma</t>
        </is>
      </c>
      <c r="D7984" t="n">
        <v>3612</v>
      </c>
      <c r="E7984" t="n">
        <v>2620</v>
      </c>
      <c r="F7984" t="inlineStr">
        <is>
          <t>Staate. 584.</t>
        </is>
      </c>
      <c r="G7984">
        <f>HYPERLINK("https://images.diginfra.net/iiif/NL-HaNA_1.01.02/3780/NL-HaNA_1.01.02_3780_0036.jpg/3474,276,1074,3102/full/0/default.jpg", "iiif_url")</f>
        <v/>
      </c>
    </row>
    <row r="7985">
      <c r="A7985" t="inlineStr">
        <is>
          <t>NL-HaNA_1.01.02_3780_0036-page-71</t>
        </is>
      </c>
      <c r="B7985" t="inlineStr">
        <is>
          <t>NL-HaNA_1.01.02_3780_0036-column-3574-376-874-2902</t>
        </is>
      </c>
      <c r="C7985" t="inlineStr">
        <is>
          <t>repeat_lemma</t>
        </is>
      </c>
      <c r="D7985" t="n">
        <v>3729</v>
      </c>
      <c r="E7985" t="n">
        <v>2653</v>
      </c>
      <c r="F7985" t="inlineStr">
        <is>
          <t xml:space="preserve">        te adtiseeren op de Misive van Pisters</t>
        </is>
      </c>
      <c r="G7985">
        <f>HYPERLINK("https://images.diginfra.net/iiif/NL-HaNA_1.01.02/3780/NL-HaNA_1.01.02_3780_0036.jpg/3474,276,1074,3102/full/0/default.jpg", "iiif_url")</f>
        <v/>
      </c>
    </row>
    <row r="7986">
      <c r="A7986" t="inlineStr">
        <is>
          <t>NL-HaNA_1.01.02_3780_0036-page-71</t>
        </is>
      </c>
      <c r="B7986" t="inlineStr">
        <is>
          <t>NL-HaNA_1.01.02_3780_0036-column-3574-376-874-2902</t>
        </is>
      </c>
      <c r="C7986" t="inlineStr">
        <is>
          <t>lemma</t>
        </is>
      </c>
      <c r="D7986" t="n">
        <v>3612</v>
      </c>
      <c r="E7986" t="n">
        <v>2709</v>
      </c>
      <c r="F7986" t="inlineStr">
        <is>
          <t>wegens de admodiatie. 585.</t>
        </is>
      </c>
      <c r="G7986">
        <f>HYPERLINK("https://images.diginfra.net/iiif/NL-HaNA_1.01.02/3780/NL-HaNA_1.01.02_3780_0036.jpg/3474,276,1074,3102/full/0/default.jpg", "iiif_url")</f>
        <v/>
      </c>
    </row>
    <row r="7987">
      <c r="A7987" t="inlineStr">
        <is>
          <t>NL-HaNA_1.01.02_3780_0036-page-71</t>
        </is>
      </c>
      <c r="B7987" t="inlineStr">
        <is>
          <t>NL-HaNA_1.01.02_3780_0036-column-3574-376-874-2902</t>
        </is>
      </c>
      <c r="C7987" t="inlineStr">
        <is>
          <t>repeat_lemma</t>
        </is>
      </c>
      <c r="D7987" t="n">
        <v>3734</v>
      </c>
      <c r="E7987" t="n">
        <v>2748</v>
      </c>
      <c r="F7987" t="inlineStr">
        <is>
          <t xml:space="preserve">        Regenten van Valkenswaart remissie</t>
        </is>
      </c>
      <c r="G7987">
        <f>HYPERLINK("https://images.diginfra.net/iiif/NL-HaNA_1.01.02/3780/NL-HaNA_1.01.02_3780_0036.jpg/3474,276,1074,3102/full/0/default.jpg", "iiif_url")</f>
        <v/>
      </c>
    </row>
    <row r="7988">
      <c r="A7988" t="inlineStr">
        <is>
          <t>NL-HaNA_1.01.02_3780_0036-page-71</t>
        </is>
      </c>
      <c r="B7988" t="inlineStr">
        <is>
          <t>NL-HaNA_1.01.02_3780_0036-column-3574-376-874-2902</t>
        </is>
      </c>
      <c r="C7988" t="inlineStr">
        <is>
          <t>lemma</t>
        </is>
      </c>
      <c r="D7988" t="n">
        <v>3612</v>
      </c>
      <c r="E7988" t="n">
        <v>2807</v>
      </c>
      <c r="F7988" t="inlineStr">
        <is>
          <t>verkent. 588.</t>
        </is>
      </c>
      <c r="G7988">
        <f>HYPERLINK("https://images.diginfra.net/iiif/NL-HaNA_1.01.02/3780/NL-HaNA_1.01.02_3780_0036.jpg/3474,276,1074,3102/full/0/default.jpg", "iiif_url")</f>
        <v/>
      </c>
    </row>
    <row r="7989">
      <c r="A7989" t="inlineStr">
        <is>
          <t>NL-HaNA_1.01.02_3780_0036-page-71</t>
        </is>
      </c>
      <c r="B7989" t="inlineStr">
        <is>
          <t>NL-HaNA_1.01.02_3780_0036-column-3574-376-874-2902</t>
        </is>
      </c>
      <c r="C7989" t="inlineStr">
        <is>
          <t>repeat_lemma</t>
        </is>
      </c>
      <c r="D7989" t="n">
        <v>3696</v>
      </c>
      <c r="E7989" t="n">
        <v>2842</v>
      </c>
      <c r="F7989" t="inlineStr">
        <is>
          <t xml:space="preserve">        . Hen aan Regenten van Wintere-</t>
        </is>
      </c>
      <c r="G7989">
        <f>HYPERLINK("https://images.diginfra.net/iiif/NL-HaNA_1.01.02/3780/NL-HaNA_1.01.02_3780_0036.jpg/3474,276,1074,3102/full/0/default.jpg", "iiif_url")</f>
        <v/>
      </c>
    </row>
    <row r="7990">
      <c r="A7990" t="inlineStr">
        <is>
          <t>NL-HaNA_1.01.02_3780_0036-page-71</t>
        </is>
      </c>
      <c r="B7990" t="inlineStr">
        <is>
          <t>NL-HaNA_1.01.02_3780_0036-column-3574-376-874-2902</t>
        </is>
      </c>
      <c r="C7990" t="inlineStr">
        <is>
          <t>continuation</t>
        </is>
      </c>
      <c r="D7990" t="n">
        <v>3617</v>
      </c>
      <c r="E7990" t="n">
        <v>2901</v>
      </c>
      <c r="F7990" t="inlineStr">
        <is>
          <t xml:space="preserve">    r88.</t>
        </is>
      </c>
      <c r="G7990">
        <f>HYPERLINK("https://images.diginfra.net/iiif/NL-HaNA_1.01.02/3780/NL-HaNA_1.01.02_3780_0036.jpg/3474,276,1074,3102/full/0/default.jpg", "iiif_url")</f>
        <v/>
      </c>
    </row>
    <row r="7991">
      <c r="A7991" t="inlineStr">
        <is>
          <t>NL-HaNA_1.01.02_3780_0036-page-71</t>
        </is>
      </c>
      <c r="B7991" t="inlineStr">
        <is>
          <t>NL-HaNA_1.01.02_3780_0036-column-3574-376-874-2902</t>
        </is>
      </c>
      <c r="C7991" t="inlineStr">
        <is>
          <t>repeat_lemma</t>
        </is>
      </c>
      <c r="D7991" t="n">
        <v>3745</v>
      </c>
      <c r="E7991" t="n">
        <v>2948</v>
      </c>
      <c r="F7991" t="inlineStr">
        <is>
          <t xml:space="preserve">        Regenten van Waalre gepermitteert</t>
        </is>
      </c>
      <c r="G7991">
        <f>HYPERLINK("https://images.diginfra.net/iiif/NL-HaNA_1.01.02/3780/NL-HaNA_1.01.02_3780_0036.jpg/3474,276,1074,3102/full/0/default.jpg", "iiif_url")</f>
        <v/>
      </c>
    </row>
    <row r="7992">
      <c r="A7992" t="inlineStr">
        <is>
          <t>NL-HaNA_1.01.02_3780_0036-page-71</t>
        </is>
      </c>
      <c r="B7992" t="inlineStr">
        <is>
          <t>NL-HaNA_1.01.02_3780_0036-column-3574-376-874-2902</t>
        </is>
      </c>
      <c r="C7992" t="inlineStr">
        <is>
          <t>lemma</t>
        </is>
      </c>
      <c r="D7992" t="n">
        <v>3612</v>
      </c>
      <c r="E7992" t="n">
        <v>2994</v>
      </c>
      <c r="F7992" t="inlineStr">
        <is>
          <t>te moogen omslaan. 388.</t>
        </is>
      </c>
      <c r="G7992">
        <f>HYPERLINK("https://images.diginfra.net/iiif/NL-HaNA_1.01.02/3780/NL-HaNA_1.01.02_3780_0036.jpg/3474,276,1074,3102/full/0/default.jpg", "iiif_url")</f>
        <v/>
      </c>
    </row>
    <row r="7993">
      <c r="A7993" t="inlineStr">
        <is>
          <t>NL-HaNA_1.01.02_3780_0036-page-71</t>
        </is>
      </c>
      <c r="B7993" t="inlineStr">
        <is>
          <t>NL-HaNA_1.01.02_3780_0036-column-3574-376-874-2902</t>
        </is>
      </c>
      <c r="C7993" t="inlineStr">
        <is>
          <t>repeat_lemma</t>
        </is>
      </c>
      <c r="D7993" t="n">
        <v>3736</v>
      </c>
      <c r="E7993" t="n">
        <v>3036</v>
      </c>
      <c r="F7993" t="inlineStr">
        <is>
          <t xml:space="preserve">        Regenten van Oostelbeers remissie ver-</t>
        </is>
      </c>
      <c r="G7993">
        <f>HYPERLINK("https://images.diginfra.net/iiif/NL-HaNA_1.01.02/3780/NL-HaNA_1.01.02_3780_0036.jpg/3474,276,1074,3102/full/0/default.jpg", "iiif_url")</f>
        <v/>
      </c>
    </row>
    <row r="7994">
      <c r="A7994" t="inlineStr">
        <is>
          <t>NL-HaNA_1.01.02_3780_0036-page-71</t>
        </is>
      </c>
      <c r="B7994" t="inlineStr">
        <is>
          <t>NL-HaNA_1.01.02_3780_0036-column-3574-376-874-2902</t>
        </is>
      </c>
      <c r="C7994" t="inlineStr">
        <is>
          <t>lemma</t>
        </is>
      </c>
      <c r="D7994" t="n">
        <v>3612</v>
      </c>
      <c r="E7994" t="n">
        <v>3097</v>
      </c>
      <c r="F7994" t="inlineStr">
        <is>
          <t>leut.</t>
        </is>
      </c>
      <c r="G7994">
        <f>HYPERLINK("https://images.diginfra.net/iiif/NL-HaNA_1.01.02/3780/NL-HaNA_1.01.02_3780_0036.jpg/3474,276,1074,3102/full/0/default.jpg", "iiif_url")</f>
        <v/>
      </c>
    </row>
    <row r="7995">
      <c r="A7995" t="inlineStr">
        <is>
          <t>NL-HaNA_1.01.02_3780_0036-page-71</t>
        </is>
      </c>
      <c r="B7995" t="inlineStr">
        <is>
          <t>NL-HaNA_1.01.02_3780_0036-column-3574-376-874-2902</t>
        </is>
      </c>
      <c r="C7995" t="inlineStr">
        <is>
          <t>non_index_line</t>
        </is>
      </c>
      <c r="D7995" t="n">
        <v>3766</v>
      </c>
      <c r="E7995" t="n">
        <v>3102</v>
      </c>
      <c r="F7995" t="inlineStr">
        <is>
          <t xml:space="preserve">        88.</t>
        </is>
      </c>
      <c r="G7995">
        <f>HYPERLINK("https://images.diginfra.net/iiif/NL-HaNA_1.01.02/3780/NL-HaNA_1.01.02_3780_0036.jpg/3474,276,1074,3102/full/0/default.jpg", "iiif_url")</f>
        <v/>
      </c>
    </row>
    <row r="7996">
      <c r="A7996" t="inlineStr">
        <is>
          <t>NL-HaNA_1.01.02_3780_0036-page-71</t>
        </is>
      </c>
      <c r="B7996" t="inlineStr">
        <is>
          <t>NL-HaNA_1.01.02_3780_0036-column-3574-376-874-2902</t>
        </is>
      </c>
      <c r="C7996" t="inlineStr">
        <is>
          <t>repeat_lemma</t>
        </is>
      </c>
      <c r="D7996" t="n">
        <v>3752</v>
      </c>
      <c r="E7996" t="n">
        <v>3126</v>
      </c>
      <c r="F7996" t="inlineStr">
        <is>
          <t xml:space="preserve">        item aan Regenten van Waalre.</t>
        </is>
      </c>
      <c r="G7996">
        <f>HYPERLINK("https://images.diginfra.net/iiif/NL-HaNA_1.01.02/3780/NL-HaNA_1.01.02_3780_0036.jpg/3474,276,1074,3102/full/0/default.jpg", "iiif_url")</f>
        <v/>
      </c>
    </row>
    <row r="7997">
      <c r="A7997" t="inlineStr">
        <is>
          <t>NL-HaNA_1.01.02_3780_0036-page-71</t>
        </is>
      </c>
      <c r="B7997" t="inlineStr">
        <is>
          <t>NL-HaNA_1.01.02_3780_0036-column-3574-376-874-2902</t>
        </is>
      </c>
      <c r="C7997" t="inlineStr">
        <is>
          <t>continuation</t>
        </is>
      </c>
      <c r="D7997" t="n">
        <v>3617</v>
      </c>
      <c r="E7997" t="n">
        <v>3188</v>
      </c>
      <c r="F7997" t="inlineStr">
        <is>
          <t xml:space="preserve">    589.</t>
        </is>
      </c>
      <c r="G7997">
        <f>HYPERLINK("https://images.diginfra.net/iiif/NL-HaNA_1.01.02/3780/NL-HaNA_1.01.02_3780_0036.jpg/3474,276,1074,3102/full/0/default.jpg", "iiif_url")</f>
        <v/>
      </c>
    </row>
    <row r="8001">
      <c r="A8001" t="inlineStr">
        <is>
          <t>NL-HaNA_1.01.02_3780_0037-page-72</t>
        </is>
      </c>
      <c r="B8001" t="inlineStr">
        <is>
          <t>NL-HaNA_1.01.02_3780_0037-column-349-377-878-2870</t>
        </is>
      </c>
      <c r="C8001" t="inlineStr">
        <is>
          <t>non_index_line</t>
        </is>
      </c>
      <c r="D8001" t="n">
        <v>569</v>
      </c>
      <c r="E8001" t="n">
        <v>371</v>
      </c>
      <c r="F8001" t="inlineStr">
        <is>
          <t xml:space="preserve">        item aan Regenten van Reassel-</t>
        </is>
      </c>
      <c r="G8001">
        <f>HYPERLINK("https://images.diginfra.net/iiif/NL-HaNA_1.01.02/3780/NL-HaNA_1.01.02_3780_0037.jpg/249,277,1078,3070/full/0/default.jpg", "iiif_url")</f>
        <v/>
      </c>
    </row>
    <row r="8002">
      <c r="A8002" t="inlineStr">
        <is>
          <t>NL-HaNA_1.01.02_3780_0037-page-72</t>
        </is>
      </c>
      <c r="B8002" t="inlineStr">
        <is>
          <t>NL-HaNA_1.01.02_3780_0037-column-349-377-878-2870</t>
        </is>
      </c>
      <c r="C8002" t="inlineStr">
        <is>
          <t>continuation</t>
        </is>
      </c>
      <c r="D8002" t="n">
        <v>443</v>
      </c>
      <c r="E8002" t="n">
        <v>413</v>
      </c>
      <c r="F8002" t="inlineStr">
        <is>
          <t xml:space="preserve">    589.</t>
        </is>
      </c>
      <c r="G8002">
        <f>HYPERLINK("https://images.diginfra.net/iiif/NL-HaNA_1.01.02/3780/NL-HaNA_1.01.02_3780_0037.jpg/249,277,1078,3070/full/0/default.jpg", "iiif_url")</f>
        <v/>
      </c>
    </row>
    <row r="8003">
      <c r="A8003" t="inlineStr">
        <is>
          <t>NL-HaNA_1.01.02_3780_0037-page-72</t>
        </is>
      </c>
      <c r="B8003" t="inlineStr">
        <is>
          <t>NL-HaNA_1.01.02_3780_0037-column-349-377-878-2870</t>
        </is>
      </c>
      <c r="C8003" t="inlineStr">
        <is>
          <t>non_index_line</t>
        </is>
      </c>
      <c r="D8003" t="n">
        <v>562</v>
      </c>
      <c r="E8003" t="n">
        <v>466</v>
      </c>
      <c r="F8003" t="inlineStr">
        <is>
          <t xml:space="preserve">        te adviseren op de Requeste van Re-</t>
        </is>
      </c>
      <c r="G8003">
        <f>HYPERLINK("https://images.diginfra.net/iiif/NL-HaNA_1.01.02/3780/NL-HaNA_1.01.02_3780_0037.jpg/249,277,1078,3070/full/0/default.jpg", "iiif_url")</f>
        <v/>
      </c>
    </row>
    <row r="8004">
      <c r="A8004" t="inlineStr">
        <is>
          <t>NL-HaNA_1.01.02_3780_0037-page-72</t>
        </is>
      </c>
      <c r="B8004" t="inlineStr">
        <is>
          <t>NL-HaNA_1.01.02_3780_0037-column-349-377-878-2870</t>
        </is>
      </c>
      <c r="C8004" t="inlineStr">
        <is>
          <t>continuation</t>
        </is>
      </c>
      <c r="D8004" t="n">
        <v>433</v>
      </c>
      <c r="E8004" t="n">
        <v>513</v>
      </c>
      <c r="F8004" t="inlineStr">
        <is>
          <t xml:space="preserve">    genten van Moergestel om remissie. 589.</t>
        </is>
      </c>
      <c r="G8004">
        <f>HYPERLINK("https://images.diginfra.net/iiif/NL-HaNA_1.01.02/3780/NL-HaNA_1.01.02_3780_0037.jpg/249,277,1078,3070/full/0/default.jpg", "iiif_url")</f>
        <v/>
      </c>
    </row>
    <row r="8005">
      <c r="A8005" t="inlineStr">
        <is>
          <t>NL-HaNA_1.01.02_3780_0037-page-72</t>
        </is>
      </c>
      <c r="B8005" t="inlineStr">
        <is>
          <t>NL-HaNA_1.01.02_3780_0037-column-349-377-878-2870</t>
        </is>
      </c>
      <c r="C8005" t="inlineStr">
        <is>
          <t>non_index_line</t>
        </is>
      </c>
      <c r="D8005" t="n">
        <v>553</v>
      </c>
      <c r="E8005" t="n">
        <v>560</v>
      </c>
      <c r="F8005" t="inlineStr">
        <is>
          <t xml:space="preserve">        Regenten van Netersel remissie ver-</t>
        </is>
      </c>
      <c r="G8005">
        <f>HYPERLINK("https://images.diginfra.net/iiif/NL-HaNA_1.01.02/3780/NL-HaNA_1.01.02_3780_0037.jpg/249,277,1078,3070/full/0/default.jpg", "iiif_url")</f>
        <v/>
      </c>
    </row>
    <row r="8006">
      <c r="A8006" t="inlineStr">
        <is>
          <t>NL-HaNA_1.01.02_3780_0037-page-72</t>
        </is>
      </c>
      <c r="B8006" t="inlineStr">
        <is>
          <t>NL-HaNA_1.01.02_3780_0037-column-349-377-878-2870</t>
        </is>
      </c>
      <c r="C8006" t="inlineStr">
        <is>
          <t>continuation</t>
        </is>
      </c>
      <c r="D8006" t="n">
        <v>431</v>
      </c>
      <c r="E8006" t="n">
        <v>607</v>
      </c>
      <c r="F8006" t="inlineStr">
        <is>
          <t xml:space="preserve">    leent. 589.</t>
        </is>
      </c>
      <c r="G8006">
        <f>HYPERLINK("https://images.diginfra.net/iiif/NL-HaNA_1.01.02/3780/NL-HaNA_1.01.02_3780_0037.jpg/249,277,1078,3070/full/0/default.jpg", "iiif_url")</f>
        <v/>
      </c>
    </row>
    <row r="8007">
      <c r="A8007" t="inlineStr">
        <is>
          <t>NL-HaNA_1.01.02_3780_0037-page-72</t>
        </is>
      </c>
      <c r="B8007" t="inlineStr">
        <is>
          <t>NL-HaNA_1.01.02_3780_0037-column-349-377-878-2870</t>
        </is>
      </c>
      <c r="C8007" t="inlineStr">
        <is>
          <t>non_index_line</t>
        </is>
      </c>
      <c r="D8007" t="n">
        <v>557</v>
      </c>
      <c r="E8007" t="n">
        <v>659</v>
      </c>
      <c r="F8007" t="inlineStr">
        <is>
          <t xml:space="preserve">        advis en antwoordt aan den Gra-</t>
        </is>
      </c>
      <c r="G8007">
        <f>HYPERLINK("https://images.diginfra.net/iiif/NL-HaNA_1.01.02/3780/NL-HaNA_1.01.02_3780_0037.jpg/249,277,1078,3070/full/0/default.jpg", "iiif_url")</f>
        <v/>
      </c>
    </row>
    <row r="8008">
      <c r="A8008" t="inlineStr">
        <is>
          <t>NL-HaNA_1.01.02_3780_0037-page-72</t>
        </is>
      </c>
      <c r="B8008" t="inlineStr">
        <is>
          <t>NL-HaNA_1.01.02_3780_0037-column-349-377-878-2870</t>
        </is>
      </c>
      <c r="C8008" t="inlineStr">
        <is>
          <t>continuation</t>
        </is>
      </c>
      <c r="D8008" t="n">
        <v>431</v>
      </c>
      <c r="E8008" t="n">
        <v>706</v>
      </c>
      <c r="F8008" t="inlineStr">
        <is>
          <t xml:space="preserve">    ve Daun, wegens nieuwe Aardewercken.</t>
        </is>
      </c>
      <c r="G8008">
        <f>HYPERLINK("https://images.diginfra.net/iiif/NL-HaNA_1.01.02/3780/NL-HaNA_1.01.02_3780_0037.jpg/249,277,1078,3070/full/0/default.jpg", "iiif_url")</f>
        <v/>
      </c>
    </row>
    <row r="8009">
      <c r="A8009" t="inlineStr">
        <is>
          <t>NL-HaNA_1.01.02_3780_0037-page-72</t>
        </is>
      </c>
      <c r="B8009" t="inlineStr">
        <is>
          <t>NL-HaNA_1.01.02_3780_0037-column-349-377-878-2870</t>
        </is>
      </c>
      <c r="C8009" t="inlineStr">
        <is>
          <t>continuation</t>
        </is>
      </c>
      <c r="D8009" t="n">
        <v>431</v>
      </c>
      <c r="E8009" t="n">
        <v>763</v>
      </c>
      <c r="F8009" t="inlineStr">
        <is>
          <t xml:space="preserve">    590.</t>
        </is>
      </c>
      <c r="G8009">
        <f>HYPERLINK("https://images.diginfra.net/iiif/NL-HaNA_1.01.02/3780/NL-HaNA_1.01.02_3780_0037.jpg/249,277,1078,3070/full/0/default.jpg", "iiif_url")</f>
        <v/>
      </c>
    </row>
    <row r="8010">
      <c r="A8010" t="inlineStr">
        <is>
          <t>NL-HaNA_1.01.02_3780_0037-page-72</t>
        </is>
      </c>
      <c r="B8010" t="inlineStr">
        <is>
          <t>NL-HaNA_1.01.02_3780_0037-column-349-377-878-2870</t>
        </is>
      </c>
      <c r="C8010" t="inlineStr">
        <is>
          <t>non_index_line</t>
        </is>
      </c>
      <c r="D8010" t="n">
        <v>557</v>
      </c>
      <c r="E8010" t="n">
        <v>797</v>
      </c>
      <c r="F8010" t="inlineStr">
        <is>
          <t xml:space="preserve">        Resolutie van Zeelandt wegens de</t>
        </is>
      </c>
      <c r="G8010">
        <f>HYPERLINK("https://images.diginfra.net/iiif/NL-HaNA_1.01.02/3780/NL-HaNA_1.01.02_3780_0037.jpg/249,277,1078,3070/full/0/default.jpg", "iiif_url")</f>
        <v/>
      </c>
    </row>
    <row r="8011">
      <c r="A8011" t="inlineStr">
        <is>
          <t>NL-HaNA_1.01.02_3780_0037-page-72</t>
        </is>
      </c>
      <c r="B8011" t="inlineStr">
        <is>
          <t>NL-HaNA_1.01.02_3780_0037-column-349-377-878-2870</t>
        </is>
      </c>
      <c r="C8011" t="inlineStr">
        <is>
          <t>continuation</t>
        </is>
      </c>
      <c r="D8011" t="n">
        <v>438</v>
      </c>
      <c r="E8011" t="n">
        <v>847</v>
      </c>
      <c r="F8011" t="inlineStr">
        <is>
          <t xml:space="preserve">    Actes van decharge. 595.</t>
        </is>
      </c>
      <c r="G8011">
        <f>HYPERLINK("https://images.diginfra.net/iiif/NL-HaNA_1.01.02/3780/NL-HaNA_1.01.02_3780_0037.jpg/249,277,1078,3070/full/0/default.jpg", "iiif_url")</f>
        <v/>
      </c>
    </row>
    <row r="8012">
      <c r="A8012" t="inlineStr">
        <is>
          <t>NL-HaNA_1.01.02_3780_0037-page-72</t>
        </is>
      </c>
      <c r="B8012" t="inlineStr">
        <is>
          <t>NL-HaNA_1.01.02_3780_0037-column-349-377-878-2870</t>
        </is>
      </c>
      <c r="C8012" t="inlineStr">
        <is>
          <t>non_index_line</t>
        </is>
      </c>
      <c r="D8012" t="n">
        <v>546</v>
      </c>
      <c r="E8012" t="n">
        <v>894</v>
      </c>
      <c r="F8012" t="inlineStr">
        <is>
          <t xml:space="preserve">        te adviseren op de Requeste van Re-</t>
        </is>
      </c>
      <c r="G8012">
        <f>HYPERLINK("https://images.diginfra.net/iiif/NL-HaNA_1.01.02/3780/NL-HaNA_1.01.02_3780_0037.jpg/249,277,1078,3070/full/0/default.jpg", "iiif_url")</f>
        <v/>
      </c>
    </row>
    <row r="8013">
      <c r="A8013" t="inlineStr">
        <is>
          <t>NL-HaNA_1.01.02_3780_0037-page-72</t>
        </is>
      </c>
      <c r="B8013" t="inlineStr">
        <is>
          <t>NL-HaNA_1.01.02_3780_0037-column-349-377-878-2870</t>
        </is>
      </c>
      <c r="C8013" t="inlineStr">
        <is>
          <t>continuation</t>
        </is>
      </c>
      <c r="D8013" t="n">
        <v>422</v>
      </c>
      <c r="E8013" t="n">
        <v>943</v>
      </c>
      <c r="F8013" t="inlineStr">
        <is>
          <t xml:space="preserve">    genten van Helvoirt om remissie. 603.</t>
        </is>
      </c>
      <c r="G8013">
        <f>HYPERLINK("https://images.diginfra.net/iiif/NL-HaNA_1.01.02/3780/NL-HaNA_1.01.02_3780_0037.jpg/249,277,1078,3070/full/0/default.jpg", "iiif_url")</f>
        <v/>
      </c>
    </row>
    <row r="8014">
      <c r="A8014" t="inlineStr">
        <is>
          <t>NL-HaNA_1.01.02_3780_0037-page-72</t>
        </is>
      </c>
      <c r="B8014" t="inlineStr">
        <is>
          <t>NL-HaNA_1.01.02_3780_0037-column-349-377-878-2870</t>
        </is>
      </c>
      <c r="C8014" t="inlineStr">
        <is>
          <t>repeat_lemma</t>
        </is>
      </c>
      <c r="D8014" t="n">
        <v>539</v>
      </c>
      <c r="E8014" t="n">
        <v>990</v>
      </c>
      <c r="F8014" t="inlineStr">
        <is>
          <t xml:space="preserve">        te adviseeren op de Missive van Pestors</t>
        </is>
      </c>
      <c r="G8014">
        <f>HYPERLINK("https://images.diginfra.net/iiif/NL-HaNA_1.01.02/3780/NL-HaNA_1.01.02_3780_0037.jpg/249,277,1078,3070/full/0/default.jpg", "iiif_url")</f>
        <v/>
      </c>
    </row>
    <row r="8015">
      <c r="A8015" t="inlineStr">
        <is>
          <t>NL-HaNA_1.01.02_3780_0037-page-72</t>
        </is>
      </c>
      <c r="B8015" t="inlineStr">
        <is>
          <t>NL-HaNA_1.01.02_3780_0037-column-349-377-878-2870</t>
        </is>
      </c>
      <c r="C8015" t="inlineStr">
        <is>
          <t>continuation</t>
        </is>
      </c>
      <c r="D8015" t="n">
        <v>422</v>
      </c>
      <c r="E8015" t="n">
        <v>1039</v>
      </c>
      <c r="F8015" t="inlineStr">
        <is>
          <t xml:space="preserve">    wegens het voorgevallene tusschen een Vreem-</t>
        </is>
      </c>
      <c r="G8015">
        <f>HYPERLINK("https://images.diginfra.net/iiif/NL-HaNA_1.01.02/3780/NL-HaNA_1.01.02_3780_0037.jpg/249,277,1078,3070/full/0/default.jpg", "iiif_url")</f>
        <v/>
      </c>
    </row>
    <row r="8016">
      <c r="A8016" t="inlineStr">
        <is>
          <t>NL-HaNA_1.01.02_3780_0037-page-72</t>
        </is>
      </c>
      <c r="B8016" t="inlineStr">
        <is>
          <t>NL-HaNA_1.01.02_3780_0037-column-349-377-878-2870</t>
        </is>
      </c>
      <c r="C8016" t="inlineStr">
        <is>
          <t>continuation</t>
        </is>
      </c>
      <c r="D8016" t="n">
        <v>422</v>
      </c>
      <c r="E8016" t="n">
        <v>1088</v>
      </c>
      <c r="F8016" t="inlineStr">
        <is>
          <t xml:space="preserve">    celingh en eenige Suldaten van het Guarni-</t>
        </is>
      </c>
      <c r="G8016">
        <f>HYPERLINK("https://images.diginfra.net/iiif/NL-HaNA_1.01.02/3780/NL-HaNA_1.01.02_3780_0037.jpg/249,277,1078,3070/full/0/default.jpg", "iiif_url")</f>
        <v/>
      </c>
    </row>
    <row r="8017">
      <c r="A8017" t="inlineStr">
        <is>
          <t>NL-HaNA_1.01.02_3780_0037-page-72</t>
        </is>
      </c>
      <c r="B8017" t="inlineStr">
        <is>
          <t>NL-HaNA_1.01.02_3780_0037-column-349-377-878-2870</t>
        </is>
      </c>
      <c r="C8017" t="inlineStr">
        <is>
          <t>continuation</t>
        </is>
      </c>
      <c r="D8017" t="n">
        <v>415</v>
      </c>
      <c r="E8017" t="n">
        <v>1136</v>
      </c>
      <c r="F8017" t="inlineStr">
        <is>
          <t xml:space="preserve">    Joen tot Doornick. 606.</t>
        </is>
      </c>
      <c r="G8017">
        <f>HYPERLINK("https://images.diginfra.net/iiif/NL-HaNA_1.01.02/3780/NL-HaNA_1.01.02_3780_0037.jpg/249,277,1078,3070/full/0/default.jpg", "iiif_url")</f>
        <v/>
      </c>
    </row>
    <row r="8018">
      <c r="A8018" t="inlineStr">
        <is>
          <t>NL-HaNA_1.01.02_3780_0037-page-72</t>
        </is>
      </c>
      <c r="B8018" t="inlineStr">
        <is>
          <t>NL-HaNA_1.01.02_3780_0037-column-349-377-878-2870</t>
        </is>
      </c>
      <c r="C8018" t="inlineStr">
        <is>
          <t>non_index_line</t>
        </is>
      </c>
      <c r="D8018" t="n">
        <v>543</v>
      </c>
      <c r="E8018" t="n">
        <v>1191</v>
      </c>
      <c r="F8018" t="inlineStr">
        <is>
          <t xml:space="preserve">        te advisteren op het versock van van-</t>
        </is>
      </c>
      <c r="G8018">
        <f>HYPERLINK("https://images.diginfra.net/iiif/NL-HaNA_1.01.02/3780/NL-HaNA_1.01.02_3780_0037.jpg/249,277,1078,3070/full/0/default.jpg", "iiif_url")</f>
        <v/>
      </c>
    </row>
    <row r="8019">
      <c r="A8019" t="inlineStr">
        <is>
          <t>NL-HaNA_1.01.02_3780_0037-page-72</t>
        </is>
      </c>
      <c r="B8019" t="inlineStr">
        <is>
          <t>NL-HaNA_1.01.02_3780_0037-column-349-377-878-2870</t>
        </is>
      </c>
      <c r="C8019" t="inlineStr">
        <is>
          <t>continuation</t>
        </is>
      </c>
      <c r="D8019" t="n">
        <v>419</v>
      </c>
      <c r="E8019" t="n">
        <v>1230</v>
      </c>
      <c r="F8019" t="inlineStr">
        <is>
          <t xml:space="preserve">    der Doelen om remise. 609.</t>
        </is>
      </c>
      <c r="G8019">
        <f>HYPERLINK("https://images.diginfra.net/iiif/NL-HaNA_1.01.02/3780/NL-HaNA_1.01.02_3780_0037.jpg/249,277,1078,3070/full/0/default.jpg", "iiif_url")</f>
        <v/>
      </c>
    </row>
    <row r="8020">
      <c r="A8020" t="inlineStr">
        <is>
          <t>NL-HaNA_1.01.02_3780_0037-page-72</t>
        </is>
      </c>
      <c r="B8020" t="inlineStr">
        <is>
          <t>NL-HaNA_1.01.02_3780_0037-column-349-377-878-2870</t>
        </is>
      </c>
      <c r="C8020" t="inlineStr">
        <is>
          <t>non_index_line</t>
        </is>
      </c>
      <c r="D8020" t="n">
        <v>546</v>
      </c>
      <c r="E8020" t="n">
        <v>1285</v>
      </c>
      <c r="F8020" t="inlineStr">
        <is>
          <t xml:space="preserve">        item op het versôeck van Regenten</t>
        </is>
      </c>
      <c r="G8020">
        <f>HYPERLINK("https://images.diginfra.net/iiif/NL-HaNA_1.01.02/3780/NL-HaNA_1.01.02_3780_0037.jpg/249,277,1078,3070/full/0/default.jpg", "iiif_url")</f>
        <v/>
      </c>
    </row>
    <row r="8021">
      <c r="A8021" t="inlineStr">
        <is>
          <t>NL-HaNA_1.01.02_3780_0037-page-72</t>
        </is>
      </c>
      <c r="B8021" t="inlineStr">
        <is>
          <t>NL-HaNA_1.01.02_3780_0037-column-349-377-878-2870</t>
        </is>
      </c>
      <c r="C8021" t="inlineStr">
        <is>
          <t>continuation</t>
        </is>
      </c>
      <c r="D8021" t="n">
        <v>415</v>
      </c>
      <c r="E8021" t="n">
        <v>1323</v>
      </c>
      <c r="F8021" t="inlineStr">
        <is>
          <t xml:space="preserve">    van Oosterwyck en Maaslandt wegens het</t>
        </is>
      </c>
      <c r="G8021">
        <f>HYPERLINK("https://images.diginfra.net/iiif/NL-HaNA_1.01.02/3780/NL-HaNA_1.01.02_3780_0037.jpg/249,277,1078,3070/full/0/default.jpg", "iiif_url")</f>
        <v/>
      </c>
    </row>
    <row r="8022">
      <c r="A8022" t="inlineStr">
        <is>
          <t>NL-HaNA_1.01.02_3780_0037-page-72</t>
        </is>
      </c>
      <c r="B8022" t="inlineStr">
        <is>
          <t>NL-HaNA_1.01.02_3780_0037-column-349-377-878-2870</t>
        </is>
      </c>
      <c r="C8022" t="inlineStr">
        <is>
          <t>continuation</t>
        </is>
      </c>
      <c r="D8022" t="n">
        <v>415</v>
      </c>
      <c r="E8022" t="n">
        <v>1375</v>
      </c>
      <c r="F8022" t="inlineStr">
        <is>
          <t xml:space="preserve">    Hoofdgeldt. s15.</t>
        </is>
      </c>
      <c r="G8022">
        <f>HYPERLINK("https://images.diginfra.net/iiif/NL-HaNA_1.01.02/3780/NL-HaNA_1.01.02_3780_0037.jpg/249,277,1078,3070/full/0/default.jpg", "iiif_url")</f>
        <v/>
      </c>
    </row>
    <row r="8023">
      <c r="A8023" t="inlineStr">
        <is>
          <t>NL-HaNA_1.01.02_3780_0037-page-72</t>
        </is>
      </c>
      <c r="B8023" t="inlineStr">
        <is>
          <t>NL-HaNA_1.01.02_3780_0037-column-349-377-878-2870</t>
        </is>
      </c>
      <c r="C8023" t="inlineStr">
        <is>
          <t>repeat_lemma</t>
        </is>
      </c>
      <c r="D8023" t="n">
        <v>536</v>
      </c>
      <c r="E8023" t="n">
        <v>1419</v>
      </c>
      <c r="F8023" t="inlineStr">
        <is>
          <t xml:space="preserve">        Regenten vau Vlierden gefermitieert</t>
        </is>
      </c>
      <c r="G8023">
        <f>HYPERLINK("https://images.diginfra.net/iiif/NL-HaNA_1.01.02/3780/NL-HaNA_1.01.02_3780_0037.jpg/249,277,1078,3070/full/0/default.jpg", "iiif_url")</f>
        <v/>
      </c>
    </row>
    <row r="8024">
      <c r="A8024" t="inlineStr">
        <is>
          <t>NL-HaNA_1.01.02_3780_0037-page-72</t>
        </is>
      </c>
      <c r="B8024" t="inlineStr">
        <is>
          <t>NL-HaNA_1.01.02_3780_0037-column-349-377-878-2870</t>
        </is>
      </c>
      <c r="C8024" t="inlineStr">
        <is>
          <t>continuation</t>
        </is>
      </c>
      <c r="D8024" t="n">
        <v>412</v>
      </c>
      <c r="E8024" t="n">
        <v>1472</v>
      </c>
      <c r="F8024" t="inlineStr">
        <is>
          <t xml:space="preserve">    te mogen omstaan. 815.</t>
        </is>
      </c>
      <c r="G8024">
        <f>HYPERLINK("https://images.diginfra.net/iiif/NL-HaNA_1.01.02/3780/NL-HaNA_1.01.02_3780_0037.jpg/249,277,1078,3070/full/0/default.jpg", "iiif_url")</f>
        <v/>
      </c>
    </row>
    <row r="8025">
      <c r="A8025" t="inlineStr">
        <is>
          <t>NL-HaNA_1.01.02_3780_0037-page-72</t>
        </is>
      </c>
      <c r="B8025" t="inlineStr">
        <is>
          <t>NL-HaNA_1.01.02_3780_0037-column-349-377-878-2870</t>
        </is>
      </c>
      <c r="C8025" t="inlineStr">
        <is>
          <t>repeat_lemma</t>
        </is>
      </c>
      <c r="D8025" t="n">
        <v>534</v>
      </c>
      <c r="E8025" t="n">
        <v>1522</v>
      </c>
      <c r="F8025" t="inlineStr">
        <is>
          <t xml:space="preserve">        te adviseeren op bet versoek van Re-</t>
        </is>
      </c>
      <c r="G8025">
        <f>HYPERLINK("https://images.diginfra.net/iiif/NL-HaNA_1.01.02/3780/NL-HaNA_1.01.02_3780_0037.jpg/249,277,1078,3070/full/0/default.jpg", "iiif_url")</f>
        <v/>
      </c>
    </row>
    <row r="8026">
      <c r="A8026" t="inlineStr">
        <is>
          <t>NL-HaNA_1.01.02_3780_0037-page-72</t>
        </is>
      </c>
      <c r="B8026" t="inlineStr">
        <is>
          <t>NL-HaNA_1.01.02_3780_0037-column-349-377-878-2870</t>
        </is>
      </c>
      <c r="C8026" t="inlineStr">
        <is>
          <t>lemma</t>
        </is>
      </c>
      <c r="D8026" t="n">
        <v>410</v>
      </c>
      <c r="E8026" t="n">
        <v>1566</v>
      </c>
      <c r="F8026" t="inlineStr">
        <is>
          <t>genten van Empel om remissie. 616.</t>
        </is>
      </c>
      <c r="G8026">
        <f>HYPERLINK("https://images.diginfra.net/iiif/NL-HaNA_1.01.02/3780/NL-HaNA_1.01.02_3780_0037.jpg/249,277,1078,3070/full/0/default.jpg", "iiif_url")</f>
        <v/>
      </c>
    </row>
    <row r="8027">
      <c r="A8027" t="inlineStr">
        <is>
          <t>NL-HaNA_1.01.02_3780_0037-page-72</t>
        </is>
      </c>
      <c r="B8027" t="inlineStr">
        <is>
          <t>NL-HaNA_1.01.02_3780_0037-column-349-377-878-2870</t>
        </is>
      </c>
      <c r="C8027" t="inlineStr">
        <is>
          <t>continuation</t>
        </is>
      </c>
      <c r="D8027" t="n">
        <v>532</v>
      </c>
      <c r="E8027" t="n">
        <v>1616</v>
      </c>
      <c r="F8027" t="inlineStr">
        <is>
          <t xml:space="preserve">    verzogbt Ordonnantie van twee bon-</t>
        </is>
      </c>
      <c r="G8027">
        <f>HYPERLINK("https://images.diginfra.net/iiif/NL-HaNA_1.01.02/3780/NL-HaNA_1.01.02_3780_0037.jpg/249,277,1078,3070/full/0/default.jpg", "iiif_url")</f>
        <v/>
      </c>
    </row>
    <row r="8028">
      <c r="A8028" t="inlineStr">
        <is>
          <t>NL-HaNA_1.01.02_3780_0037-page-72</t>
        </is>
      </c>
      <c r="B8028" t="inlineStr">
        <is>
          <t>NL-HaNA_1.01.02_3780_0037-column-349-377-878-2870</t>
        </is>
      </c>
      <c r="C8028" t="inlineStr">
        <is>
          <t>lemma</t>
        </is>
      </c>
      <c r="D8028" t="n">
        <v>405</v>
      </c>
      <c r="E8028" t="n">
        <v>1658</v>
      </c>
      <c r="F8028" t="inlineStr">
        <is>
          <t>dert vystigh guldens te depecheeren voor Lan-</t>
        </is>
      </c>
      <c r="G8028">
        <f>HYPERLINK("https://images.diginfra.net/iiif/NL-HaNA_1.01.02/3780/NL-HaNA_1.01.02_3780_0037.jpg/249,277,1078,3070/full/0/default.jpg", "iiif_url")</f>
        <v/>
      </c>
    </row>
    <row r="8029">
      <c r="A8029" t="inlineStr">
        <is>
          <t>NL-HaNA_1.01.02_3780_0037-page-72</t>
        </is>
      </c>
      <c r="B8029" t="inlineStr">
        <is>
          <t>NL-HaNA_1.01.02_3780_0037-column-349-377-878-2870</t>
        </is>
      </c>
      <c r="C8029" t="inlineStr">
        <is>
          <t>lemma</t>
        </is>
      </c>
      <c r="D8029" t="n">
        <v>405</v>
      </c>
      <c r="E8029" t="n">
        <v>1711</v>
      </c>
      <c r="F8029" t="inlineStr">
        <is>
          <t>driauw. 617.</t>
        </is>
      </c>
      <c r="G8029">
        <f>HYPERLINK("https://images.diginfra.net/iiif/NL-HaNA_1.01.02/3780/NL-HaNA_1.01.02_3780_0037.jpg/249,277,1078,3070/full/0/default.jpg", "iiif_url")</f>
        <v/>
      </c>
    </row>
    <row r="8030">
      <c r="A8030" t="inlineStr">
        <is>
          <t>NL-HaNA_1.01.02_3780_0037-page-72</t>
        </is>
      </c>
      <c r="B8030" t="inlineStr">
        <is>
          <t>NL-HaNA_1.01.02_3780_0037-column-349-377-878-2870</t>
        </is>
      </c>
      <c r="C8030" t="inlineStr">
        <is>
          <t>continuation</t>
        </is>
      </c>
      <c r="D8030" t="n">
        <v>527</v>
      </c>
      <c r="E8030" t="n">
        <v>1756</v>
      </c>
      <c r="F8030" t="inlineStr">
        <is>
          <t xml:space="preserve">    te berichten wat informatien bekoo-</t>
        </is>
      </c>
      <c r="G8030">
        <f>HYPERLINK("https://images.diginfra.net/iiif/NL-HaNA_1.01.02/3780/NL-HaNA_1.01.02_3780_0037.jpg/249,277,1078,3070/full/0/default.jpg", "iiif_url")</f>
        <v/>
      </c>
    </row>
    <row r="8031">
      <c r="A8031" t="inlineStr">
        <is>
          <t>NL-HaNA_1.01.02_3780_0037-page-72</t>
        </is>
      </c>
      <c r="B8031" t="inlineStr">
        <is>
          <t>NL-HaNA_1.01.02_3780_0037-column-349-377-878-2870</t>
        </is>
      </c>
      <c r="C8031" t="inlineStr">
        <is>
          <t>lemma</t>
        </is>
      </c>
      <c r="D8031" t="n">
        <v>403</v>
      </c>
      <c r="E8031" t="n">
        <v>1801</v>
      </c>
      <c r="F8031" t="inlineStr">
        <is>
          <t>men hebben wegens het manquement van sa-</t>
        </is>
      </c>
      <c r="G8031">
        <f>HYPERLINK("https://images.diginfra.net/iiif/NL-HaNA_1.01.02/3780/NL-HaNA_1.01.02_3780_0037.jpg/249,277,1078,3070/full/0/default.jpg", "iiif_url")</f>
        <v/>
      </c>
    </row>
    <row r="8032">
      <c r="A8032" t="inlineStr">
        <is>
          <t>NL-HaNA_1.01.02_3780_0037-page-72</t>
        </is>
      </c>
      <c r="B8032" t="inlineStr">
        <is>
          <t>NL-HaNA_1.01.02_3780_0037-column-349-377-878-2870</t>
        </is>
      </c>
      <c r="C8032" t="inlineStr">
        <is>
          <t>lemma</t>
        </is>
      </c>
      <c r="D8032" t="n">
        <v>400</v>
      </c>
      <c r="E8032" t="n">
        <v>1853</v>
      </c>
      <c r="F8032" t="inlineStr">
        <is>
          <t>lut van een van baar Jaghten aan het</t>
        </is>
      </c>
      <c r="G8032">
        <f>HYPERLINK("https://images.diginfra.net/iiif/NL-HaNA_1.01.02/3780/NL-HaNA_1.01.02_3780_0037.jpg/249,277,1078,3070/full/0/default.jpg", "iiif_url")</f>
        <v/>
      </c>
    </row>
    <row r="8033">
      <c r="A8033" t="inlineStr">
        <is>
          <t>NL-HaNA_1.01.02_3780_0037-page-72</t>
        </is>
      </c>
      <c r="B8033" t="inlineStr">
        <is>
          <t>NL-HaNA_1.01.02_3780_0037-column-349-377-878-2870</t>
        </is>
      </c>
      <c r="C8033" t="inlineStr">
        <is>
          <t>lemma</t>
        </is>
      </c>
      <c r="D8033" t="n">
        <v>403</v>
      </c>
      <c r="E8033" t="n">
        <v>1900</v>
      </c>
      <c r="F8033" t="inlineStr">
        <is>
          <t>Jaght van Gedeputeerden na Vlaanderen.</t>
        </is>
      </c>
      <c r="G8033">
        <f>HYPERLINK("https://images.diginfra.net/iiif/NL-HaNA_1.01.02/3780/NL-HaNA_1.01.02_3780_0037.jpg/249,277,1078,3070/full/0/default.jpg", "iiif_url")</f>
        <v/>
      </c>
    </row>
    <row r="8034">
      <c r="A8034" t="inlineStr">
        <is>
          <t>NL-HaNA_1.01.02_3780_0037-page-72</t>
        </is>
      </c>
      <c r="B8034" t="inlineStr">
        <is>
          <t>NL-HaNA_1.01.02_3780_0037-column-349-377-878-2870</t>
        </is>
      </c>
      <c r="C8034" t="inlineStr">
        <is>
          <t>lemma</t>
        </is>
      </c>
      <c r="D8034" t="n">
        <v>403</v>
      </c>
      <c r="E8034" t="n">
        <v>1954</v>
      </c>
      <c r="F8034" t="inlineStr">
        <is>
          <t>cu9.</t>
        </is>
      </c>
      <c r="G8034">
        <f>HYPERLINK("https://images.diginfra.net/iiif/NL-HaNA_1.01.02/3780/NL-HaNA_1.01.02_3780_0037.jpg/249,277,1078,3070/full/0/default.jpg", "iiif_url")</f>
        <v/>
      </c>
    </row>
    <row r="8035">
      <c r="A8035" t="inlineStr">
        <is>
          <t>NL-HaNA_1.01.02_3780_0037-page-72</t>
        </is>
      </c>
      <c r="B8035" t="inlineStr">
        <is>
          <t>NL-HaNA_1.01.02_3780_0037-column-349-377-878-2870</t>
        </is>
      </c>
      <c r="C8035" t="inlineStr">
        <is>
          <t>repeat_lemma</t>
        </is>
      </c>
      <c r="D8035" t="n">
        <v>520</v>
      </c>
      <c r="E8035" t="n">
        <v>1991</v>
      </c>
      <c r="F8035" t="inlineStr">
        <is>
          <t xml:space="preserve">        Regenten van Echt versoeck geaccor-</t>
        </is>
      </c>
      <c r="G8035">
        <f>HYPERLINK("https://images.diginfra.net/iiif/NL-HaNA_1.01.02/3780/NL-HaNA_1.01.02_3780_0037.jpg/249,277,1078,3070/full/0/default.jpg", "iiif_url")</f>
        <v/>
      </c>
    </row>
    <row r="8036">
      <c r="A8036" t="inlineStr">
        <is>
          <t>NL-HaNA_1.01.02_3780_0037-page-72</t>
        </is>
      </c>
      <c r="B8036" t="inlineStr">
        <is>
          <t>NL-HaNA_1.01.02_3780_0037-column-349-377-878-2870</t>
        </is>
      </c>
      <c r="C8036" t="inlineStr">
        <is>
          <t>lemma</t>
        </is>
      </c>
      <c r="D8036" t="n">
        <v>398</v>
      </c>
      <c r="E8036" t="n">
        <v>2039</v>
      </c>
      <c r="F8036" t="inlineStr">
        <is>
          <t>deert.</t>
        </is>
      </c>
      <c r="G8036">
        <f>HYPERLINK("https://images.diginfra.net/iiif/NL-HaNA_1.01.02/3780/NL-HaNA_1.01.02_3780_0037.jpg/249,277,1078,3070/full/0/default.jpg", "iiif_url")</f>
        <v/>
      </c>
    </row>
    <row r="8037">
      <c r="A8037" t="inlineStr">
        <is>
          <t>NL-HaNA_1.01.02_3780_0037-page-72</t>
        </is>
      </c>
      <c r="B8037" t="inlineStr">
        <is>
          <t>NL-HaNA_1.01.02_3780_0037-column-349-377-878-2870</t>
        </is>
      </c>
      <c r="C8037" t="inlineStr">
        <is>
          <t>non_index_line</t>
        </is>
      </c>
      <c r="D8037" t="n">
        <v>544</v>
      </c>
      <c r="E8037" t="n">
        <v>2053</v>
      </c>
      <c r="F8037" t="inlineStr">
        <is>
          <t xml:space="preserve">        619.</t>
        </is>
      </c>
      <c r="G8037">
        <f>HYPERLINK("https://images.diginfra.net/iiif/NL-HaNA_1.01.02/3780/NL-HaNA_1.01.02_3780_0037.jpg/249,277,1078,3070/full/0/default.jpg", "iiif_url")</f>
        <v/>
      </c>
    </row>
    <row r="8038">
      <c r="A8038" t="inlineStr">
        <is>
          <t>NL-HaNA_1.01.02_3780_0037-page-72</t>
        </is>
      </c>
      <c r="B8038" t="inlineStr">
        <is>
          <t>NL-HaNA_1.01.02_3780_0037-column-349-377-878-2870</t>
        </is>
      </c>
      <c r="C8038" t="inlineStr">
        <is>
          <t>repeat_lemma</t>
        </is>
      </c>
      <c r="D8038" t="n">
        <v>525</v>
      </c>
      <c r="E8038" t="n">
        <v>2091</v>
      </c>
      <c r="F8038" t="inlineStr">
        <is>
          <t xml:space="preserve">        Regenten van Huisterambaght geper-</t>
        </is>
      </c>
      <c r="G8038">
        <f>HYPERLINK("https://images.diginfra.net/iiif/NL-HaNA_1.01.02/3780/NL-HaNA_1.01.02_3780_0037.jpg/249,277,1078,3070/full/0/default.jpg", "iiif_url")</f>
        <v/>
      </c>
    </row>
    <row r="8039">
      <c r="A8039" t="inlineStr">
        <is>
          <t>NL-HaNA_1.01.02_3780_0037-page-72</t>
        </is>
      </c>
      <c r="B8039" t="inlineStr">
        <is>
          <t>NL-HaNA_1.01.02_3780_0037-column-349-377-878-2870</t>
        </is>
      </c>
      <c r="C8039" t="inlineStr">
        <is>
          <t>lemma</t>
        </is>
      </c>
      <c r="D8039" t="n">
        <v>400</v>
      </c>
      <c r="E8039" t="n">
        <v>2143</v>
      </c>
      <c r="F8039" t="inlineStr">
        <is>
          <t>mitteert te mogen omslaan. 622.</t>
        </is>
      </c>
      <c r="G8039">
        <f>HYPERLINK("https://images.diginfra.net/iiif/NL-HaNA_1.01.02/3780/NL-HaNA_1.01.02_3780_0037.jpg/249,277,1078,3070/full/0/default.jpg", "iiif_url")</f>
        <v/>
      </c>
    </row>
    <row r="8040">
      <c r="A8040" t="inlineStr">
        <is>
          <t>NL-HaNA_1.01.02_3780_0037-page-72</t>
        </is>
      </c>
      <c r="B8040" t="inlineStr">
        <is>
          <t>NL-HaNA_1.01.02_3780_0037-column-349-377-878-2870</t>
        </is>
      </c>
      <c r="C8040" t="inlineStr">
        <is>
          <t>repeat_lemma</t>
        </is>
      </c>
      <c r="D8040" t="n">
        <v>514</v>
      </c>
      <c r="E8040" t="n">
        <v>2192</v>
      </c>
      <c r="F8040" t="inlineStr">
        <is>
          <t xml:space="preserve">        verzoght Ordonnantie van hondert</t>
        </is>
      </c>
      <c r="G8040">
        <f>HYPERLINK("https://images.diginfra.net/iiif/NL-HaNA_1.01.02/3780/NL-HaNA_1.01.02_3780_0037.jpg/249,277,1078,3070/full/0/default.jpg", "iiif_url")</f>
        <v/>
      </c>
    </row>
    <row r="8041">
      <c r="A8041" t="inlineStr">
        <is>
          <t>NL-HaNA_1.01.02_3780_0037-page-72</t>
        </is>
      </c>
      <c r="B8041" t="inlineStr">
        <is>
          <t>NL-HaNA_1.01.02_3780_0037-column-349-377-878-2870</t>
        </is>
      </c>
      <c r="C8041" t="inlineStr">
        <is>
          <t>lemma</t>
        </is>
      </c>
      <c r="D8041" t="n">
        <v>393</v>
      </c>
      <c r="E8041" t="n">
        <v>2233</v>
      </c>
      <c r="F8041" t="inlineStr">
        <is>
          <t>wystigb guldens te depecheeren voor Muntoux.</t>
        </is>
      </c>
      <c r="G8041">
        <f>HYPERLINK("https://images.diginfra.net/iiif/NL-HaNA_1.01.02/3780/NL-HaNA_1.01.02_3780_0037.jpg/249,277,1078,3070/full/0/default.jpg", "iiif_url")</f>
        <v/>
      </c>
    </row>
    <row r="8042">
      <c r="A8042" t="inlineStr">
        <is>
          <t>NL-HaNA_1.01.02_3780_0037-page-72</t>
        </is>
      </c>
      <c r="B8042" t="inlineStr">
        <is>
          <t>NL-HaNA_1.01.02_3780_0037-column-349-377-878-2870</t>
        </is>
      </c>
      <c r="C8042" t="inlineStr">
        <is>
          <t>continuation</t>
        </is>
      </c>
      <c r="D8042" t="n">
        <v>396</v>
      </c>
      <c r="E8042" t="n">
        <v>2290</v>
      </c>
      <c r="F8042" t="inlineStr">
        <is>
          <t xml:space="preserve">    623.</t>
        </is>
      </c>
      <c r="G8042">
        <f>HYPERLINK("https://images.diginfra.net/iiif/NL-HaNA_1.01.02/3780/NL-HaNA_1.01.02_3780_0037.jpg/249,277,1078,3070/full/0/default.jpg", "iiif_url")</f>
        <v/>
      </c>
    </row>
    <row r="8043">
      <c r="A8043" t="inlineStr">
        <is>
          <t>NL-HaNA_1.01.02_3780_0037-page-72</t>
        </is>
      </c>
      <c r="B8043" t="inlineStr">
        <is>
          <t>NL-HaNA_1.01.02_3780_0037-column-349-377-878-2870</t>
        </is>
      </c>
      <c r="C8043" t="inlineStr">
        <is>
          <t>repeat_lemma</t>
        </is>
      </c>
      <c r="D8043" t="n">
        <v>527</v>
      </c>
      <c r="E8043" t="n">
        <v>2333</v>
      </c>
      <c r="F8043" t="inlineStr">
        <is>
          <t xml:space="preserve">        tractementen betaaldt uyt het oortie</t>
        </is>
      </c>
      <c r="G8043">
        <f>HYPERLINK("https://images.diginfra.net/iiif/NL-HaNA_1.01.02/3780/NL-HaNA_1.01.02_3780_0037.jpg/249,277,1078,3070/full/0/default.jpg", "iiif_url")</f>
        <v/>
      </c>
    </row>
    <row r="8044">
      <c r="A8044" t="inlineStr">
        <is>
          <t>NL-HaNA_1.01.02_3780_0037-page-72</t>
        </is>
      </c>
      <c r="B8044" t="inlineStr">
        <is>
          <t>NL-HaNA_1.01.02_3780_0037-column-349-377-878-2870</t>
        </is>
      </c>
      <c r="C8044" t="inlineStr">
        <is>
          <t>lemma</t>
        </is>
      </c>
      <c r="D8044" t="n">
        <v>396</v>
      </c>
      <c r="E8044" t="n">
        <v>2377</v>
      </c>
      <c r="F8044" t="inlineStr">
        <is>
          <t>van de gulde van de Verpondinge, nu te be-</t>
        </is>
      </c>
      <c r="G8044">
        <f>HYPERLINK("https://images.diginfra.net/iiif/NL-HaNA_1.01.02/3780/NL-HaNA_1.01.02_3780_0037.jpg/249,277,1078,3070/full/0/default.jpg", "iiif_url")</f>
        <v/>
      </c>
    </row>
    <row r="8045">
      <c r="A8045" t="inlineStr">
        <is>
          <t>NL-HaNA_1.01.02_3780_0037-page-72</t>
        </is>
      </c>
      <c r="B8045" t="inlineStr">
        <is>
          <t>NL-HaNA_1.01.02_3780_0037-column-349-377-878-2870</t>
        </is>
      </c>
      <c r="C8045" t="inlineStr">
        <is>
          <t>lemma</t>
        </is>
      </c>
      <c r="D8045" t="n">
        <v>389</v>
      </c>
      <c r="E8045" t="n">
        <v>2429</v>
      </c>
      <c r="F8045" t="inlineStr">
        <is>
          <t>talen uyt de ordinaris Middelen aan de Ge-</t>
        </is>
      </c>
      <c r="G8045">
        <f>HYPERLINK("https://images.diginfra.net/iiif/NL-HaNA_1.01.02/3780/NL-HaNA_1.01.02_3780_0037.jpg/249,277,1078,3070/full/0/default.jpg", "iiif_url")</f>
        <v/>
      </c>
    </row>
    <row r="8046">
      <c r="A8046" t="inlineStr">
        <is>
          <t>NL-HaNA_1.01.02_3780_0037-page-72</t>
        </is>
      </c>
      <c r="B8046" t="inlineStr">
        <is>
          <t>NL-HaNA_1.01.02_3780_0037-column-349-377-878-2870</t>
        </is>
      </c>
      <c r="C8046" t="inlineStr">
        <is>
          <t>lemma</t>
        </is>
      </c>
      <c r="D8046" t="n">
        <v>389</v>
      </c>
      <c r="E8046" t="n">
        <v>2476</v>
      </c>
      <c r="F8046" t="inlineStr">
        <is>
          <t>nueraliteyt. 623.</t>
        </is>
      </c>
      <c r="G8046">
        <f>HYPERLINK("https://images.diginfra.net/iiif/NL-HaNA_1.01.02/3780/NL-HaNA_1.01.02_3780_0037.jpg/249,277,1078,3070/full/0/default.jpg", "iiif_url")</f>
        <v/>
      </c>
    </row>
    <row r="8047">
      <c r="A8047" t="inlineStr">
        <is>
          <t>NL-HaNA_1.01.02_3780_0037-page-72</t>
        </is>
      </c>
      <c r="B8047" t="inlineStr">
        <is>
          <t>NL-HaNA_1.01.02_3780_0037-column-349-377-878-2870</t>
        </is>
      </c>
      <c r="C8047" t="inlineStr">
        <is>
          <t>repeat_lemma</t>
        </is>
      </c>
      <c r="D8047" t="n">
        <v>511</v>
      </c>
      <c r="E8047" t="n">
        <v>2522</v>
      </c>
      <c r="F8047" t="inlineStr">
        <is>
          <t xml:space="preserve">        te adviséeren op het versoeck van Re-</t>
        </is>
      </c>
      <c r="G8047">
        <f>HYPERLINK("https://images.diginfra.net/iiif/NL-HaNA_1.01.02/3780/NL-HaNA_1.01.02_3780_0037.jpg/249,277,1078,3070/full/0/default.jpg", "iiif_url")</f>
        <v/>
      </c>
    </row>
    <row r="8048">
      <c r="A8048" t="inlineStr">
        <is>
          <t>NL-HaNA_1.01.02_3780_0037-page-72</t>
        </is>
      </c>
      <c r="B8048" t="inlineStr">
        <is>
          <t>NL-HaNA_1.01.02_3780_0037-column-349-377-878-2870</t>
        </is>
      </c>
      <c r="C8048" t="inlineStr">
        <is>
          <t>lemma</t>
        </is>
      </c>
      <c r="D8048" t="n">
        <v>384</v>
      </c>
      <c r="E8048" t="n">
        <v>2571</v>
      </c>
      <c r="F8048" t="inlineStr">
        <is>
          <t>genten van Peellandt wegens bet Hoofdgeldt.</t>
        </is>
      </c>
      <c r="G8048">
        <f>HYPERLINK("https://images.diginfra.net/iiif/NL-HaNA_1.01.02/3780/NL-HaNA_1.01.02_3780_0037.jpg/249,277,1078,3070/full/0/default.jpg", "iiif_url")</f>
        <v/>
      </c>
    </row>
    <row r="8049">
      <c r="A8049" t="inlineStr">
        <is>
          <t>NL-HaNA_1.01.02_3780_0037-page-72</t>
        </is>
      </c>
      <c r="B8049" t="inlineStr">
        <is>
          <t>NL-HaNA_1.01.02_3780_0037-column-349-377-878-2870</t>
        </is>
      </c>
      <c r="C8049" t="inlineStr">
        <is>
          <t>continuation</t>
        </is>
      </c>
      <c r="D8049" t="n">
        <v>386</v>
      </c>
      <c r="E8049" t="n">
        <v>2617</v>
      </c>
      <c r="F8049" t="inlineStr">
        <is>
          <t xml:space="preserve">    624.</t>
        </is>
      </c>
      <c r="G8049">
        <f>HYPERLINK("https://images.diginfra.net/iiif/NL-HaNA_1.01.02/3780/NL-HaNA_1.01.02_3780_0037.jpg/249,277,1078,3070/full/0/default.jpg", "iiif_url")</f>
        <v/>
      </c>
    </row>
    <row r="8050">
      <c r="A8050" t="inlineStr">
        <is>
          <t>NL-HaNA_1.01.02_3780_0037-page-72</t>
        </is>
      </c>
      <c r="B8050" t="inlineStr">
        <is>
          <t>NL-HaNA_1.01.02_3780_0037-column-349-377-878-2870</t>
        </is>
      </c>
      <c r="C8050" t="inlineStr">
        <is>
          <t>repeat_lemma</t>
        </is>
      </c>
      <c r="D8050" t="n">
        <v>508</v>
      </c>
      <c r="E8050" t="n">
        <v>2670</v>
      </c>
      <c r="F8050" t="inlineStr">
        <is>
          <t xml:space="preserve">        om interpretatie van het Placaat van</t>
        </is>
      </c>
      <c r="G8050">
        <f>HYPERLINK("https://images.diginfra.net/iiif/NL-HaNA_1.01.02/3780/NL-HaNA_1.01.02_3780_0037.jpg/249,277,1078,3070/full/0/default.jpg", "iiif_url")</f>
        <v/>
      </c>
    </row>
    <row r="8051">
      <c r="A8051" t="inlineStr">
        <is>
          <t>NL-HaNA_1.01.02_3780_0037-page-72</t>
        </is>
      </c>
      <c r="B8051" t="inlineStr">
        <is>
          <t>NL-HaNA_1.01.02_3780_0037-column-349-377-878-2870</t>
        </is>
      </c>
      <c r="C8051" t="inlineStr">
        <is>
          <t>lemma</t>
        </is>
      </c>
      <c r="D8051" t="n">
        <v>391</v>
      </c>
      <c r="E8051" t="n">
        <v>2712</v>
      </c>
      <c r="F8051" t="inlineStr">
        <is>
          <t>twaalf Januarii seventien hondert dertien</t>
        </is>
      </c>
      <c r="G8051">
        <f>HYPERLINK("https://images.diginfra.net/iiif/NL-HaNA_1.01.02/3780/NL-HaNA_1.01.02_3780_0037.jpg/249,277,1078,3070/full/0/default.jpg", "iiif_url")</f>
        <v/>
      </c>
    </row>
    <row r="8052">
      <c r="A8052" t="inlineStr">
        <is>
          <t>NL-HaNA_1.01.02_3780_0037-page-72</t>
        </is>
      </c>
      <c r="B8052" t="inlineStr">
        <is>
          <t>NL-HaNA_1.01.02_3780_0037-column-349-377-878-2870</t>
        </is>
      </c>
      <c r="C8052" t="inlineStr">
        <is>
          <t>lemma</t>
        </is>
      </c>
      <c r="D8052" t="n">
        <v>386</v>
      </c>
      <c r="E8052" t="n">
        <v>2764</v>
      </c>
      <c r="F8052" t="inlineStr">
        <is>
          <t>tegens Straatschenders, &amp;. te examineeren.</t>
        </is>
      </c>
      <c r="G8052">
        <f>HYPERLINK("https://images.diginfra.net/iiif/NL-HaNA_1.01.02/3780/NL-HaNA_1.01.02_3780_0037.jpg/249,277,1078,3070/full/0/default.jpg", "iiif_url")</f>
        <v/>
      </c>
    </row>
    <row r="8053">
      <c r="A8053" t="inlineStr">
        <is>
          <t>NL-HaNA_1.01.02_3780_0037-page-72</t>
        </is>
      </c>
      <c r="B8053" t="inlineStr">
        <is>
          <t>NL-HaNA_1.01.02_3780_0037-column-349-377-878-2870</t>
        </is>
      </c>
      <c r="C8053" t="inlineStr">
        <is>
          <t>continuation</t>
        </is>
      </c>
      <c r="D8053" t="n">
        <v>384</v>
      </c>
      <c r="E8053" t="n">
        <v>2812</v>
      </c>
      <c r="F8053" t="inlineStr">
        <is>
          <t xml:space="preserve">    629.</t>
        </is>
      </c>
      <c r="G8053">
        <f>HYPERLINK("https://images.diginfra.net/iiif/NL-HaNA_1.01.02/3780/NL-HaNA_1.01.02_3780_0037.jpg/249,277,1078,3070/full/0/default.jpg", "iiif_url")</f>
        <v/>
      </c>
    </row>
    <row r="8054">
      <c r="A8054" t="inlineStr">
        <is>
          <t>NL-HaNA_1.01.02_3780_0037-page-72</t>
        </is>
      </c>
      <c r="B8054" t="inlineStr">
        <is>
          <t>NL-HaNA_1.01.02_3780_0037-column-349-377-878-2870</t>
        </is>
      </c>
      <c r="C8054" t="inlineStr">
        <is>
          <t>repeat_lemma</t>
        </is>
      </c>
      <c r="D8054" t="n">
        <v>504</v>
      </c>
      <c r="E8054" t="n">
        <v>2858</v>
      </c>
      <c r="F8054" t="inlineStr">
        <is>
          <t xml:space="preserve">        wegens de negotiatien in de Genera-</t>
        </is>
      </c>
      <c r="G8054">
        <f>HYPERLINK("https://images.diginfra.net/iiif/NL-HaNA_1.01.02/3780/NL-HaNA_1.01.02_3780_0037.jpg/249,277,1078,3070/full/0/default.jpg", "iiif_url")</f>
        <v/>
      </c>
    </row>
    <row r="8055">
      <c r="A8055" t="inlineStr">
        <is>
          <t>NL-HaNA_1.01.02_3780_0037-page-72</t>
        </is>
      </c>
      <c r="B8055" t="inlineStr">
        <is>
          <t>NL-HaNA_1.01.02_3780_0037-column-349-377-878-2870</t>
        </is>
      </c>
      <c r="C8055" t="inlineStr">
        <is>
          <t>lemma</t>
        </is>
      </c>
      <c r="D8055" t="n">
        <v>384</v>
      </c>
      <c r="E8055" t="n">
        <v>2907</v>
      </c>
      <c r="F8055" t="inlineStr">
        <is>
          <t>liteyt, te examineeren. 630.</t>
        </is>
      </c>
      <c r="G8055">
        <f>HYPERLINK("https://images.diginfra.net/iiif/NL-HaNA_1.01.02/3780/NL-HaNA_1.01.02_3780_0037.jpg/249,277,1078,3070/full/0/default.jpg", "iiif_url")</f>
        <v/>
      </c>
    </row>
    <row r="8056">
      <c r="A8056" t="inlineStr">
        <is>
          <t>NL-HaNA_1.01.02_3780_0037-page-72</t>
        </is>
      </c>
      <c r="B8056" t="inlineStr">
        <is>
          <t>NL-HaNA_1.01.02_3780_0037-column-349-377-878-2870</t>
        </is>
      </c>
      <c r="C8056" t="inlineStr">
        <is>
          <t>repeat_lemma</t>
        </is>
      </c>
      <c r="D8056" t="n">
        <v>506</v>
      </c>
      <c r="E8056" t="n">
        <v>2957</v>
      </c>
      <c r="F8056" t="inlineStr">
        <is>
          <t xml:space="preserve">        te adviseeren op het versoeck van Re-</t>
        </is>
      </c>
      <c r="G8056">
        <f>HYPERLINK("https://images.diginfra.net/iiif/NL-HaNA_1.01.02/3780/NL-HaNA_1.01.02_3780_0037.jpg/249,277,1078,3070/full/0/default.jpg", "iiif_url")</f>
        <v/>
      </c>
    </row>
    <row r="8057">
      <c r="A8057" t="inlineStr">
        <is>
          <t>NL-HaNA_1.01.02_3780_0037-page-72</t>
        </is>
      </c>
      <c r="B8057" t="inlineStr">
        <is>
          <t>NL-HaNA_1.01.02_3780_0037-column-349-377-878-2870</t>
        </is>
      </c>
      <c r="C8057" t="inlineStr">
        <is>
          <t>continuation</t>
        </is>
      </c>
      <c r="D8057" t="n">
        <v>384</v>
      </c>
      <c r="E8057" t="n">
        <v>3004</v>
      </c>
      <c r="F8057" t="inlineStr">
        <is>
          <t xml:space="preserve">    genten van Dungen om remissie. 639.</t>
        </is>
      </c>
      <c r="G8057">
        <f>HYPERLINK("https://images.diginfra.net/iiif/NL-HaNA_1.01.02/3780/NL-HaNA_1.01.02_3780_0037.jpg/249,277,1078,3070/full/0/default.jpg", "iiif_url")</f>
        <v/>
      </c>
    </row>
    <row r="8058">
      <c r="A8058" t="inlineStr">
        <is>
          <t>NL-HaNA_1.01.02_3780_0037-page-72</t>
        </is>
      </c>
      <c r="B8058" t="inlineStr">
        <is>
          <t>NL-HaNA_1.01.02_3780_0037-column-349-377-878-2870</t>
        </is>
      </c>
      <c r="C8058" t="inlineStr">
        <is>
          <t>repeat_lemma</t>
        </is>
      </c>
      <c r="D8058" t="n">
        <v>515</v>
      </c>
      <c r="E8058" t="n">
        <v>3055</v>
      </c>
      <c r="F8058" t="inlineStr">
        <is>
          <t xml:space="preserve">        Regenten van Heestb remissie ver-</t>
        </is>
      </c>
      <c r="G8058">
        <f>HYPERLINK("https://images.diginfra.net/iiif/NL-HaNA_1.01.02/3780/NL-HaNA_1.01.02_3780_0037.jpg/249,277,1078,3070/full/0/default.jpg", "iiif_url")</f>
        <v/>
      </c>
    </row>
    <row r="8059">
      <c r="A8059" t="inlineStr">
        <is>
          <t>NL-HaNA_1.01.02_3780_0037-page-72</t>
        </is>
      </c>
      <c r="B8059" t="inlineStr">
        <is>
          <t>NL-HaNA_1.01.02_3780_0037-column-349-377-878-2870</t>
        </is>
      </c>
      <c r="C8059" t="inlineStr">
        <is>
          <t>lemma</t>
        </is>
      </c>
      <c r="D8059" t="n">
        <v>379</v>
      </c>
      <c r="E8059" t="n">
        <v>3101</v>
      </c>
      <c r="F8059" t="inlineStr">
        <is>
          <t>leent.</t>
        </is>
      </c>
      <c r="G8059">
        <f>HYPERLINK("https://images.diginfra.net/iiif/NL-HaNA_1.01.02/3780/NL-HaNA_1.01.02_3780_0037.jpg/249,277,1078,3070/full/0/default.jpg", "iiif_url")</f>
        <v/>
      </c>
    </row>
    <row r="8060">
      <c r="A8060" t="inlineStr">
        <is>
          <t>NL-HaNA_1.01.02_3780_0037-page-72</t>
        </is>
      </c>
      <c r="B8060" t="inlineStr">
        <is>
          <t>NL-HaNA_1.01.02_3780_0037-column-349-377-878-2870</t>
        </is>
      </c>
      <c r="C8060" t="inlineStr">
        <is>
          <t>continuation</t>
        </is>
      </c>
      <c r="D8060" t="n">
        <v>537</v>
      </c>
      <c r="E8060" t="n">
        <v>3105</v>
      </c>
      <c r="F8060" t="inlineStr">
        <is>
          <t xml:space="preserve">    546.</t>
        </is>
      </c>
      <c r="G8060">
        <f>HYPERLINK("https://images.diginfra.net/iiif/NL-HaNA_1.01.02/3780/NL-HaNA_1.01.02_3780_0037.jpg/249,277,1078,3070/full/0/default.jpg", "iiif_url")</f>
        <v/>
      </c>
    </row>
    <row r="8061">
      <c r="A8061" t="inlineStr">
        <is>
          <t>NL-HaNA_1.01.02_3780_0037-page-72</t>
        </is>
      </c>
      <c r="B8061" t="inlineStr">
        <is>
          <t>NL-HaNA_1.01.02_3780_0037-column-349-377-878-2870</t>
        </is>
      </c>
      <c r="C8061" t="inlineStr">
        <is>
          <t>repeat_lemma</t>
        </is>
      </c>
      <c r="D8061" t="n">
        <v>518</v>
      </c>
      <c r="E8061" t="n">
        <v>3151</v>
      </c>
      <c r="F8061" t="inlineStr">
        <is>
          <t xml:space="preserve">        item aan Regenten van Berghesck.</t>
        </is>
      </c>
      <c r="G8061">
        <f>HYPERLINK("https://images.diginfra.net/iiif/NL-HaNA_1.01.02/3780/NL-HaNA_1.01.02_3780_0037.jpg/249,277,1078,3070/full/0/default.jpg", "iiif_url")</f>
        <v/>
      </c>
    </row>
    <row r="8062">
      <c r="A8062" t="inlineStr">
        <is>
          <t>NL-HaNA_1.01.02_3780_0037-page-72</t>
        </is>
      </c>
      <c r="B8062" t="inlineStr">
        <is>
          <t>NL-HaNA_1.01.02_3780_0037-column-349-377-878-2870</t>
        </is>
      </c>
      <c r="C8062" t="inlineStr">
        <is>
          <t>continuation</t>
        </is>
      </c>
      <c r="D8062" t="n">
        <v>379</v>
      </c>
      <c r="E8062" t="n">
        <v>3201</v>
      </c>
      <c r="F8062" t="inlineStr">
        <is>
          <t xml:space="preserve">    653.</t>
        </is>
      </c>
      <c r="G8062">
        <f>HYPERLINK("https://images.diginfra.net/iiif/NL-HaNA_1.01.02/3780/NL-HaNA_1.01.02_3780_0037.jpg/249,277,1078,3070/full/0/default.jpg", "iiif_url")</f>
        <v/>
      </c>
    </row>
    <row r="8064">
      <c r="A8064" t="inlineStr">
        <is>
          <t>NL-HaNA_1.01.02_3780_0037-page-72</t>
        </is>
      </c>
      <c r="B8064" t="inlineStr">
        <is>
          <t>NL-HaNA_1.01.02_3780_0037-column-1307-392-984-2875</t>
        </is>
      </c>
      <c r="C8064" t="inlineStr">
        <is>
          <t>non_index_line</t>
        </is>
      </c>
      <c r="D8064" t="n">
        <v>1008</v>
      </c>
      <c r="E8064" t="n">
        <v>303</v>
      </c>
      <c r="F8064" t="inlineStr">
        <is>
          <t xml:space="preserve">        N33 DD</t>
        </is>
      </c>
      <c r="G8064">
        <f>HYPERLINK("https://images.diginfra.net/iiif/NL-HaNA_1.01.02/3780/NL-HaNA_1.01.02_3780_0037.jpg/1207,292,1184,3075/full/0/default.jpg", "iiif_url")</f>
        <v/>
      </c>
    </row>
    <row r="8065">
      <c r="A8065" t="inlineStr">
        <is>
          <t>NL-HaNA_1.01.02_3780_0037-page-72</t>
        </is>
      </c>
      <c r="B8065" t="inlineStr">
        <is>
          <t>NL-HaNA_1.01.02_3780_0037-column-1307-392-984-2875</t>
        </is>
      </c>
      <c r="C8065" t="inlineStr">
        <is>
          <t>non_index_line</t>
        </is>
      </c>
      <c r="D8065" t="n">
        <v>1527</v>
      </c>
      <c r="E8065" t="n">
        <v>394</v>
      </c>
      <c r="F8065" t="inlineStr">
        <is>
          <t xml:space="preserve">        item aan Regenten van Vessem.</t>
        </is>
      </c>
      <c r="G8065">
        <f>HYPERLINK("https://images.diginfra.net/iiif/NL-HaNA_1.01.02/3780/NL-HaNA_1.01.02_3780_0037.jpg/1207,292,1184,3075/full/0/default.jpg", "iiif_url")</f>
        <v/>
      </c>
    </row>
    <row r="8066">
      <c r="A8066" t="inlineStr">
        <is>
          <t>NL-HaNA_1.01.02_3780_0037-page-72</t>
        </is>
      </c>
      <c r="B8066" t="inlineStr">
        <is>
          <t>NL-HaNA_1.01.02_3780_0037-column-1307-392-984-2875</t>
        </is>
      </c>
      <c r="C8066" t="inlineStr">
        <is>
          <t>continuation</t>
        </is>
      </c>
      <c r="D8066" t="n">
        <v>1401</v>
      </c>
      <c r="E8066" t="n">
        <v>442</v>
      </c>
      <c r="F8066" t="inlineStr">
        <is>
          <t xml:space="preserve">    654.</t>
        </is>
      </c>
      <c r="G8066">
        <f>HYPERLINK("https://images.diginfra.net/iiif/NL-HaNA_1.01.02/3780/NL-HaNA_1.01.02_3780_0037.jpg/1207,292,1184,3075/full/0/default.jpg", "iiif_url")</f>
        <v/>
      </c>
    </row>
    <row r="8067">
      <c r="A8067" t="inlineStr">
        <is>
          <t>NL-HaNA_1.01.02_3780_0037-page-72</t>
        </is>
      </c>
      <c r="B8067" t="inlineStr">
        <is>
          <t>NL-HaNA_1.01.02_3780_0037-column-1307-392-984-2875</t>
        </is>
      </c>
      <c r="C8067" t="inlineStr">
        <is>
          <t>non_index_line</t>
        </is>
      </c>
      <c r="D8067" t="n">
        <v>1525</v>
      </c>
      <c r="E8067" t="n">
        <v>478</v>
      </c>
      <c r="F8067" t="inlineStr">
        <is>
          <t xml:space="preserve">        item aan Regenten van Udenbout.</t>
        </is>
      </c>
      <c r="G8067">
        <f>HYPERLINK("https://images.diginfra.net/iiif/NL-HaNA_1.01.02/3780/NL-HaNA_1.01.02_3780_0037.jpg/1207,292,1184,3075/full/0/default.jpg", "iiif_url")</f>
        <v/>
      </c>
    </row>
    <row r="8068">
      <c r="A8068" t="inlineStr">
        <is>
          <t>NL-HaNA_1.01.02_3780_0037-page-72</t>
        </is>
      </c>
      <c r="B8068" t="inlineStr">
        <is>
          <t>NL-HaNA_1.01.02_3780_0037-column-1307-392-984-2875</t>
        </is>
      </c>
      <c r="C8068" t="inlineStr">
        <is>
          <t>continuation</t>
        </is>
      </c>
      <c r="D8068" t="n">
        <v>1399</v>
      </c>
      <c r="E8068" t="n">
        <v>534</v>
      </c>
      <c r="F8068" t="inlineStr">
        <is>
          <t xml:space="preserve">    654.</t>
        </is>
      </c>
      <c r="G8068">
        <f>HYPERLINK("https://images.diginfra.net/iiif/NL-HaNA_1.01.02/3780/NL-HaNA_1.01.02_3780_0037.jpg/1207,292,1184,3075/full/0/default.jpg", "iiif_url")</f>
        <v/>
      </c>
    </row>
    <row r="8069">
      <c r="A8069" t="inlineStr">
        <is>
          <t>NL-HaNA_1.01.02_3780_0037-page-72</t>
        </is>
      </c>
      <c r="B8069" t="inlineStr">
        <is>
          <t>NL-HaNA_1.01.02_3780_0037-column-1307-392-984-2875</t>
        </is>
      </c>
      <c r="C8069" t="inlineStr">
        <is>
          <t>non_index_line</t>
        </is>
      </c>
      <c r="D8069" t="n">
        <v>1516</v>
      </c>
      <c r="E8069" t="n">
        <v>579</v>
      </c>
      <c r="F8069" t="inlineStr">
        <is>
          <t xml:space="preserve">        Coolem remissie verleent. 855.</t>
        </is>
      </c>
      <c r="G8069">
        <f>HYPERLINK("https://images.diginfra.net/iiif/NL-HaNA_1.01.02/3780/NL-HaNA_1.01.02_3780_0037.jpg/1207,292,1184,3075/full/0/default.jpg", "iiif_url")</f>
        <v/>
      </c>
    </row>
    <row r="8070">
      <c r="A8070" t="inlineStr">
        <is>
          <t>NL-HaNA_1.01.02_3780_0037-page-72</t>
        </is>
      </c>
      <c r="B8070" t="inlineStr">
        <is>
          <t>NL-HaNA_1.01.02_3780_0037-column-1307-392-984-2875</t>
        </is>
      </c>
      <c r="C8070" t="inlineStr">
        <is>
          <t>non_index_line</t>
        </is>
      </c>
      <c r="D8070" t="n">
        <v>1518</v>
      </c>
      <c r="E8070" t="n">
        <v>629</v>
      </c>
      <c r="F8070" t="inlineStr">
        <is>
          <t xml:space="preserve">        Zeelandt verzoght de Commisen van</t>
        </is>
      </c>
      <c r="G8070">
        <f>HYPERLINK("https://images.diginfra.net/iiif/NL-HaNA_1.01.02/3780/NL-HaNA_1.01.02_3780_0037.jpg/1207,292,1184,3075/full/0/default.jpg", "iiif_url")</f>
        <v/>
      </c>
    </row>
    <row r="8071">
      <c r="A8071" t="inlineStr">
        <is>
          <t>NL-HaNA_1.01.02_3780_0037-page-72</t>
        </is>
      </c>
      <c r="B8071" t="inlineStr">
        <is>
          <t>NL-HaNA_1.01.02_3780_0037-column-1307-392-984-2875</t>
        </is>
      </c>
      <c r="C8071" t="inlineStr">
        <is>
          <t>continuation</t>
        </is>
      </c>
      <c r="D8071" t="n">
        <v>1391</v>
      </c>
      <c r="E8071" t="n">
        <v>677</v>
      </c>
      <c r="F8071" t="inlineStr">
        <is>
          <t xml:space="preserve">    de Magazijnen en Provoosten van haar ver-</t>
        </is>
      </c>
      <c r="G8071">
        <f>HYPERLINK("https://images.diginfra.net/iiif/NL-HaNA_1.01.02/3780/NL-HaNA_1.01.02_3780_0037.jpg/1207,292,1184,3075/full/0/default.jpg", "iiif_url")</f>
        <v/>
      </c>
    </row>
    <row r="8072">
      <c r="A8072" t="inlineStr">
        <is>
          <t>NL-HaNA_1.01.02_3780_0037-page-72</t>
        </is>
      </c>
      <c r="B8072" t="inlineStr">
        <is>
          <t>NL-HaNA_1.01.02_3780_0037-column-1307-392-984-2875</t>
        </is>
      </c>
      <c r="C8072" t="inlineStr">
        <is>
          <t>continuation</t>
        </is>
      </c>
      <c r="D8072" t="n">
        <v>1384</v>
      </c>
      <c r="E8072" t="n">
        <v>727</v>
      </c>
      <c r="F8072" t="inlineStr">
        <is>
          <t xml:space="preserve">    schotten en achterstallige tractementen klagb-</t>
        </is>
      </c>
      <c r="G8072">
        <f>HYPERLINK("https://images.diginfra.net/iiif/NL-HaNA_1.01.02/3780/NL-HaNA_1.01.02_3780_0037.jpg/1207,292,1184,3075/full/0/default.jpg", "iiif_url")</f>
        <v/>
      </c>
    </row>
    <row r="8073">
      <c r="A8073" t="inlineStr">
        <is>
          <t>NL-HaNA_1.01.02_3780_0037-page-72</t>
        </is>
      </c>
      <c r="B8073" t="inlineStr">
        <is>
          <t>NL-HaNA_1.01.02_3780_0037-column-1307-392-984-2875</t>
        </is>
      </c>
      <c r="C8073" t="inlineStr">
        <is>
          <t>continuation</t>
        </is>
      </c>
      <c r="D8073" t="n">
        <v>1389</v>
      </c>
      <c r="E8073" t="n">
        <v>774</v>
      </c>
      <c r="F8073" t="inlineStr">
        <is>
          <t xml:space="preserve">    teloos te stellen. 655.</t>
        </is>
      </c>
      <c r="G8073">
        <f>HYPERLINK("https://images.diginfra.net/iiif/NL-HaNA_1.01.02/3780/NL-HaNA_1.01.02_3780_0037.jpg/1207,292,1184,3075/full/0/default.jpg", "iiif_url")</f>
        <v/>
      </c>
    </row>
    <row r="8074">
      <c r="A8074" t="inlineStr">
        <is>
          <t>NL-HaNA_1.01.02_3780_0037-page-72</t>
        </is>
      </c>
      <c r="B8074" t="inlineStr">
        <is>
          <t>NL-HaNA_1.01.02_3780_0037-column-1307-392-984-2875</t>
        </is>
      </c>
      <c r="C8074" t="inlineStr">
        <is>
          <t>non_index_line</t>
        </is>
      </c>
      <c r="D8074" t="n">
        <v>1518</v>
      </c>
      <c r="E8074" t="n">
        <v>828</v>
      </c>
      <c r="F8074" t="inlineStr">
        <is>
          <t xml:space="preserve">        te adviseeren op het versoerk van</t>
        </is>
      </c>
      <c r="G8074">
        <f>HYPERLINK("https://images.diginfra.net/iiif/NL-HaNA_1.01.02/3780/NL-HaNA_1.01.02_3780_0037.jpg/1207,292,1184,3075/full/0/default.jpg", "iiif_url")</f>
        <v/>
      </c>
    </row>
    <row r="8075">
      <c r="A8075" t="inlineStr">
        <is>
          <t>NL-HaNA_1.01.02_3780_0037-page-72</t>
        </is>
      </c>
      <c r="B8075" t="inlineStr">
        <is>
          <t>NL-HaNA_1.01.02_3780_0037-column-1307-392-984-2875</t>
        </is>
      </c>
      <c r="C8075" t="inlineStr">
        <is>
          <t>continuation</t>
        </is>
      </c>
      <c r="D8075" t="n">
        <v>1389</v>
      </c>
      <c r="E8075" t="n">
        <v>870</v>
      </c>
      <c r="F8075" t="inlineStr">
        <is>
          <t xml:space="preserve">    Regenten van Geldrop om te mogen omslaan-</t>
        </is>
      </c>
      <c r="G8075">
        <f>HYPERLINK("https://images.diginfra.net/iiif/NL-HaNA_1.01.02/3780/NL-HaNA_1.01.02_3780_0037.jpg/1207,292,1184,3075/full/0/default.jpg", "iiif_url")</f>
        <v/>
      </c>
    </row>
    <row r="8076">
      <c r="A8076" t="inlineStr">
        <is>
          <t>NL-HaNA_1.01.02_3780_0037-page-72</t>
        </is>
      </c>
      <c r="B8076" t="inlineStr">
        <is>
          <t>NL-HaNA_1.01.02_3780_0037-column-1307-392-984-2875</t>
        </is>
      </c>
      <c r="C8076" t="inlineStr">
        <is>
          <t>continuation</t>
        </is>
      </c>
      <c r="D8076" t="n">
        <v>1387</v>
      </c>
      <c r="E8076" t="n">
        <v>921</v>
      </c>
      <c r="F8076" t="inlineStr">
        <is>
          <t xml:space="preserve">    651.</t>
        </is>
      </c>
      <c r="G8076">
        <f>HYPERLINK("https://images.diginfra.net/iiif/NL-HaNA_1.01.02/3780/NL-HaNA_1.01.02_3780_0037.jpg/1207,292,1184,3075/full/0/default.jpg", "iiif_url")</f>
        <v/>
      </c>
    </row>
    <row r="8077">
      <c r="A8077" t="inlineStr">
        <is>
          <t>NL-HaNA_1.01.02_3780_0037-page-72</t>
        </is>
      </c>
      <c r="B8077" t="inlineStr">
        <is>
          <t>NL-HaNA_1.01.02_3780_0037-column-1307-392-984-2875</t>
        </is>
      </c>
      <c r="C8077" t="inlineStr">
        <is>
          <t>non_index_line</t>
        </is>
      </c>
      <c r="D8077" t="n">
        <v>1506</v>
      </c>
      <c r="E8077" t="n">
        <v>970</v>
      </c>
      <c r="F8077" t="inlineStr">
        <is>
          <t xml:space="preserve">        item op bet versieck van Regenten</t>
        </is>
      </c>
      <c r="G8077">
        <f>HYPERLINK("https://images.diginfra.net/iiif/NL-HaNA_1.01.02/3780/NL-HaNA_1.01.02_3780_0037.jpg/1207,292,1184,3075/full/0/default.jpg", "iiif_url")</f>
        <v/>
      </c>
    </row>
    <row r="8078">
      <c r="A8078" t="inlineStr">
        <is>
          <t>NL-HaNA_1.01.02_3780_0037-page-72</t>
        </is>
      </c>
      <c r="B8078" t="inlineStr">
        <is>
          <t>NL-HaNA_1.01.02_3780_0037-column-1307-392-984-2875</t>
        </is>
      </c>
      <c r="C8078" t="inlineStr">
        <is>
          <t>continuation</t>
        </is>
      </c>
      <c r="D8078" t="n">
        <v>1387</v>
      </c>
      <c r="E8078" t="n">
        <v>1016</v>
      </c>
      <c r="F8078" t="inlineStr">
        <is>
          <t xml:space="preserve">    van Huyclom om te moogen onstaan.</t>
        </is>
      </c>
      <c r="G8078">
        <f>HYPERLINK("https://images.diginfra.net/iiif/NL-HaNA_1.01.02/3780/NL-HaNA_1.01.02_3780_0037.jpg/1207,292,1184,3075/full/0/default.jpg", "iiif_url")</f>
        <v/>
      </c>
    </row>
    <row r="8079">
      <c r="A8079" t="inlineStr">
        <is>
          <t>NL-HaNA_1.01.02_3780_0037-page-72</t>
        </is>
      </c>
      <c r="B8079" t="inlineStr">
        <is>
          <t>NL-HaNA_1.01.02_3780_0037-column-1307-392-984-2875</t>
        </is>
      </c>
      <c r="C8079" t="inlineStr">
        <is>
          <t>continuation</t>
        </is>
      </c>
      <c r="D8079" t="n">
        <v>1384</v>
      </c>
      <c r="E8079" t="n">
        <v>1061</v>
      </c>
      <c r="F8079" t="inlineStr">
        <is>
          <t xml:space="preserve">    654.</t>
        </is>
      </c>
      <c r="G8079">
        <f>HYPERLINK("https://images.diginfra.net/iiif/NL-HaNA_1.01.02/3780/NL-HaNA_1.01.02_3780_0037.jpg/1207,292,1184,3075/full/0/default.jpg", "iiif_url")</f>
        <v/>
      </c>
    </row>
    <row r="8080">
      <c r="A8080" t="inlineStr">
        <is>
          <t>NL-HaNA_1.01.02_3780_0037-page-72</t>
        </is>
      </c>
      <c r="B8080" t="inlineStr">
        <is>
          <t>NL-HaNA_1.01.02_3780_0037-column-1307-392-984-2875</t>
        </is>
      </c>
      <c r="C8080" t="inlineStr">
        <is>
          <t>non_index_line</t>
        </is>
      </c>
      <c r="D8080" t="n">
        <v>1513</v>
      </c>
      <c r="E8080" t="n">
        <v>1094</v>
      </c>
      <c r="F8080" t="inlineStr">
        <is>
          <t xml:space="preserve">        item op het versoeck van Regenton</t>
        </is>
      </c>
      <c r="G8080">
        <f>HYPERLINK("https://images.diginfra.net/iiif/NL-HaNA_1.01.02/3780/NL-HaNA_1.01.02_3780_0037.jpg/1207,292,1184,3075/full/0/default.jpg", "iiif_url")</f>
        <v/>
      </c>
    </row>
    <row r="8081">
      <c r="A8081" t="inlineStr">
        <is>
          <t>NL-HaNA_1.01.02_3780_0037-page-72</t>
        </is>
      </c>
      <c r="B8081" t="inlineStr">
        <is>
          <t>NL-HaNA_1.01.02_3780_0037-column-1307-392-984-2875</t>
        </is>
      </c>
      <c r="C8081" t="inlineStr">
        <is>
          <t>continuation</t>
        </is>
      </c>
      <c r="D8081" t="n">
        <v>1384</v>
      </c>
      <c r="E8081" t="n">
        <v>1157</v>
      </c>
      <c r="F8081" t="inlineStr">
        <is>
          <t xml:space="preserve">    van Groot en kleyn Baarsande om executo-</t>
        </is>
      </c>
      <c r="G8081">
        <f>HYPERLINK("https://images.diginfra.net/iiif/NL-HaNA_1.01.02/3780/NL-HaNA_1.01.02_3780_0037.jpg/1207,292,1184,3075/full/0/default.jpg", "iiif_url")</f>
        <v/>
      </c>
    </row>
    <row r="8082">
      <c r="A8082" t="inlineStr">
        <is>
          <t>NL-HaNA_1.01.02_3780_0037-page-72</t>
        </is>
      </c>
      <c r="B8082" t="inlineStr">
        <is>
          <t>NL-HaNA_1.01.02_3780_0037-column-1307-392-984-2875</t>
        </is>
      </c>
      <c r="C8082" t="inlineStr">
        <is>
          <t>continuation</t>
        </is>
      </c>
      <c r="D8082" t="n">
        <v>1380</v>
      </c>
      <c r="E8082" t="n">
        <v>1206</v>
      </c>
      <c r="F8082" t="inlineStr">
        <is>
          <t xml:space="preserve">    riaal. 684.</t>
        </is>
      </c>
      <c r="G8082">
        <f>HYPERLINK("https://images.diginfra.net/iiif/NL-HaNA_1.01.02/3780/NL-HaNA_1.01.02_3780_0037.jpg/1207,292,1184,3075/full/0/default.jpg", "iiif_url")</f>
        <v/>
      </c>
    </row>
    <row r="8083">
      <c r="A8083" t="inlineStr">
        <is>
          <t>NL-HaNA_1.01.02_3780_0037-page-72</t>
        </is>
      </c>
      <c r="B8083" t="inlineStr">
        <is>
          <t>NL-HaNA_1.01.02_3780_0037-column-1307-392-984-2875</t>
        </is>
      </c>
      <c r="C8083" t="inlineStr">
        <is>
          <t>repeat_lemma</t>
        </is>
      </c>
      <c r="D8083" t="n">
        <v>1497</v>
      </c>
      <c r="E8083" t="n">
        <v>1259</v>
      </c>
      <c r="F8083" t="inlineStr">
        <is>
          <t xml:space="preserve">        gelast Keteltrommen, Trompetten en</t>
        </is>
      </c>
      <c r="G8083">
        <f>HYPERLINK("https://images.diginfra.net/iiif/NL-HaNA_1.01.02/3780/NL-HaNA_1.01.02_3780_0037.jpg/1207,292,1184,3075/full/0/default.jpg", "iiif_url")</f>
        <v/>
      </c>
    </row>
    <row r="8084">
      <c r="A8084" t="inlineStr">
        <is>
          <t>NL-HaNA_1.01.02_3780_0037-page-72</t>
        </is>
      </c>
      <c r="B8084" t="inlineStr">
        <is>
          <t>NL-HaNA_1.01.02_3780_0037-column-1307-392-984-2875</t>
        </is>
      </c>
      <c r="C8084" t="inlineStr">
        <is>
          <t>continuation</t>
        </is>
      </c>
      <c r="D8084" t="n">
        <v>1380</v>
      </c>
      <c r="E8084" t="n">
        <v>1299</v>
      </c>
      <c r="F8084" t="inlineStr">
        <is>
          <t xml:space="preserve">    Schuystrompetten te laten maken tot present</t>
        </is>
      </c>
      <c r="G8084">
        <f>HYPERLINK("https://images.diginfra.net/iiif/NL-HaNA_1.01.02/3780/NL-HaNA_1.01.02_3780_0037.jpg/1207,292,1184,3075/full/0/default.jpg", "iiif_url")</f>
        <v/>
      </c>
    </row>
    <row r="8085">
      <c r="A8085" t="inlineStr">
        <is>
          <t>NL-HaNA_1.01.02_3780_0037-page-72</t>
        </is>
      </c>
      <c r="B8085" t="inlineStr">
        <is>
          <t>NL-HaNA_1.01.02_3780_0037-column-1307-392-984-2875</t>
        </is>
      </c>
      <c r="C8085" t="inlineStr">
        <is>
          <t>continuation</t>
        </is>
      </c>
      <c r="D8085" t="n">
        <v>1384</v>
      </c>
      <c r="E8085" t="n">
        <v>1350</v>
      </c>
      <c r="F8085" t="inlineStr">
        <is>
          <t xml:space="preserve">    van den grooten Heer. 667.</t>
        </is>
      </c>
      <c r="G8085">
        <f>HYPERLINK("https://images.diginfra.net/iiif/NL-HaNA_1.01.02/3780/NL-HaNA_1.01.02_3780_0037.jpg/1207,292,1184,3075/full/0/default.jpg", "iiif_url")</f>
        <v/>
      </c>
    </row>
    <row r="8086">
      <c r="A8086" t="inlineStr">
        <is>
          <t>NL-HaNA_1.01.02_3780_0037-page-72</t>
        </is>
      </c>
      <c r="B8086" t="inlineStr">
        <is>
          <t>NL-HaNA_1.01.02_3780_0037-column-1307-392-984-2875</t>
        </is>
      </c>
      <c r="C8086" t="inlineStr">
        <is>
          <t>non_index_line</t>
        </is>
      </c>
      <c r="D8086" t="n">
        <v>1504</v>
      </c>
      <c r="E8086" t="n">
        <v>1399</v>
      </c>
      <c r="F8086" t="inlineStr">
        <is>
          <t xml:space="preserve">        Regenten van Borgharen gepermit-</t>
        </is>
      </c>
      <c r="G8086">
        <f>HYPERLINK("https://images.diginfra.net/iiif/NL-HaNA_1.01.02/3780/NL-HaNA_1.01.02_3780_0037.jpg/1207,292,1184,3075/full/0/default.jpg", "iiif_url")</f>
        <v/>
      </c>
    </row>
    <row r="8087">
      <c r="A8087" t="inlineStr">
        <is>
          <t>NL-HaNA_1.01.02_3780_0037-page-72</t>
        </is>
      </c>
      <c r="B8087" t="inlineStr">
        <is>
          <t>NL-HaNA_1.01.02_3780_0037-column-1307-392-984-2875</t>
        </is>
      </c>
      <c r="C8087" t="inlineStr">
        <is>
          <t>continuation</t>
        </is>
      </c>
      <c r="D8087" t="n">
        <v>1375</v>
      </c>
      <c r="E8087" t="n">
        <v>1449</v>
      </c>
      <c r="F8087" t="inlineStr">
        <is>
          <t xml:space="preserve">    teert te negotieren. 673.</t>
        </is>
      </c>
      <c r="G8087">
        <f>HYPERLINK("https://images.diginfra.net/iiif/NL-HaNA_1.01.02/3780/NL-HaNA_1.01.02_3780_0037.jpg/1207,292,1184,3075/full/0/default.jpg", "iiif_url")</f>
        <v/>
      </c>
    </row>
    <row r="8088">
      <c r="A8088" t="inlineStr">
        <is>
          <t>NL-HaNA_1.01.02_3780_0037-page-72</t>
        </is>
      </c>
      <c r="B8088" t="inlineStr">
        <is>
          <t>NL-HaNA_1.01.02_3780_0037-column-1307-392-984-2875</t>
        </is>
      </c>
      <c r="C8088" t="inlineStr">
        <is>
          <t>repeat_lemma</t>
        </is>
      </c>
      <c r="D8088" t="n">
        <v>1497</v>
      </c>
      <c r="E8088" t="n">
        <v>1493</v>
      </c>
      <c r="F8088" t="inlineStr">
        <is>
          <t xml:space="preserve">        Pesters gelast devoir te doen, ten em-</t>
        </is>
      </c>
      <c r="G8088">
        <f>HYPERLINK("https://images.diginfra.net/iiif/NL-HaNA_1.01.02/3780/NL-HaNA_1.01.02_3780_0037.jpg/1207,292,1184,3075/full/0/default.jpg", "iiif_url")</f>
        <v/>
      </c>
    </row>
    <row r="8089">
      <c r="A8089" t="inlineStr">
        <is>
          <t>NL-HaNA_1.01.02_3780_0037-page-72</t>
        </is>
      </c>
      <c r="B8089" t="inlineStr">
        <is>
          <t>NL-HaNA_1.01.02_3780_0037-column-1307-392-984-2875</t>
        </is>
      </c>
      <c r="C8089" t="inlineStr">
        <is>
          <t>continuation</t>
        </is>
      </c>
      <c r="D8089" t="n">
        <v>1373</v>
      </c>
      <c r="E8089" t="n">
        <v>1540</v>
      </c>
      <c r="F8089" t="inlineStr">
        <is>
          <t xml:space="preserve">    de den geweesen Ontfanger Caan in gevan-</t>
        </is>
      </c>
      <c r="G8089">
        <f>HYPERLINK("https://images.diginfra.net/iiif/NL-HaNA_1.01.02/3780/NL-HaNA_1.01.02_3780_0037.jpg/1207,292,1184,3075/full/0/default.jpg", "iiif_url")</f>
        <v/>
      </c>
    </row>
    <row r="8090">
      <c r="A8090" t="inlineStr">
        <is>
          <t>NL-HaNA_1.01.02_3780_0037-page-72</t>
        </is>
      </c>
      <c r="B8090" t="inlineStr">
        <is>
          <t>NL-HaNA_1.01.02_3780_0037-column-1307-392-984-2875</t>
        </is>
      </c>
      <c r="C8090" t="inlineStr">
        <is>
          <t>continuation</t>
        </is>
      </c>
      <c r="D8090" t="n">
        <v>1368</v>
      </c>
      <c r="E8090" t="n">
        <v>1590</v>
      </c>
      <c r="F8090" t="inlineStr">
        <is>
          <t xml:space="preserve">    genis gebragt moge welden tot dat aan see-</t>
        </is>
      </c>
      <c r="G8090">
        <f>HYPERLINK("https://images.diginfra.net/iiif/NL-HaNA_1.01.02/3780/NL-HaNA_1.01.02_3780_0037.jpg/1207,292,1184,3075/full/0/default.jpg", "iiif_url")</f>
        <v/>
      </c>
    </row>
    <row r="8091">
      <c r="A8091" t="inlineStr">
        <is>
          <t>NL-HaNA_1.01.02_3780_0037-page-72</t>
        </is>
      </c>
      <c r="B8091" t="inlineStr">
        <is>
          <t>NL-HaNA_1.01.02_3780_0037-column-1307-392-984-2875</t>
        </is>
      </c>
      <c r="C8091" t="inlineStr">
        <is>
          <t>continuation</t>
        </is>
      </c>
      <c r="D8091" t="n">
        <v>1370</v>
      </c>
      <c r="E8091" t="n">
        <v>1639</v>
      </c>
      <c r="F8091" t="inlineStr">
        <is>
          <t xml:space="preserve">    kere sententie voldaan zal hebben. 674.</t>
        </is>
      </c>
      <c r="G8091">
        <f>HYPERLINK("https://images.diginfra.net/iiif/NL-HaNA_1.01.02/3780/NL-HaNA_1.01.02_3780_0037.jpg/1207,292,1184,3075/full/0/default.jpg", "iiif_url")</f>
        <v/>
      </c>
    </row>
    <row r="8092">
      <c r="A8092" t="inlineStr">
        <is>
          <t>NL-HaNA_1.01.02_3780_0037-page-72</t>
        </is>
      </c>
      <c r="B8092" t="inlineStr">
        <is>
          <t>NL-HaNA_1.01.02_3780_0037-column-1307-392-984-2875</t>
        </is>
      </c>
      <c r="C8092" t="inlineStr">
        <is>
          <t>repeat_lemma</t>
        </is>
      </c>
      <c r="D8092" t="n">
        <v>1492</v>
      </c>
      <c r="E8092" t="n">
        <v>1687</v>
      </c>
      <c r="F8092" t="inlineStr">
        <is>
          <t xml:space="preserve">        Regenten van Peelland versoeck we-</t>
        </is>
      </c>
      <c r="G8092">
        <f>HYPERLINK("https://images.diginfra.net/iiif/NL-HaNA_1.01.02/3780/NL-HaNA_1.01.02_3780_0037.jpg/1207,292,1184,3075/full/0/default.jpg", "iiif_url")</f>
        <v/>
      </c>
    </row>
    <row r="8093">
      <c r="A8093" t="inlineStr">
        <is>
          <t>NL-HaNA_1.01.02_3780_0037-page-72</t>
        </is>
      </c>
      <c r="B8093" t="inlineStr">
        <is>
          <t>NL-HaNA_1.01.02_3780_0037-column-1307-392-984-2875</t>
        </is>
      </c>
      <c r="C8093" t="inlineStr">
        <is>
          <t>continuation</t>
        </is>
      </c>
      <c r="D8093" t="n">
        <v>1366</v>
      </c>
      <c r="E8093" t="n">
        <v>1733</v>
      </c>
      <c r="F8093" t="inlineStr">
        <is>
          <t xml:space="preserve">    gens bet Hoofdtigeldt, asgeweesen. 677.</t>
        </is>
      </c>
      <c r="G8093">
        <f>HYPERLINK("https://images.diginfra.net/iiif/NL-HaNA_1.01.02/3780/NL-HaNA_1.01.02_3780_0037.jpg/1207,292,1184,3075/full/0/default.jpg", "iiif_url")</f>
        <v/>
      </c>
    </row>
    <row r="8094">
      <c r="A8094" t="inlineStr">
        <is>
          <t>NL-HaNA_1.01.02_3780_0037-page-72</t>
        </is>
      </c>
      <c r="B8094" t="inlineStr">
        <is>
          <t>NL-HaNA_1.01.02_3780_0037-column-1307-392-984-2875</t>
        </is>
      </c>
      <c r="C8094" t="inlineStr">
        <is>
          <t>non_index_line</t>
        </is>
      </c>
      <c r="D8094" t="n">
        <v>1506</v>
      </c>
      <c r="E8094" t="n">
        <v>1784</v>
      </c>
      <c r="F8094" t="inlineStr">
        <is>
          <t xml:space="preserve">        te adviseeren op het versoeck van</t>
        </is>
      </c>
      <c r="G8094">
        <f>HYPERLINK("https://images.diginfra.net/iiif/NL-HaNA_1.01.02/3780/NL-HaNA_1.01.02_3780_0037.jpg/1207,292,1184,3075/full/0/default.jpg", "iiif_url")</f>
        <v/>
      </c>
    </row>
    <row r="8095">
      <c r="A8095" t="inlineStr">
        <is>
          <t>NL-HaNA_1.01.02_3780_0037-page-72</t>
        </is>
      </c>
      <c r="B8095" t="inlineStr">
        <is>
          <t>NL-HaNA_1.01.02_3780_0037-column-1307-392-984-2875</t>
        </is>
      </c>
      <c r="C8095" t="inlineStr">
        <is>
          <t>continuation</t>
        </is>
      </c>
      <c r="D8095" t="n">
        <v>1387</v>
      </c>
      <c r="E8095" t="n">
        <v>1830</v>
      </c>
      <c r="F8095" t="inlineStr">
        <is>
          <t xml:space="preserve">    Regenten van Rietboven om remissie.</t>
        </is>
      </c>
      <c r="G8095">
        <f>HYPERLINK("https://images.diginfra.net/iiif/NL-HaNA_1.01.02/3780/NL-HaNA_1.01.02_3780_0037.jpg/1207,292,1184,3075/full/0/default.jpg", "iiif_url")</f>
        <v/>
      </c>
    </row>
    <row r="8096">
      <c r="A8096" t="inlineStr">
        <is>
          <t>NL-HaNA_1.01.02_3780_0037-page-72</t>
        </is>
      </c>
      <c r="B8096" t="inlineStr">
        <is>
          <t>NL-HaNA_1.01.02_3780_0037-column-1307-392-984-2875</t>
        </is>
      </c>
      <c r="C8096" t="inlineStr">
        <is>
          <t>continuation</t>
        </is>
      </c>
      <c r="D8096" t="n">
        <v>1377</v>
      </c>
      <c r="E8096" t="n">
        <v>1876</v>
      </c>
      <c r="F8096" t="inlineStr">
        <is>
          <t xml:space="preserve">    680.</t>
        </is>
      </c>
      <c r="G8096">
        <f>HYPERLINK("https://images.diginfra.net/iiif/NL-HaNA_1.01.02/3780/NL-HaNA_1.01.02_3780_0037.jpg/1207,292,1184,3075/full/0/default.jpg", "iiif_url")</f>
        <v/>
      </c>
    </row>
    <row r="8097">
      <c r="A8097" t="inlineStr">
        <is>
          <t>NL-HaNA_1.01.02_3780_0037-page-72</t>
        </is>
      </c>
      <c r="B8097" t="inlineStr">
        <is>
          <t>NL-HaNA_1.01.02_3780_0037-column-1307-392-984-2875</t>
        </is>
      </c>
      <c r="C8097" t="inlineStr">
        <is>
          <t>repeat_lemma</t>
        </is>
      </c>
      <c r="D8097" t="n">
        <v>1490</v>
      </c>
      <c r="E8097" t="n">
        <v>1910</v>
      </c>
      <c r="F8097" t="inlineStr">
        <is>
          <t xml:space="preserve">        item op het versoeck van Regenten</t>
        </is>
      </c>
      <c r="G8097">
        <f>HYPERLINK("https://images.diginfra.net/iiif/NL-HaNA_1.01.02/3780/NL-HaNA_1.01.02_3780_0037.jpg/1207,292,1184,3075/full/0/default.jpg", "iiif_url")</f>
        <v/>
      </c>
    </row>
    <row r="8098">
      <c r="A8098" t="inlineStr">
        <is>
          <t>NL-HaNA_1.01.02_3780_0037-page-72</t>
        </is>
      </c>
      <c r="B8098" t="inlineStr">
        <is>
          <t>NL-HaNA_1.01.02_3780_0037-column-1307-392-984-2875</t>
        </is>
      </c>
      <c r="C8098" t="inlineStr">
        <is>
          <t>continuation</t>
        </is>
      </c>
      <c r="D8098" t="n">
        <v>1366</v>
      </c>
      <c r="E8098" t="n">
        <v>1969</v>
      </c>
      <c r="F8098" t="inlineStr">
        <is>
          <t xml:space="preserve">    van Eersel. o80.</t>
        </is>
      </c>
      <c r="G8098">
        <f>HYPERLINK("https://images.diginfra.net/iiif/NL-HaNA_1.01.02/3780/NL-HaNA_1.01.02_3780_0037.jpg/1207,292,1184,3075/full/0/default.jpg", "iiif_url")</f>
        <v/>
      </c>
    </row>
    <row r="8099">
      <c r="A8099" t="inlineStr">
        <is>
          <t>NL-HaNA_1.01.02_3780_0037-page-72</t>
        </is>
      </c>
      <c r="B8099" t="inlineStr">
        <is>
          <t>NL-HaNA_1.01.02_3780_0037-column-1307-392-984-2875</t>
        </is>
      </c>
      <c r="C8099" t="inlineStr">
        <is>
          <t>repeat_lemma</t>
        </is>
      </c>
      <c r="D8099" t="n">
        <v>1483</v>
      </c>
      <c r="E8099" t="n">
        <v>2017</v>
      </c>
      <c r="F8099" t="inlineStr">
        <is>
          <t xml:space="preserve">        item op de Requeste van Regenten</t>
        </is>
      </c>
      <c r="G8099">
        <f>HYPERLINK("https://images.diginfra.net/iiif/NL-HaNA_1.01.02/3780/NL-HaNA_1.01.02_3780_0037.jpg/1207,292,1184,3075/full/0/default.jpg", "iiif_url")</f>
        <v/>
      </c>
    </row>
    <row r="8100">
      <c r="A8100" t="inlineStr">
        <is>
          <t>NL-HaNA_1.01.02_3780_0037-page-72</t>
        </is>
      </c>
      <c r="B8100" t="inlineStr">
        <is>
          <t>NL-HaNA_1.01.02_3780_0037-column-1307-392-984-2875</t>
        </is>
      </c>
      <c r="C8100" t="inlineStr">
        <is>
          <t>continuation</t>
        </is>
      </c>
      <c r="D8100" t="n">
        <v>1366</v>
      </c>
      <c r="E8100" t="n">
        <v>2067</v>
      </c>
      <c r="F8100" t="inlineStr">
        <is>
          <t xml:space="preserve">    wan Biervliet om te mogen omslaan. 688.</t>
        </is>
      </c>
      <c r="G8100">
        <f>HYPERLINK("https://images.diginfra.net/iiif/NL-HaNA_1.01.02/3780/NL-HaNA_1.01.02_3780_0037.jpg/1207,292,1184,3075/full/0/default.jpg", "iiif_url")</f>
        <v/>
      </c>
    </row>
    <row r="8101">
      <c r="A8101" t="inlineStr">
        <is>
          <t>NL-HaNA_1.01.02_3780_0037-page-72</t>
        </is>
      </c>
      <c r="B8101" t="inlineStr">
        <is>
          <t>NL-HaNA_1.01.02_3780_0037-column-1307-392-984-2875</t>
        </is>
      </c>
      <c r="C8101" t="inlineStr">
        <is>
          <t>non_index_line</t>
        </is>
      </c>
      <c r="D8101" t="n">
        <v>1500</v>
      </c>
      <c r="E8101" t="n">
        <v>2114</v>
      </c>
      <c r="F8101" t="inlineStr">
        <is>
          <t xml:space="preserve">        verzoght Ordomantie van hondert</t>
        </is>
      </c>
      <c r="G8101">
        <f>HYPERLINK("https://images.diginfra.net/iiif/NL-HaNA_1.01.02/3780/NL-HaNA_1.01.02_3780_0037.jpg/1207,292,1184,3075/full/0/default.jpg", "iiif_url")</f>
        <v/>
      </c>
    </row>
    <row r="8102">
      <c r="A8102" t="inlineStr">
        <is>
          <t>NL-HaNA_1.01.02_3780_0037-page-72</t>
        </is>
      </c>
      <c r="B8102" t="inlineStr">
        <is>
          <t>NL-HaNA_1.01.02_3780_0037-column-1307-392-984-2875</t>
        </is>
      </c>
      <c r="C8102" t="inlineStr">
        <is>
          <t>continuation</t>
        </is>
      </c>
      <c r="D8102" t="n">
        <v>1380</v>
      </c>
      <c r="E8102" t="n">
        <v>2165</v>
      </c>
      <c r="F8102" t="inlineStr">
        <is>
          <t xml:space="preserve">    guldens te depecheeren voor Hritkam.</t>
        </is>
      </c>
      <c r="G8102">
        <f>HYPERLINK("https://images.diginfra.net/iiif/NL-HaNA_1.01.02/3780/NL-HaNA_1.01.02_3780_0037.jpg/1207,292,1184,3075/full/0/default.jpg", "iiif_url")</f>
        <v/>
      </c>
    </row>
    <row r="8103">
      <c r="A8103" t="inlineStr">
        <is>
          <t>NL-HaNA_1.01.02_3780_0037-page-72</t>
        </is>
      </c>
      <c r="B8103" t="inlineStr">
        <is>
          <t>NL-HaNA_1.01.02_3780_0037-column-1307-392-984-2875</t>
        </is>
      </c>
      <c r="C8103" t="inlineStr">
        <is>
          <t>continuation</t>
        </is>
      </c>
      <c r="D8103" t="n">
        <v>1373</v>
      </c>
      <c r="E8103" t="n">
        <v>2207</v>
      </c>
      <c r="F8103" t="inlineStr">
        <is>
          <t xml:space="preserve">    689.</t>
        </is>
      </c>
      <c r="G8103">
        <f>HYPERLINK("https://images.diginfra.net/iiif/NL-HaNA_1.01.02/3780/NL-HaNA_1.01.02_3780_0037.jpg/1207,292,1184,3075/full/0/default.jpg", "iiif_url")</f>
        <v/>
      </c>
    </row>
    <row r="8104">
      <c r="A8104" t="inlineStr">
        <is>
          <t>NL-HaNA_1.01.02_3780_0037-page-72</t>
        </is>
      </c>
      <c r="B8104" t="inlineStr">
        <is>
          <t>NL-HaNA_1.01.02_3780_0037-column-1307-392-984-2875</t>
        </is>
      </c>
      <c r="C8104" t="inlineStr">
        <is>
          <t>repeat_lemma</t>
        </is>
      </c>
      <c r="D8104" t="n">
        <v>1495</v>
      </c>
      <c r="E8104" t="n">
        <v>2257</v>
      </c>
      <c r="F8104" t="inlineStr">
        <is>
          <t xml:space="preserve">        te adviseeren op bet versoeck van</t>
        </is>
      </c>
      <c r="G8104">
        <f>HYPERLINK("https://images.diginfra.net/iiif/NL-HaNA_1.01.02/3780/NL-HaNA_1.01.02_3780_0037.jpg/1207,292,1184,3075/full/0/default.jpg", "iiif_url")</f>
        <v/>
      </c>
    </row>
    <row r="8105">
      <c r="A8105" t="inlineStr">
        <is>
          <t>NL-HaNA_1.01.02_3780_0037-page-72</t>
        </is>
      </c>
      <c r="B8105" t="inlineStr">
        <is>
          <t>NL-HaNA_1.01.02_3780_0037-column-1307-392-984-2875</t>
        </is>
      </c>
      <c r="C8105" t="inlineStr">
        <is>
          <t>continuation</t>
        </is>
      </c>
      <c r="D8105" t="n">
        <v>1361</v>
      </c>
      <c r="E8105" t="n">
        <v>2308</v>
      </c>
      <c r="F8105" t="inlineStr">
        <is>
          <t xml:space="preserve">    Vailjant om pardon wegens desertie. 694.</t>
        </is>
      </c>
      <c r="G8105">
        <f>HYPERLINK("https://images.diginfra.net/iiif/NL-HaNA_1.01.02/3780/NL-HaNA_1.01.02_3780_0037.jpg/1207,292,1184,3075/full/0/default.jpg", "iiif_url")</f>
        <v/>
      </c>
    </row>
    <row r="8106">
      <c r="A8106" t="inlineStr">
        <is>
          <t>NL-HaNA_1.01.02_3780_0037-page-72</t>
        </is>
      </c>
      <c r="B8106" t="inlineStr">
        <is>
          <t>NL-HaNA_1.01.02_3780_0037-column-1307-392-984-2875</t>
        </is>
      </c>
      <c r="C8106" t="inlineStr">
        <is>
          <t>repeat_lemma</t>
        </is>
      </c>
      <c r="D8106" t="n">
        <v>1473</v>
      </c>
      <c r="E8106" t="n">
        <v>2357</v>
      </c>
      <c r="F8106" t="inlineStr">
        <is>
          <t xml:space="preserve">        item op bet versoecé van Regenten</t>
        </is>
      </c>
      <c r="G8106">
        <f>HYPERLINK("https://images.diginfra.net/iiif/NL-HaNA_1.01.02/3780/NL-HaNA_1.01.02_3780_0037.jpg/1207,292,1184,3075/full/0/default.jpg", "iiif_url")</f>
        <v/>
      </c>
    </row>
    <row r="8107">
      <c r="A8107" t="inlineStr">
        <is>
          <t>NL-HaNA_1.01.02_3780_0037-page-72</t>
        </is>
      </c>
      <c r="B8107" t="inlineStr">
        <is>
          <t>NL-HaNA_1.01.02_3780_0037-column-1307-392-984-2875</t>
        </is>
      </c>
      <c r="C8107" t="inlineStr">
        <is>
          <t>continuation</t>
        </is>
      </c>
      <c r="D8107" t="n">
        <v>1359</v>
      </c>
      <c r="E8107" t="n">
        <v>2405</v>
      </c>
      <c r="F8107" t="inlineStr">
        <is>
          <t xml:space="preserve">    van Diessen om remissie. 695.</t>
        </is>
      </c>
      <c r="G8107">
        <f>HYPERLINK("https://images.diginfra.net/iiif/NL-HaNA_1.01.02/3780/NL-HaNA_1.01.02_3780_0037.jpg/1207,292,1184,3075/full/0/default.jpg", "iiif_url")</f>
        <v/>
      </c>
    </row>
    <row r="8108">
      <c r="A8108" t="inlineStr">
        <is>
          <t>NL-HaNA_1.01.02_3780_0037-page-72</t>
        </is>
      </c>
      <c r="B8108" t="inlineStr">
        <is>
          <t>NL-HaNA_1.01.02_3780_0037-column-1307-392-984-2875</t>
        </is>
      </c>
      <c r="C8108" t="inlineStr">
        <is>
          <t>repeat_lemma</t>
        </is>
      </c>
      <c r="D8108" t="n">
        <v>1490</v>
      </c>
      <c r="E8108" t="n">
        <v>2452</v>
      </c>
      <c r="F8108" t="inlineStr">
        <is>
          <t xml:space="preserve">        Regenten van groot en kleyn Baar-</t>
        </is>
      </c>
      <c r="G8108">
        <f>HYPERLINK("https://images.diginfra.net/iiif/NL-HaNA_1.01.02/3780/NL-HaNA_1.01.02_3780_0037.jpg/1207,292,1184,3075/full/0/default.jpg", "iiif_url")</f>
        <v/>
      </c>
    </row>
    <row r="8109">
      <c r="A8109" t="inlineStr">
        <is>
          <t>NL-HaNA_1.01.02_3780_0037-page-72</t>
        </is>
      </c>
      <c r="B8109" t="inlineStr">
        <is>
          <t>NL-HaNA_1.01.02_3780_0037-column-1307-392-984-2875</t>
        </is>
      </c>
      <c r="C8109" t="inlineStr">
        <is>
          <t>lemma</t>
        </is>
      </c>
      <c r="D8109" t="n">
        <v>1347</v>
      </c>
      <c r="E8109" t="n">
        <v>2498</v>
      </c>
      <c r="F8109" t="inlineStr">
        <is>
          <t>sande gepermitteert te mogen omslaan met</t>
        </is>
      </c>
      <c r="G8109">
        <f>HYPERLINK("https://images.diginfra.net/iiif/NL-HaNA_1.01.02/3780/NL-HaNA_1.01.02_3780_0037.jpg/1207,292,1184,3075/full/0/default.jpg", "iiif_url")</f>
        <v/>
      </c>
    </row>
    <row r="8110">
      <c r="A8110" t="inlineStr">
        <is>
          <t>NL-HaNA_1.01.02_3780_0037-page-72</t>
        </is>
      </c>
      <c r="B8110" t="inlineStr">
        <is>
          <t>NL-HaNA_1.01.02_3780_0037-column-1307-392-984-2875</t>
        </is>
      </c>
      <c r="C8110" t="inlineStr">
        <is>
          <t>lemma</t>
        </is>
      </c>
      <c r="D8110" t="n">
        <v>1352</v>
      </c>
      <c r="E8110" t="n">
        <v>2551</v>
      </c>
      <c r="F8110" t="inlineStr">
        <is>
          <t>executoriaal. 695.</t>
        </is>
      </c>
      <c r="G8110">
        <f>HYPERLINK("https://images.diginfra.net/iiif/NL-HaNA_1.01.02/3780/NL-HaNA_1.01.02_3780_0037.jpg/1207,292,1184,3075/full/0/default.jpg", "iiif_url")</f>
        <v/>
      </c>
    </row>
    <row r="8111">
      <c r="A8111" t="inlineStr">
        <is>
          <t>NL-HaNA_1.01.02_3780_0037-page-72</t>
        </is>
      </c>
      <c r="B8111" t="inlineStr">
        <is>
          <t>NL-HaNA_1.01.02_3780_0037-column-1307-392-984-2875</t>
        </is>
      </c>
      <c r="C8111" t="inlineStr">
        <is>
          <t>continuation</t>
        </is>
      </c>
      <c r="D8111" t="n">
        <v>1481</v>
      </c>
      <c r="E8111" t="n">
        <v>2597</v>
      </c>
      <c r="F8111" t="inlineStr">
        <is>
          <t xml:space="preserve">    Commissie voor den Heer Geertsema</t>
        </is>
      </c>
      <c r="G8111">
        <f>HYPERLINK("https://images.diginfra.net/iiif/NL-HaNA_1.01.02/3780/NL-HaNA_1.01.02_3780_0037.jpg/1207,292,1184,3075/full/0/default.jpg", "iiif_url")</f>
        <v/>
      </c>
    </row>
    <row r="8112">
      <c r="A8112" t="inlineStr">
        <is>
          <t>NL-HaNA_1.01.02_3780_0037-page-72</t>
        </is>
      </c>
      <c r="B8112" t="inlineStr">
        <is>
          <t>NL-HaNA_1.01.02_3780_0037-column-1307-392-984-2875</t>
        </is>
      </c>
      <c r="C8112" t="inlineStr">
        <is>
          <t>lemma</t>
        </is>
      </c>
      <c r="D8112" t="n">
        <v>1354</v>
      </c>
      <c r="E8112" t="n">
        <v>2638</v>
      </c>
      <c r="F8112" t="inlineStr">
        <is>
          <t>wegens Stadt en Lande. 706.</t>
        </is>
      </c>
      <c r="G8112">
        <f>HYPERLINK("https://images.diginfra.net/iiif/NL-HaNA_1.01.02/3780/NL-HaNA_1.01.02_3780_0037.jpg/1207,292,1184,3075/full/0/default.jpg", "iiif_url")</f>
        <v/>
      </c>
    </row>
    <row r="8113">
      <c r="A8113" t="inlineStr">
        <is>
          <t>NL-HaNA_1.01.02_3780_0037-page-72</t>
        </is>
      </c>
      <c r="B8113" t="inlineStr">
        <is>
          <t>NL-HaNA_1.01.02_3780_0037-column-1307-392-984-2875</t>
        </is>
      </c>
      <c r="C8113" t="inlineStr">
        <is>
          <t>continuation</t>
        </is>
      </c>
      <c r="D8113" t="n">
        <v>1471</v>
      </c>
      <c r="E8113" t="n">
        <v>2693</v>
      </c>
      <c r="F8113" t="inlineStr">
        <is>
          <t xml:space="preserve">    te adviseeren op bet verzoeck van In-</t>
        </is>
      </c>
      <c r="G8113">
        <f>HYPERLINK("https://images.diginfra.net/iiif/NL-HaNA_1.01.02/3780/NL-HaNA_1.01.02_3780_0037.jpg/1207,292,1184,3075/full/0/default.jpg", "iiif_url")</f>
        <v/>
      </c>
    </row>
    <row r="8114">
      <c r="A8114" t="inlineStr">
        <is>
          <t>NL-HaNA_1.01.02_3780_0037-page-72</t>
        </is>
      </c>
      <c r="B8114" t="inlineStr">
        <is>
          <t>NL-HaNA_1.01.02_3780_0037-column-1307-392-984-2875</t>
        </is>
      </c>
      <c r="C8114" t="inlineStr">
        <is>
          <t>lemma</t>
        </is>
      </c>
      <c r="D8114" t="n">
        <v>1347</v>
      </c>
      <c r="E8114" t="n">
        <v>2740</v>
      </c>
      <c r="F8114" t="inlineStr">
        <is>
          <t>gelanden van de Clara Polder om continva-</t>
        </is>
      </c>
      <c r="G8114">
        <f>HYPERLINK("https://images.diginfra.net/iiif/NL-HaNA_1.01.02/3780/NL-HaNA_1.01.02_3780_0037.jpg/1207,292,1184,3075/full/0/default.jpg", "iiif_url")</f>
        <v/>
      </c>
    </row>
    <row r="8115">
      <c r="A8115" t="inlineStr">
        <is>
          <t>NL-HaNA_1.01.02_3780_0037-page-72</t>
        </is>
      </c>
      <c r="B8115" t="inlineStr">
        <is>
          <t>NL-HaNA_1.01.02_3780_0037-column-1307-392-984-2875</t>
        </is>
      </c>
      <c r="C8115" t="inlineStr">
        <is>
          <t>lemma</t>
        </is>
      </c>
      <c r="D8115" t="n">
        <v>1349</v>
      </c>
      <c r="E8115" t="n">
        <v>2790</v>
      </c>
      <c r="F8115" t="inlineStr">
        <is>
          <t>He van een subsidie van drie duysent gul-</t>
        </is>
      </c>
      <c r="G8115">
        <f>HYPERLINK("https://images.diginfra.net/iiif/NL-HaNA_1.01.02/3780/NL-HaNA_1.01.02_3780_0037.jpg/1207,292,1184,3075/full/0/default.jpg", "iiif_url")</f>
        <v/>
      </c>
    </row>
    <row r="8116">
      <c r="A8116" t="inlineStr">
        <is>
          <t>NL-HaNA_1.01.02_3780_0037-page-72</t>
        </is>
      </c>
      <c r="B8116" t="inlineStr">
        <is>
          <t>NL-HaNA_1.01.02_3780_0037-column-1307-392-984-2875</t>
        </is>
      </c>
      <c r="C8116" t="inlineStr">
        <is>
          <t>lemma</t>
        </is>
      </c>
      <c r="D8116" t="n">
        <v>1349</v>
      </c>
      <c r="E8116" t="n">
        <v>2832</v>
      </c>
      <c r="F8116" t="inlineStr">
        <is>
          <t>dens 'sjaars. 707.</t>
        </is>
      </c>
      <c r="G8116">
        <f>HYPERLINK("https://images.diginfra.net/iiif/NL-HaNA_1.01.02/3780/NL-HaNA_1.01.02_3780_0037.jpg/1207,292,1184,3075/full/0/default.jpg", "iiif_url")</f>
        <v/>
      </c>
    </row>
    <row r="8117">
      <c r="A8117" t="inlineStr">
        <is>
          <t>NL-HaNA_1.01.02_3780_0037-page-72</t>
        </is>
      </c>
      <c r="B8117" t="inlineStr">
        <is>
          <t>NL-HaNA_1.01.02_3780_0037-column-1307-392-984-2875</t>
        </is>
      </c>
      <c r="C8117" t="inlineStr">
        <is>
          <t>repeat_lemma</t>
        </is>
      </c>
      <c r="D8117" t="n">
        <v>1466</v>
      </c>
      <c r="E8117" t="n">
        <v>2884</v>
      </c>
      <c r="F8117" t="inlineStr">
        <is>
          <t xml:space="preserve">        item op de Missive van Posters, bon-</t>
        </is>
      </c>
      <c r="G8117">
        <f>HYPERLINK("https://images.diginfra.net/iiif/NL-HaNA_1.01.02/3780/NL-HaNA_1.01.02_3780_0037.jpg/1207,292,1184,3075/full/0/default.jpg", "iiif_url")</f>
        <v/>
      </c>
    </row>
    <row r="8118">
      <c r="A8118" t="inlineStr">
        <is>
          <t>NL-HaNA_1.01.02_3780_0037-page-72</t>
        </is>
      </c>
      <c r="B8118" t="inlineStr">
        <is>
          <t>NL-HaNA_1.01.02_3780_0037-column-1307-392-984-2875</t>
        </is>
      </c>
      <c r="C8118" t="inlineStr">
        <is>
          <t>lemma</t>
        </is>
      </c>
      <c r="D8118" t="n">
        <v>1345</v>
      </c>
      <c r="E8118" t="n">
        <v>2932</v>
      </c>
      <c r="F8118" t="inlineStr">
        <is>
          <t>dende antwoordt op fijn devoiren, raakende</t>
        </is>
      </c>
      <c r="G8118">
        <f>HYPERLINK("https://images.diginfra.net/iiif/NL-HaNA_1.01.02/3780/NL-HaNA_1.01.02_3780_0037.jpg/1207,292,1184,3075/full/0/default.jpg", "iiif_url")</f>
        <v/>
      </c>
    </row>
    <row r="8119">
      <c r="A8119" t="inlineStr">
        <is>
          <t>NL-HaNA_1.01.02_3780_0037-page-72</t>
        </is>
      </c>
      <c r="B8119" t="inlineStr">
        <is>
          <t>NL-HaNA_1.01.02_3780_0037-column-1307-392-984-2875</t>
        </is>
      </c>
      <c r="C8119" t="inlineStr">
        <is>
          <t>lemma</t>
        </is>
      </c>
      <c r="D8119" t="n">
        <v>1345</v>
      </c>
      <c r="E8119" t="n">
        <v>2979</v>
      </c>
      <c r="F8119" t="inlineStr">
        <is>
          <t>de Kruysschants. 710.</t>
        </is>
      </c>
      <c r="G8119">
        <f>HYPERLINK("https://images.diginfra.net/iiif/NL-HaNA_1.01.02/3780/NL-HaNA_1.01.02_3780_0037.jpg/1207,292,1184,3075/full/0/default.jpg", "iiif_url")</f>
        <v/>
      </c>
    </row>
    <row r="8120">
      <c r="A8120" t="inlineStr">
        <is>
          <t>NL-HaNA_1.01.02_3780_0037-page-72</t>
        </is>
      </c>
      <c r="B8120" t="inlineStr">
        <is>
          <t>NL-HaNA_1.01.02_3780_0037-column-1307-392-984-2875</t>
        </is>
      </c>
      <c r="C8120" t="inlineStr">
        <is>
          <t>repeat_lemma</t>
        </is>
      </c>
      <c r="D8120" t="n">
        <v>1464</v>
      </c>
      <c r="E8120" t="n">
        <v>3028</v>
      </c>
      <c r="F8120" t="inlineStr">
        <is>
          <t xml:space="preserve">        Regenten van Moergestel gepermitteert</t>
        </is>
      </c>
      <c r="G8120">
        <f>HYPERLINK("https://images.diginfra.net/iiif/NL-HaNA_1.01.02/3780/NL-HaNA_1.01.02_3780_0037.jpg/1207,292,1184,3075/full/0/default.jpg", "iiif_url")</f>
        <v/>
      </c>
    </row>
    <row r="8121">
      <c r="A8121" t="inlineStr">
        <is>
          <t>NL-HaNA_1.01.02_3780_0037-page-72</t>
        </is>
      </c>
      <c r="B8121" t="inlineStr">
        <is>
          <t>NL-HaNA_1.01.02_3780_0037-column-1307-392-984-2875</t>
        </is>
      </c>
      <c r="C8121" t="inlineStr">
        <is>
          <t>lemma</t>
        </is>
      </c>
      <c r="D8121" t="n">
        <v>1342</v>
      </c>
      <c r="E8121" t="n">
        <v>3075</v>
      </c>
      <c r="F8121" t="inlineStr">
        <is>
          <t>te mogen omslaan. 716.</t>
        </is>
      </c>
      <c r="G8121">
        <f>HYPERLINK("https://images.diginfra.net/iiif/NL-HaNA_1.01.02/3780/NL-HaNA_1.01.02_3780_0037.jpg/1207,292,1184,3075/full/0/default.jpg", "iiif_url")</f>
        <v/>
      </c>
    </row>
    <row r="8122">
      <c r="A8122" t="inlineStr">
        <is>
          <t>NL-HaNA_1.01.02_3780_0037-page-72</t>
        </is>
      </c>
      <c r="B8122" t="inlineStr">
        <is>
          <t>NL-HaNA_1.01.02_3780_0037-column-1307-392-984-2875</t>
        </is>
      </c>
      <c r="C8122" t="inlineStr">
        <is>
          <t>repeat_lemma</t>
        </is>
      </c>
      <c r="D8122" t="n">
        <v>1438</v>
      </c>
      <c r="E8122" t="n">
        <v>3126</v>
      </c>
      <c r="F8122" t="inlineStr">
        <is>
          <t xml:space="preserve">        Nitem aan Rugenten van Middelbeers.</t>
        </is>
      </c>
      <c r="G8122">
        <f>HYPERLINK("https://images.diginfra.net/iiif/NL-HaNA_1.01.02/3780/NL-HaNA_1.01.02_3780_0037.jpg/1207,292,1184,3075/full/0/default.jpg", "iiif_url")</f>
        <v/>
      </c>
    </row>
    <row r="8123">
      <c r="A8123" t="inlineStr">
        <is>
          <t>NL-HaNA_1.01.02_3780_0037-page-72</t>
        </is>
      </c>
      <c r="B8123" t="inlineStr">
        <is>
          <t>NL-HaNA_1.01.02_3780_0037-column-1307-392-984-2875</t>
        </is>
      </c>
      <c r="C8123" t="inlineStr">
        <is>
          <t>continuation</t>
        </is>
      </c>
      <c r="D8123" t="n">
        <v>1342</v>
      </c>
      <c r="E8123" t="n">
        <v>3171</v>
      </c>
      <c r="F8123" t="inlineStr">
        <is>
          <t xml:space="preserve">    716.</t>
        </is>
      </c>
      <c r="G8123">
        <f>HYPERLINK("https://images.diginfra.net/iiif/NL-HaNA_1.01.02/3780/NL-HaNA_1.01.02_3780_0037.jpg/1207,292,1184,3075/full/0/default.jpg", "iiif_url")</f>
        <v/>
      </c>
    </row>
    <row r="8124">
      <c r="A8124" t="inlineStr">
        <is>
          <t>NL-HaNA_1.01.02_3780_0037-page-72</t>
        </is>
      </c>
      <c r="B8124" t="inlineStr">
        <is>
          <t>NL-HaNA_1.01.02_3780_0037-column-1307-392-984-2875</t>
        </is>
      </c>
      <c r="C8124" t="inlineStr">
        <is>
          <t>repeat_lemma</t>
        </is>
      </c>
      <c r="D8124" t="n">
        <v>1462</v>
      </c>
      <c r="E8124" t="n">
        <v>3219</v>
      </c>
      <c r="F8124" t="inlineStr">
        <is>
          <t xml:space="preserve">        te advisteren op de Requeste van Re-</t>
        </is>
      </c>
      <c r="G8124">
        <f>HYPERLINK("https://images.diginfra.net/iiif/NL-HaNA_1.01.02/3780/NL-HaNA_1.01.02_3780_0037.jpg/1207,292,1184,3075/full/0/default.jpg", "iiif_url")</f>
        <v/>
      </c>
    </row>
    <row r="8128">
      <c r="A8128" t="inlineStr">
        <is>
          <t>NL-HaNA_1.01.02_3780_0037-page-73</t>
        </is>
      </c>
      <c r="B8128" t="inlineStr">
        <is>
          <t>NL-HaNA_1.01.02_3780_0037-column-2588-417-898-2930</t>
        </is>
      </c>
      <c r="C8128" t="inlineStr">
        <is>
          <t>continuation</t>
        </is>
      </c>
      <c r="D8128" t="n">
        <v>2617</v>
      </c>
      <c r="E8128" t="n">
        <v>396</v>
      </c>
      <c r="F8128" t="inlineStr">
        <is>
          <t xml:space="preserve">    genten van de Hage wegens seekere Capita-</t>
        </is>
      </c>
      <c r="G8128">
        <f>HYPERLINK("https://images.diginfra.net/iiif/NL-HaNA_1.01.02/3780/NL-HaNA_1.01.02_3780_0037.jpg/2488,317,1098,3130/full/0/default.jpg", "iiif_url")</f>
        <v/>
      </c>
    </row>
    <row r="8129">
      <c r="A8129" t="inlineStr">
        <is>
          <t>NL-HaNA_1.01.02_3780_0037-page-73</t>
        </is>
      </c>
      <c r="B8129" t="inlineStr">
        <is>
          <t>NL-HaNA_1.01.02_3780_0037-column-2588-417-898-2930</t>
        </is>
      </c>
      <c r="C8129" t="inlineStr">
        <is>
          <t>continuation</t>
        </is>
      </c>
      <c r="D8129" t="n">
        <v>2617</v>
      </c>
      <c r="E8129" t="n">
        <v>463</v>
      </c>
      <c r="F8129" t="inlineStr">
        <is>
          <t xml:space="preserve">    len. 717.</t>
        </is>
      </c>
      <c r="G8129">
        <f>HYPERLINK("https://images.diginfra.net/iiif/NL-HaNA_1.01.02/3780/NL-HaNA_1.01.02_3780_0037.jpg/2488,317,1098,3130/full/0/default.jpg", "iiif_url")</f>
        <v/>
      </c>
    </row>
    <row r="8130">
      <c r="A8130" t="inlineStr">
        <is>
          <t>NL-HaNA_1.01.02_3780_0037-page-73</t>
        </is>
      </c>
      <c r="B8130" t="inlineStr">
        <is>
          <t>NL-HaNA_1.01.02_3780_0037-column-2588-417-898-2930</t>
        </is>
      </c>
      <c r="C8130" t="inlineStr">
        <is>
          <t>repeat_lemma</t>
        </is>
      </c>
      <c r="D8130" t="n">
        <v>2750</v>
      </c>
      <c r="E8130" t="n">
        <v>483</v>
      </c>
      <c r="F8130" t="inlineStr">
        <is>
          <t xml:space="preserve">        verzogbt Ordonnantie van hendert</t>
        </is>
      </c>
      <c r="G8130">
        <f>HYPERLINK("https://images.diginfra.net/iiif/NL-HaNA_1.01.02/3780/NL-HaNA_1.01.02_3780_0037.jpg/2488,317,1098,3130/full/0/default.jpg", "iiif_url")</f>
        <v/>
      </c>
    </row>
    <row r="8131">
      <c r="A8131" t="inlineStr">
        <is>
          <t>NL-HaNA_1.01.02_3780_0037-page-73</t>
        </is>
      </c>
      <c r="B8131" t="inlineStr">
        <is>
          <t>NL-HaNA_1.01.02_3780_0037-column-2588-417-898-2930</t>
        </is>
      </c>
      <c r="C8131" t="inlineStr">
        <is>
          <t>continuation</t>
        </is>
      </c>
      <c r="D8131" t="n">
        <v>2621</v>
      </c>
      <c r="E8131" t="n">
        <v>547</v>
      </c>
      <c r="F8131" t="inlineStr">
        <is>
          <t xml:space="preserve">    vyftigb guldens te depccheeren voor Cortbeek.</t>
        </is>
      </c>
      <c r="G8131">
        <f>HYPERLINK("https://images.diginfra.net/iiif/NL-HaNA_1.01.02/3780/NL-HaNA_1.01.02_3780_0037.jpg/2488,317,1098,3130/full/0/default.jpg", "iiif_url")</f>
        <v/>
      </c>
    </row>
    <row r="8132">
      <c r="A8132" t="inlineStr">
        <is>
          <t>NL-HaNA_1.01.02_3780_0037-page-73</t>
        </is>
      </c>
      <c r="B8132" t="inlineStr">
        <is>
          <t>NL-HaNA_1.01.02_3780_0037-column-2588-417-898-2930</t>
        </is>
      </c>
      <c r="C8132" t="inlineStr">
        <is>
          <t>continuation</t>
        </is>
      </c>
      <c r="D8132" t="n">
        <v>2621</v>
      </c>
      <c r="E8132" t="n">
        <v>619</v>
      </c>
      <c r="F8132" t="inlineStr">
        <is>
          <t xml:space="preserve">    720.</t>
        </is>
      </c>
      <c r="G8132">
        <f>HYPERLINK("https://images.diginfra.net/iiif/NL-HaNA_1.01.02/3780/NL-HaNA_1.01.02_3780_0037.jpg/2488,317,1098,3130/full/0/default.jpg", "iiif_url")</f>
        <v/>
      </c>
    </row>
    <row r="8133">
      <c r="A8133" t="inlineStr">
        <is>
          <t>NL-HaNA_1.01.02_3780_0037-page-73</t>
        </is>
      </c>
      <c r="B8133" t="inlineStr">
        <is>
          <t>NL-HaNA_1.01.02_3780_0037-column-2588-417-898-2930</t>
        </is>
      </c>
      <c r="C8133" t="inlineStr">
        <is>
          <t>repeat_lemma</t>
        </is>
      </c>
      <c r="D8133" t="n">
        <v>2741</v>
      </c>
      <c r="E8133" t="n">
        <v>601</v>
      </c>
      <c r="F8133" t="inlineStr">
        <is>
          <t xml:space="preserve">        te advisceren op bet versoeck van Re-</t>
        </is>
      </c>
      <c r="G8133">
        <f>HYPERLINK("https://images.diginfra.net/iiif/NL-HaNA_1.01.02/3780/NL-HaNA_1.01.02_3780_0037.jpg/2488,317,1098,3130/full/0/default.jpg", "iiif_url")</f>
        <v/>
      </c>
    </row>
    <row r="8134">
      <c r="A8134" t="inlineStr">
        <is>
          <t>NL-HaNA_1.01.02_3780_0037-page-73</t>
        </is>
      </c>
      <c r="B8134" t="inlineStr">
        <is>
          <t>NL-HaNA_1.01.02_3780_0037-column-2588-417-898-2930</t>
        </is>
      </c>
      <c r="C8134" t="inlineStr">
        <is>
          <t>continuation</t>
        </is>
      </c>
      <c r="D8134" t="n">
        <v>2617</v>
      </c>
      <c r="E8134" t="n">
        <v>689</v>
      </c>
      <c r="F8134" t="inlineStr">
        <is>
          <t xml:space="preserve">    genten van den Lande van Kuyck om re-</t>
        </is>
      </c>
      <c r="G8134">
        <f>HYPERLINK("https://images.diginfra.net/iiif/NL-HaNA_1.01.02/3780/NL-HaNA_1.01.02_3780_0037.jpg/2488,317,1098,3130/full/0/default.jpg", "iiif_url")</f>
        <v/>
      </c>
    </row>
    <row r="8135">
      <c r="A8135" t="inlineStr">
        <is>
          <t>NL-HaNA_1.01.02_3780_0037-page-73</t>
        </is>
      </c>
      <c r="B8135" t="inlineStr">
        <is>
          <t>NL-HaNA_1.01.02_3780_0037-column-2588-417-898-2930</t>
        </is>
      </c>
      <c r="C8135" t="inlineStr">
        <is>
          <t>continuation</t>
        </is>
      </c>
      <c r="D8135" t="n">
        <v>2619</v>
      </c>
      <c r="E8135" t="n">
        <v>750</v>
      </c>
      <c r="F8135" t="inlineStr">
        <is>
          <t xml:space="preserve">    missie. 724.</t>
        </is>
      </c>
      <c r="G8135">
        <f>HYPERLINK("https://images.diginfra.net/iiif/NL-HaNA_1.01.02/3780/NL-HaNA_1.01.02_3780_0037.jpg/2488,317,1098,3130/full/0/default.jpg", "iiif_url")</f>
        <v/>
      </c>
    </row>
    <row r="8136">
      <c r="A8136" t="inlineStr">
        <is>
          <t>NL-HaNA_1.01.02_3780_0037-page-73</t>
        </is>
      </c>
      <c r="B8136" t="inlineStr">
        <is>
          <t>NL-HaNA_1.01.02_3780_0037-column-2588-417-898-2930</t>
        </is>
      </c>
      <c r="C8136" t="inlineStr">
        <is>
          <t>repeat_lemma</t>
        </is>
      </c>
      <c r="D8136" t="n">
        <v>2739</v>
      </c>
      <c r="E8136" t="n">
        <v>781</v>
      </c>
      <c r="F8136" t="inlineStr">
        <is>
          <t xml:space="preserve">        bericht, raakende het forceeren van</t>
        </is>
      </c>
      <c r="G8136">
        <f>HYPERLINK("https://images.diginfra.net/iiif/NL-HaNA_1.01.02/3780/NL-HaNA_1.01.02_3780_0037.jpg/2488,317,1098,3130/full/0/default.jpg", "iiif_url")</f>
        <v/>
      </c>
    </row>
    <row r="8137">
      <c r="A8137" t="inlineStr">
        <is>
          <t>NL-HaNA_1.01.02_3780_0037-page-73</t>
        </is>
      </c>
      <c r="B8137" t="inlineStr">
        <is>
          <t>NL-HaNA_1.01.02_3780_0037-column-2588-417-898-2930</t>
        </is>
      </c>
      <c r="C8137" t="inlineStr">
        <is>
          <t>continuation</t>
        </is>
      </c>
      <c r="D8137" t="n">
        <v>2617</v>
      </c>
      <c r="E8137" t="n">
        <v>835</v>
      </c>
      <c r="F8137" t="inlineStr">
        <is>
          <t xml:space="preserve">    bet Gevange buys tot Thienen door Dragon-</t>
        </is>
      </c>
      <c r="G8137">
        <f>HYPERLINK("https://images.diginfra.net/iiif/NL-HaNA_1.01.02/3780/NL-HaNA_1.01.02_3780_0037.jpg/2488,317,1098,3130/full/0/default.jpg", "iiif_url")</f>
        <v/>
      </c>
    </row>
    <row r="8138">
      <c r="A8138" t="inlineStr">
        <is>
          <t>NL-HaNA_1.01.02_3780_0037-page-73</t>
        </is>
      </c>
      <c r="B8138" t="inlineStr">
        <is>
          <t>NL-HaNA_1.01.02_3780_0037-column-2588-417-898-2930</t>
        </is>
      </c>
      <c r="C8138" t="inlineStr">
        <is>
          <t>continuation</t>
        </is>
      </c>
      <c r="D8138" t="n">
        <v>2619</v>
      </c>
      <c r="E8138" t="n">
        <v>885</v>
      </c>
      <c r="F8138" t="inlineStr">
        <is>
          <t xml:space="preserve">    ders van vander Duyn te senden aan den</t>
        </is>
      </c>
      <c r="G8138">
        <f>HYPERLINK("https://images.diginfra.net/iiif/NL-HaNA_1.01.02/3780/NL-HaNA_1.01.02_3780_0037.jpg/2488,317,1098,3130/full/0/default.jpg", "iiif_url")</f>
        <v/>
      </c>
    </row>
    <row r="8139">
      <c r="A8139" t="inlineStr">
        <is>
          <t>NL-HaNA_1.01.02_3780_0037-page-73</t>
        </is>
      </c>
      <c r="B8139" t="inlineStr">
        <is>
          <t>NL-HaNA_1.01.02_3780_0037-column-2588-417-898-2930</t>
        </is>
      </c>
      <c r="C8139" t="inlineStr">
        <is>
          <t>continuation</t>
        </is>
      </c>
      <c r="D8139" t="n">
        <v>2621</v>
      </c>
      <c r="E8139" t="n">
        <v>936</v>
      </c>
      <c r="F8139" t="inlineStr">
        <is>
          <t xml:space="preserve">    Resident Pesters. 732.</t>
        </is>
      </c>
      <c r="G8139">
        <f>HYPERLINK("https://images.diginfra.net/iiif/NL-HaNA_1.01.02/3780/NL-HaNA_1.01.02_3780_0037.jpg/2488,317,1098,3130/full/0/default.jpg", "iiif_url")</f>
        <v/>
      </c>
    </row>
    <row r="8140">
      <c r="A8140" t="inlineStr">
        <is>
          <t>NL-HaNA_1.01.02_3780_0037-page-73</t>
        </is>
      </c>
      <c r="B8140" t="inlineStr">
        <is>
          <t>NL-HaNA_1.01.02_3780_0037-column-2588-417-898-2930</t>
        </is>
      </c>
      <c r="C8140" t="inlineStr">
        <is>
          <t>repeat_lemma</t>
        </is>
      </c>
      <c r="D8140" t="n">
        <v>2746</v>
      </c>
      <c r="E8140" t="n">
        <v>971</v>
      </c>
      <c r="F8140" t="inlineStr">
        <is>
          <t xml:space="preserve">        te adviseren op bet versoeck van Re-</t>
        </is>
      </c>
      <c r="G8140">
        <f>HYPERLINK("https://images.diginfra.net/iiif/NL-HaNA_1.01.02/3780/NL-HaNA_1.01.02_3780_0037.jpg/2488,317,1098,3130/full/0/default.jpg", "iiif_url")</f>
        <v/>
      </c>
    </row>
    <row r="8141">
      <c r="A8141" t="inlineStr">
        <is>
          <t>NL-HaNA_1.01.02_3780_0037-page-73</t>
        </is>
      </c>
      <c r="B8141" t="inlineStr">
        <is>
          <t>NL-HaNA_1.01.02_3780_0037-column-2588-417-898-2930</t>
        </is>
      </c>
      <c r="C8141" t="inlineStr">
        <is>
          <t>continuation</t>
        </is>
      </c>
      <c r="D8141" t="n">
        <v>2617</v>
      </c>
      <c r="E8141" t="n">
        <v>1030</v>
      </c>
      <c r="F8141" t="inlineStr">
        <is>
          <t xml:space="preserve">    genten van Lommel om remijsie. 733-</t>
        </is>
      </c>
      <c r="G8141">
        <f>HYPERLINK("https://images.diginfra.net/iiif/NL-HaNA_1.01.02/3780/NL-HaNA_1.01.02_3780_0037.jpg/2488,317,1098,3130/full/0/default.jpg", "iiif_url")</f>
        <v/>
      </c>
    </row>
    <row r="8142">
      <c r="A8142" t="inlineStr">
        <is>
          <t>NL-HaNA_1.01.02_3780_0037-page-73</t>
        </is>
      </c>
      <c r="B8142" t="inlineStr">
        <is>
          <t>NL-HaNA_1.01.02_3780_0037-column-2588-417-898-2930</t>
        </is>
      </c>
      <c r="C8142" t="inlineStr">
        <is>
          <t>repeat_lemma</t>
        </is>
      </c>
      <c r="D8142" t="n">
        <v>2751</v>
      </c>
      <c r="E8142" t="n">
        <v>1074</v>
      </c>
      <c r="F8142" t="inlineStr">
        <is>
          <t xml:space="preserve">        item op bet versoeck van Regenten</t>
        </is>
      </c>
      <c r="G8142">
        <f>HYPERLINK("https://images.diginfra.net/iiif/NL-HaNA_1.01.02/3780/NL-HaNA_1.01.02_3780_0037.jpg/2488,317,1098,3130/full/0/default.jpg", "iiif_url")</f>
        <v/>
      </c>
    </row>
    <row r="8143">
      <c r="A8143" t="inlineStr">
        <is>
          <t>NL-HaNA_1.01.02_3780_0037-page-73</t>
        </is>
      </c>
      <c r="B8143" t="inlineStr">
        <is>
          <t>NL-HaNA_1.01.02_3780_0037-column-2588-417-898-2930</t>
        </is>
      </c>
      <c r="C8143" t="inlineStr">
        <is>
          <t>continuation</t>
        </is>
      </c>
      <c r="D8143" t="n">
        <v>2624</v>
      </c>
      <c r="E8143" t="n">
        <v>1123</v>
      </c>
      <c r="F8143" t="inlineStr">
        <is>
          <t xml:space="preserve">    van bet Oostquartier van Bergen op den</t>
        </is>
      </c>
      <c r="G8143">
        <f>HYPERLINK("https://images.diginfra.net/iiif/NL-HaNA_1.01.02/3780/NL-HaNA_1.01.02_3780_0037.jpg/2488,317,1098,3130/full/0/default.jpg", "iiif_url")</f>
        <v/>
      </c>
    </row>
    <row r="8144">
      <c r="A8144" t="inlineStr">
        <is>
          <t>NL-HaNA_1.01.02_3780_0037-page-73</t>
        </is>
      </c>
      <c r="B8144" t="inlineStr">
        <is>
          <t>NL-HaNA_1.01.02_3780_0037-column-2588-417-898-2930</t>
        </is>
      </c>
      <c r="C8144" t="inlineStr">
        <is>
          <t>continuation</t>
        </is>
      </c>
      <c r="D8144" t="n">
        <v>2621</v>
      </c>
      <c r="E8144" t="n">
        <v>1174</v>
      </c>
      <c r="F8144" t="inlineStr">
        <is>
          <t xml:space="preserve">    Zoom om te negoiisren. 733.</t>
        </is>
      </c>
      <c r="G8144">
        <f>HYPERLINK("https://images.diginfra.net/iiif/NL-HaNA_1.01.02/3780/NL-HaNA_1.01.02_3780_0037.jpg/2488,317,1098,3130/full/0/default.jpg", "iiif_url")</f>
        <v/>
      </c>
    </row>
    <row r="8145">
      <c r="A8145" t="inlineStr">
        <is>
          <t>NL-HaNA_1.01.02_3780_0037-page-73</t>
        </is>
      </c>
      <c r="B8145" t="inlineStr">
        <is>
          <t>NL-HaNA_1.01.02_3780_0037-column-2588-417-898-2930</t>
        </is>
      </c>
      <c r="C8145" t="inlineStr">
        <is>
          <t>repeat_lemma</t>
        </is>
      </c>
      <c r="D8145" t="n">
        <v>2753</v>
      </c>
      <c r="E8145" t="n">
        <v>1205</v>
      </c>
      <c r="F8145" t="inlineStr">
        <is>
          <t xml:space="preserve">        item op de Requeste van Regenten</t>
        </is>
      </c>
      <c r="G8145">
        <f>HYPERLINK("https://images.diginfra.net/iiif/NL-HaNA_1.01.02/3780/NL-HaNA_1.01.02_3780_0037.jpg/2488,317,1098,3130/full/0/default.jpg", "iiif_url")</f>
        <v/>
      </c>
    </row>
    <row r="8146">
      <c r="A8146" t="inlineStr">
        <is>
          <t>NL-HaNA_1.01.02_3780_0037-page-73</t>
        </is>
      </c>
      <c r="B8146" t="inlineStr">
        <is>
          <t>NL-HaNA_1.01.02_3780_0037-column-2588-417-898-2930</t>
        </is>
      </c>
      <c r="C8146" t="inlineStr">
        <is>
          <t>continuation</t>
        </is>
      </c>
      <c r="D8146" t="n">
        <v>2624</v>
      </c>
      <c r="E8146" t="n">
        <v>1266</v>
      </c>
      <c r="F8146" t="inlineStr">
        <is>
          <t xml:space="preserve">    pan Eyndhoven om te negotieren. 742</t>
        </is>
      </c>
      <c r="G8146">
        <f>HYPERLINK("https://images.diginfra.net/iiif/NL-HaNA_1.01.02/3780/NL-HaNA_1.01.02_3780_0037.jpg/2488,317,1098,3130/full/0/default.jpg", "iiif_url")</f>
        <v/>
      </c>
    </row>
    <row r="8147">
      <c r="A8147" t="inlineStr">
        <is>
          <t>NL-HaNA_1.01.02_3780_0037-page-73</t>
        </is>
      </c>
      <c r="B8147" t="inlineStr">
        <is>
          <t>NL-HaNA_1.01.02_3780_0037-column-2588-417-898-2930</t>
        </is>
      </c>
      <c r="C8147" t="inlineStr">
        <is>
          <t>non_index_line</t>
        </is>
      </c>
      <c r="D8147" t="n">
        <v>3350</v>
      </c>
      <c r="E8147" t="n">
        <v>1280</v>
      </c>
      <c r="F8147" t="inlineStr">
        <is>
          <t xml:space="preserve">        .</t>
        </is>
      </c>
      <c r="G8147">
        <f>HYPERLINK("https://images.diginfra.net/iiif/NL-HaNA_1.01.02/3780/NL-HaNA_1.01.02_3780_0037.jpg/2488,317,1098,3130/full/0/default.jpg", "iiif_url")</f>
        <v/>
      </c>
    </row>
    <row r="8148">
      <c r="A8148" t="inlineStr">
        <is>
          <t>NL-HaNA_1.01.02_3780_0037-page-73</t>
        </is>
      </c>
      <c r="B8148" t="inlineStr">
        <is>
          <t>NL-HaNA_1.01.02_3780_0037-column-2588-417-898-2930</t>
        </is>
      </c>
      <c r="C8148" t="inlineStr">
        <is>
          <t>repeat_lemma</t>
        </is>
      </c>
      <c r="D8148" t="n">
        <v>2743</v>
      </c>
      <c r="E8148" t="n">
        <v>1317</v>
      </c>
      <c r="F8148" t="inlineStr">
        <is>
          <t xml:space="preserve">        verzoght Ordonnautie van vystigh gul-</t>
        </is>
      </c>
      <c r="G8148">
        <f>HYPERLINK("https://images.diginfra.net/iiif/NL-HaNA_1.01.02/3780/NL-HaNA_1.01.02_3780_0037.jpg/2488,317,1098,3130/full/0/default.jpg", "iiif_url")</f>
        <v/>
      </c>
    </row>
    <row r="8149">
      <c r="A8149" t="inlineStr">
        <is>
          <t>NL-HaNA_1.01.02_3780_0037-page-73</t>
        </is>
      </c>
      <c r="B8149" t="inlineStr">
        <is>
          <t>NL-HaNA_1.01.02_3780_0037-column-2588-417-898-2930</t>
        </is>
      </c>
      <c r="C8149" t="inlineStr">
        <is>
          <t>continuation</t>
        </is>
      </c>
      <c r="D8149" t="n">
        <v>2626</v>
      </c>
      <c r="E8149" t="n">
        <v>1361</v>
      </c>
      <c r="F8149" t="inlineStr">
        <is>
          <t xml:space="preserve">    dens te depecheeren voor Verhage. 748.</t>
        </is>
      </c>
      <c r="G8149">
        <f>HYPERLINK("https://images.diginfra.net/iiif/NL-HaNA_1.01.02/3780/NL-HaNA_1.01.02_3780_0037.jpg/2488,317,1098,3130/full/0/default.jpg", "iiif_url")</f>
        <v/>
      </c>
    </row>
    <row r="8150">
      <c r="A8150" t="inlineStr">
        <is>
          <t>NL-HaNA_1.01.02_3780_0037-page-73</t>
        </is>
      </c>
      <c r="B8150" t="inlineStr">
        <is>
          <t>NL-HaNA_1.01.02_3780_0037-column-2588-417-898-2930</t>
        </is>
      </c>
      <c r="C8150" t="inlineStr">
        <is>
          <t>repeat_lemma</t>
        </is>
      </c>
      <c r="D8150" t="n">
        <v>2748</v>
      </c>
      <c r="E8150" t="n">
        <v>1413</v>
      </c>
      <c r="F8150" t="inlineStr">
        <is>
          <t xml:space="preserve">        te adviseren op bet versoeck van van</t>
        </is>
      </c>
      <c r="G8150">
        <f>HYPERLINK("https://images.diginfra.net/iiif/NL-HaNA_1.01.02/3780/NL-HaNA_1.01.02_3780_0037.jpg/2488,317,1098,3130/full/0/default.jpg", "iiif_url")</f>
        <v/>
      </c>
    </row>
    <row r="8151">
      <c r="A8151" t="inlineStr">
        <is>
          <t>NL-HaNA_1.01.02_3780_0037-page-73</t>
        </is>
      </c>
      <c r="B8151" t="inlineStr">
        <is>
          <t>NL-HaNA_1.01.02_3780_0037-column-2588-417-898-2930</t>
        </is>
      </c>
      <c r="C8151" t="inlineStr">
        <is>
          <t>lemma</t>
        </is>
      </c>
      <c r="D8151" t="n">
        <v>2628</v>
      </c>
      <c r="E8151" t="n">
        <v>1467</v>
      </c>
      <c r="F8151" t="inlineStr">
        <is>
          <t>Goothem om pardon. 750.</t>
        </is>
      </c>
      <c r="G8151">
        <f>HYPERLINK("https://images.diginfra.net/iiif/NL-HaNA_1.01.02/3780/NL-HaNA_1.01.02_3780_0037.jpg/2488,317,1098,3130/full/0/default.jpg", "iiif_url")</f>
        <v/>
      </c>
    </row>
    <row r="8152">
      <c r="A8152" t="inlineStr">
        <is>
          <t>NL-HaNA_1.01.02_3780_0037-page-73</t>
        </is>
      </c>
      <c r="B8152" t="inlineStr">
        <is>
          <t>NL-HaNA_1.01.02_3780_0037-column-2588-417-898-2930</t>
        </is>
      </c>
      <c r="C8152" t="inlineStr">
        <is>
          <t>repeat_lemma</t>
        </is>
      </c>
      <c r="D8152" t="n">
        <v>2755</v>
      </c>
      <c r="E8152" t="n">
        <v>1494</v>
      </c>
      <c r="F8152" t="inlineStr">
        <is>
          <t xml:space="preserve">        Fagel twaalf hondert guldens ter goe-</t>
        </is>
      </c>
      <c r="G8152">
        <f>HYPERLINK("https://images.diginfra.net/iiif/NL-HaNA_1.01.02/3780/NL-HaNA_1.01.02_3780_0037.jpg/2488,317,1098,3130/full/0/default.jpg", "iiif_url")</f>
        <v/>
      </c>
    </row>
    <row r="8153">
      <c r="A8153" t="inlineStr">
        <is>
          <t>NL-HaNA_1.01.02_3780_0037-page-73</t>
        </is>
      </c>
      <c r="B8153" t="inlineStr">
        <is>
          <t>NL-HaNA_1.01.02_3780_0037-column-2588-417-898-2930</t>
        </is>
      </c>
      <c r="C8153" t="inlineStr">
        <is>
          <t>lemma</t>
        </is>
      </c>
      <c r="D8153" t="n">
        <v>2626</v>
      </c>
      <c r="E8153" t="n">
        <v>1563</v>
      </c>
      <c r="F8153" t="inlineStr">
        <is>
          <t>der reckeninge. 751.</t>
        </is>
      </c>
      <c r="G8153">
        <f>HYPERLINK("https://images.diginfra.net/iiif/NL-HaNA_1.01.02/3780/NL-HaNA_1.01.02_3780_0037.jpg/2488,317,1098,3130/full/0/default.jpg", "iiif_url")</f>
        <v/>
      </c>
    </row>
    <row r="8154">
      <c r="A8154" t="inlineStr">
        <is>
          <t>NL-HaNA_1.01.02_3780_0037-page-73</t>
        </is>
      </c>
      <c r="B8154" t="inlineStr">
        <is>
          <t>NL-HaNA_1.01.02_3780_0037-column-2588-417-898-2930</t>
        </is>
      </c>
      <c r="C8154" t="inlineStr">
        <is>
          <t>continuation</t>
        </is>
      </c>
      <c r="D8154" t="n">
        <v>2757</v>
      </c>
      <c r="E8154" t="n">
        <v>1597</v>
      </c>
      <c r="F8154" t="inlineStr">
        <is>
          <t xml:space="preserve">    Regenten van Helvoirt remissie ver-</t>
        </is>
      </c>
      <c r="G8154">
        <f>HYPERLINK("https://images.diginfra.net/iiif/NL-HaNA_1.01.02/3780/NL-HaNA_1.01.02_3780_0037.jpg/2488,317,1098,3130/full/0/default.jpg", "iiif_url")</f>
        <v/>
      </c>
    </row>
    <row r="8155">
      <c r="A8155" t="inlineStr">
        <is>
          <t>NL-HaNA_1.01.02_3780_0037-page-73</t>
        </is>
      </c>
      <c r="B8155" t="inlineStr">
        <is>
          <t>NL-HaNA_1.01.02_3780_0037-column-2588-417-898-2930</t>
        </is>
      </c>
      <c r="C8155" t="inlineStr">
        <is>
          <t>continuation</t>
        </is>
      </c>
      <c r="D8155" t="n">
        <v>2772</v>
      </c>
      <c r="E8155" t="n">
        <v>1657</v>
      </c>
      <c r="F8155" t="inlineStr">
        <is>
          <t xml:space="preserve">    756.</t>
        </is>
      </c>
      <c r="G8155">
        <f>HYPERLINK("https://images.diginfra.net/iiif/NL-HaNA_1.01.02/3780/NL-HaNA_1.01.02_3780_0037.jpg/2488,317,1098,3130/full/0/default.jpg", "iiif_url")</f>
        <v/>
      </c>
    </row>
    <row r="8156">
      <c r="A8156" t="inlineStr">
        <is>
          <t>NL-HaNA_1.01.02_3780_0037-page-73</t>
        </is>
      </c>
      <c r="B8156" t="inlineStr">
        <is>
          <t>NL-HaNA_1.01.02_3780_0037-column-2588-417-898-2930</t>
        </is>
      </c>
      <c r="C8156" t="inlineStr">
        <is>
          <t>lemma</t>
        </is>
      </c>
      <c r="D8156" t="n">
        <v>2631</v>
      </c>
      <c r="E8156" t="n">
        <v>1664</v>
      </c>
      <c r="F8156" t="inlineStr">
        <is>
          <t>leent.</t>
        </is>
      </c>
      <c r="G8156">
        <f>HYPERLINK("https://images.diginfra.net/iiif/NL-HaNA_1.01.02/3780/NL-HaNA_1.01.02_3780_0037.jpg/2488,317,1098,3130/full/0/default.jpg", "iiif_url")</f>
        <v/>
      </c>
    </row>
    <row r="8157">
      <c r="A8157" t="inlineStr">
        <is>
          <t>NL-HaNA_1.01.02_3780_0037-page-73</t>
        </is>
      </c>
      <c r="B8157" t="inlineStr">
        <is>
          <t>NL-HaNA_1.01.02_3780_0037-column-2588-417-898-2930</t>
        </is>
      </c>
      <c r="C8157" t="inlineStr">
        <is>
          <t>continuation</t>
        </is>
      </c>
      <c r="D8157" t="n">
        <v>2767</v>
      </c>
      <c r="E8157" t="n">
        <v>1680</v>
      </c>
      <c r="F8157" t="inlineStr">
        <is>
          <t xml:space="preserve">    Regenten van Drunen remissie ver-</t>
        </is>
      </c>
      <c r="G8157">
        <f>HYPERLINK("https://images.diginfra.net/iiif/NL-HaNA_1.01.02/3780/NL-HaNA_1.01.02_3780_0037.jpg/2488,317,1098,3130/full/0/default.jpg", "iiif_url")</f>
        <v/>
      </c>
    </row>
    <row r="8158">
      <c r="A8158" t="inlineStr">
        <is>
          <t>NL-HaNA_1.01.02_3780_0037-page-73</t>
        </is>
      </c>
      <c r="B8158" t="inlineStr">
        <is>
          <t>NL-HaNA_1.01.02_3780_0037-column-2588-417-898-2930</t>
        </is>
      </c>
      <c r="C8158" t="inlineStr">
        <is>
          <t>continuation</t>
        </is>
      </c>
      <c r="D8158" t="n">
        <v>2771</v>
      </c>
      <c r="E8158" t="n">
        <v>1756</v>
      </c>
      <c r="F8158" t="inlineStr">
        <is>
          <t xml:space="preserve">    756.</t>
        </is>
      </c>
      <c r="G8158">
        <f>HYPERLINK("https://images.diginfra.net/iiif/NL-HaNA_1.01.02/3780/NL-HaNA_1.01.02_3780_0037.jpg/2488,317,1098,3130/full/0/default.jpg", "iiif_url")</f>
        <v/>
      </c>
    </row>
    <row r="8159">
      <c r="A8159" t="inlineStr">
        <is>
          <t>NL-HaNA_1.01.02_3780_0037-page-73</t>
        </is>
      </c>
      <c r="B8159" t="inlineStr">
        <is>
          <t>NL-HaNA_1.01.02_3780_0037-column-2588-417-898-2930</t>
        </is>
      </c>
      <c r="C8159" t="inlineStr">
        <is>
          <t>repeat_lemma</t>
        </is>
      </c>
      <c r="D8159" t="n">
        <v>2635</v>
      </c>
      <c r="E8159" t="n">
        <v>1758</v>
      </c>
      <c r="F8159" t="inlineStr">
        <is>
          <t xml:space="preserve">        leent.</t>
        </is>
      </c>
      <c r="G8159">
        <f>HYPERLINK("https://images.diginfra.net/iiif/NL-HaNA_1.01.02/3780/NL-HaNA_1.01.02_3780_0037.jpg/2488,317,1098,3130/full/0/default.jpg", "iiif_url")</f>
        <v/>
      </c>
    </row>
    <row r="8160">
      <c r="A8160" t="inlineStr">
        <is>
          <t>NL-HaNA_1.01.02_3780_0037-page-73</t>
        </is>
      </c>
      <c r="B8160" t="inlineStr">
        <is>
          <t>NL-HaNA_1.01.02_3780_0037-column-2588-417-898-2930</t>
        </is>
      </c>
      <c r="C8160" t="inlineStr">
        <is>
          <t>continuation</t>
        </is>
      </c>
      <c r="D8160" t="n">
        <v>2757</v>
      </c>
      <c r="E8160" t="n">
        <v>1780</v>
      </c>
      <c r="F8160" t="inlineStr">
        <is>
          <t xml:space="preserve">    Regenten van Moergestel remissie ver-</t>
        </is>
      </c>
      <c r="G8160">
        <f>HYPERLINK("https://images.diginfra.net/iiif/NL-HaNA_1.01.02/3780/NL-HaNA_1.01.02_3780_0037.jpg/2488,317,1098,3130/full/0/default.jpg", "iiif_url")</f>
        <v/>
      </c>
    </row>
    <row r="8161">
      <c r="A8161" t="inlineStr">
        <is>
          <t>NL-HaNA_1.01.02_3780_0037-page-73</t>
        </is>
      </c>
      <c r="B8161" t="inlineStr">
        <is>
          <t>NL-HaNA_1.01.02_3780_0037-column-2588-417-898-2930</t>
        </is>
      </c>
      <c r="C8161" t="inlineStr">
        <is>
          <t>continuation</t>
        </is>
      </c>
      <c r="D8161" t="n">
        <v>2731</v>
      </c>
      <c r="E8161" t="n">
        <v>1853</v>
      </c>
      <c r="F8161" t="inlineStr">
        <is>
          <t xml:space="preserve">    9757.</t>
        </is>
      </c>
      <c r="G8161">
        <f>HYPERLINK("https://images.diginfra.net/iiif/NL-HaNA_1.01.02/3780/NL-HaNA_1.01.02_3780_0037.jpg/2488,317,1098,3130/full/0/default.jpg", "iiif_url")</f>
        <v/>
      </c>
    </row>
    <row r="8162">
      <c r="A8162" t="inlineStr">
        <is>
          <t>NL-HaNA_1.01.02_3780_0037-page-73</t>
        </is>
      </c>
      <c r="B8162" t="inlineStr">
        <is>
          <t>NL-HaNA_1.01.02_3780_0037-column-2588-417-898-2930</t>
        </is>
      </c>
      <c r="C8162" t="inlineStr">
        <is>
          <t>lemma</t>
        </is>
      </c>
      <c r="D8162" t="n">
        <v>2635</v>
      </c>
      <c r="E8162" t="n">
        <v>1851</v>
      </c>
      <c r="F8162" t="inlineStr">
        <is>
          <t>leent</t>
        </is>
      </c>
      <c r="G8162">
        <f>HYPERLINK("https://images.diginfra.net/iiif/NL-HaNA_1.01.02/3780/NL-HaNA_1.01.02_3780_0037.jpg/2488,317,1098,3130/full/0/default.jpg", "iiif_url")</f>
        <v/>
      </c>
    </row>
    <row r="8163">
      <c r="A8163" t="inlineStr">
        <is>
          <t>NL-HaNA_1.01.02_3780_0037-page-73</t>
        </is>
      </c>
      <c r="B8163" t="inlineStr">
        <is>
          <t>NL-HaNA_1.01.02_3780_0037-column-2588-417-898-2930</t>
        </is>
      </c>
      <c r="C8163" t="inlineStr">
        <is>
          <t>repeat_lemma</t>
        </is>
      </c>
      <c r="D8163" t="n">
        <v>2767</v>
      </c>
      <c r="E8163" t="n">
        <v>1876</v>
      </c>
      <c r="F8163" t="inlineStr">
        <is>
          <t xml:space="preserve">        te adviseeren op het verzoeck van</t>
        </is>
      </c>
      <c r="G8163">
        <f>HYPERLINK("https://images.diginfra.net/iiif/NL-HaNA_1.01.02/3780/NL-HaNA_1.01.02_3780_0037.jpg/2488,317,1098,3130/full/0/default.jpg", "iiif_url")</f>
        <v/>
      </c>
    </row>
    <row r="8164">
      <c r="A8164" t="inlineStr">
        <is>
          <t>NL-HaNA_1.01.02_3780_0037-page-73</t>
        </is>
      </c>
      <c r="B8164" t="inlineStr">
        <is>
          <t>NL-HaNA_1.01.02_3780_0037-column-2588-417-898-2930</t>
        </is>
      </c>
      <c r="C8164" t="inlineStr">
        <is>
          <t>lemma</t>
        </is>
      </c>
      <c r="D8164" t="n">
        <v>2638</v>
      </c>
      <c r="E8164" t="n">
        <v>1940</v>
      </c>
      <c r="F8164" t="inlineStr">
        <is>
          <t>wervoeren, raakende séeekere verkrege Reso-</t>
        </is>
      </c>
      <c r="G8164">
        <f>HYPERLINK("https://images.diginfra.net/iiif/NL-HaNA_1.01.02/3780/NL-HaNA_1.01.02_3780_0037.jpg/2488,317,1098,3130/full/0/default.jpg", "iiif_url")</f>
        <v/>
      </c>
    </row>
    <row r="8165">
      <c r="A8165" t="inlineStr">
        <is>
          <t>NL-HaNA_1.01.02_3780_0037-page-73</t>
        </is>
      </c>
      <c r="B8165" t="inlineStr">
        <is>
          <t>NL-HaNA_1.01.02_3780_0037-column-2588-417-898-2930</t>
        </is>
      </c>
      <c r="C8165" t="inlineStr">
        <is>
          <t>lemma</t>
        </is>
      </c>
      <c r="D8165" t="n">
        <v>2638</v>
      </c>
      <c r="E8165" t="n">
        <v>1985</v>
      </c>
      <c r="F8165" t="inlineStr">
        <is>
          <t>lutie van die van Puth. 757.</t>
        </is>
      </c>
      <c r="G8165">
        <f>HYPERLINK("https://images.diginfra.net/iiif/NL-HaNA_1.01.02/3780/NL-HaNA_1.01.02_3780_0037.jpg/2488,317,1098,3130/full/0/default.jpg", "iiif_url")</f>
        <v/>
      </c>
    </row>
    <row r="8166">
      <c r="A8166" t="inlineStr">
        <is>
          <t>NL-HaNA_1.01.02_3780_0037-page-73</t>
        </is>
      </c>
      <c r="B8166" t="inlineStr">
        <is>
          <t>NL-HaNA_1.01.02_3780_0037-column-2588-417-898-2930</t>
        </is>
      </c>
      <c r="C8166" t="inlineStr">
        <is>
          <t>repeat_lemma</t>
        </is>
      </c>
      <c r="D8166" t="n">
        <v>2757</v>
      </c>
      <c r="E8166" t="n">
        <v>2027</v>
      </c>
      <c r="F8166" t="inlineStr">
        <is>
          <t xml:space="preserve">        item op het verzoeck van Ingelanden</t>
        </is>
      </c>
      <c r="G8166">
        <f>HYPERLINK("https://images.diginfra.net/iiif/NL-HaNA_1.01.02/3780/NL-HaNA_1.01.02_3780_0037.jpg/2488,317,1098,3130/full/0/default.jpg", "iiif_url")</f>
        <v/>
      </c>
    </row>
    <row r="8167">
      <c r="A8167" t="inlineStr">
        <is>
          <t>NL-HaNA_1.01.02_3780_0037-page-73</t>
        </is>
      </c>
      <c r="B8167" t="inlineStr">
        <is>
          <t>NL-HaNA_1.01.02_3780_0037-column-2588-417-898-2930</t>
        </is>
      </c>
      <c r="C8167" t="inlineStr">
        <is>
          <t>continuation</t>
        </is>
      </c>
      <c r="D8167" t="n">
        <v>2666</v>
      </c>
      <c r="E8167" t="n">
        <v>2079</v>
      </c>
      <c r="F8167" t="inlineStr">
        <is>
          <t xml:space="preserve">    der Dyckagie de Groede om remissie.</t>
        </is>
      </c>
      <c r="G8167">
        <f>HYPERLINK("https://images.diginfra.net/iiif/NL-HaNA_1.01.02/3780/NL-HaNA_1.01.02_3780_0037.jpg/2488,317,1098,3130/full/0/default.jpg", "iiif_url")</f>
        <v/>
      </c>
    </row>
    <row r="8168">
      <c r="A8168" t="inlineStr">
        <is>
          <t>NL-HaNA_1.01.02_3780_0037-page-73</t>
        </is>
      </c>
      <c r="B8168" t="inlineStr">
        <is>
          <t>NL-HaNA_1.01.02_3780_0037-column-2588-417-898-2930</t>
        </is>
      </c>
      <c r="C8168" t="inlineStr">
        <is>
          <t>continuation</t>
        </is>
      </c>
      <c r="D8168" t="n">
        <v>2664</v>
      </c>
      <c r="E8168" t="n">
        <v>2144</v>
      </c>
      <c r="F8168" t="inlineStr">
        <is>
          <t xml:space="preserve">    7597.</t>
        </is>
      </c>
      <c r="G8168">
        <f>HYPERLINK("https://images.diginfra.net/iiif/NL-HaNA_1.01.02/3780/NL-HaNA_1.01.02_3780_0037.jpg/2488,317,1098,3130/full/0/default.jpg", "iiif_url")</f>
        <v/>
      </c>
    </row>
    <row r="8169">
      <c r="A8169" t="inlineStr">
        <is>
          <t>NL-HaNA_1.01.02_3780_0037-page-73</t>
        </is>
      </c>
      <c r="B8169" t="inlineStr">
        <is>
          <t>NL-HaNA_1.01.02_3780_0037-column-2588-417-898-2930</t>
        </is>
      </c>
      <c r="C8169" t="inlineStr">
        <is>
          <t>repeat_lemma</t>
        </is>
      </c>
      <c r="D8169" t="n">
        <v>2762</v>
      </c>
      <c r="E8169" t="n">
        <v>2166</v>
      </c>
      <c r="F8169" t="inlineStr">
        <is>
          <t xml:space="preserve">        verzoght Ordonnantie van vyftigb gul-</t>
        </is>
      </c>
      <c r="G8169">
        <f>HYPERLINK("https://images.diginfra.net/iiif/NL-HaNA_1.01.02/3780/NL-HaNA_1.01.02_3780_0037.jpg/2488,317,1098,3130/full/0/default.jpg", "iiif_url")</f>
        <v/>
      </c>
    </row>
    <row r="8170">
      <c r="A8170" t="inlineStr">
        <is>
          <t>NL-HaNA_1.01.02_3780_0037-page-73</t>
        </is>
      </c>
      <c r="B8170" t="inlineStr">
        <is>
          <t>NL-HaNA_1.01.02_3780_0037-column-2588-417-898-2930</t>
        </is>
      </c>
      <c r="C8170" t="inlineStr">
        <is>
          <t>continuation</t>
        </is>
      </c>
      <c r="D8170" t="n">
        <v>2643</v>
      </c>
      <c r="E8170" t="n">
        <v>2223</v>
      </c>
      <c r="F8170" t="inlineStr">
        <is>
          <t xml:space="preserve">    dens te depecheeren voor jeder der vier ass</t>
        </is>
      </c>
      <c r="G8170">
        <f>HYPERLINK("https://images.diginfra.net/iiif/NL-HaNA_1.01.02/3780/NL-HaNA_1.01.02_3780_0037.jpg/2488,317,1098,3130/full/0/default.jpg", "iiif_url")</f>
        <v/>
      </c>
    </row>
    <row r="8171">
      <c r="A8171" t="inlineStr">
        <is>
          <t>NL-HaNA_1.01.02_3780_0037-page-73</t>
        </is>
      </c>
      <c r="B8171" t="inlineStr">
        <is>
          <t>NL-HaNA_1.01.02_3780_0037-column-2588-417-898-2930</t>
        </is>
      </c>
      <c r="C8171" t="inlineStr">
        <is>
          <t>continuation</t>
        </is>
      </c>
      <c r="D8171" t="n">
        <v>2640</v>
      </c>
      <c r="E8171" t="n">
        <v>2272</v>
      </c>
      <c r="F8171" t="inlineStr">
        <is>
          <t xml:space="preserve">    sistent Bodens van de Genoraliteyt. 758.</t>
        </is>
      </c>
      <c r="G8171">
        <f>HYPERLINK("https://images.diginfra.net/iiif/NL-HaNA_1.01.02/3780/NL-HaNA_1.01.02_3780_0037.jpg/2488,317,1098,3130/full/0/default.jpg", "iiif_url")</f>
        <v/>
      </c>
    </row>
    <row r="8172">
      <c r="A8172" t="inlineStr">
        <is>
          <t>NL-HaNA_1.01.02_3780_0037-page-73</t>
        </is>
      </c>
      <c r="B8172" t="inlineStr">
        <is>
          <t>NL-HaNA_1.01.02_3780_0037-column-2588-417-898-2930</t>
        </is>
      </c>
      <c r="C8172" t="inlineStr">
        <is>
          <t>repeat_lemma</t>
        </is>
      </c>
      <c r="D8172" t="n">
        <v>2771</v>
      </c>
      <c r="E8172" t="n">
        <v>2319</v>
      </c>
      <c r="F8172" t="inlineStr">
        <is>
          <t xml:space="preserve">        verzoeck van Regenten van de Ha-</t>
        </is>
      </c>
      <c r="G8172">
        <f>HYPERLINK("https://images.diginfra.net/iiif/NL-HaNA_1.01.02/3780/NL-HaNA_1.01.02_3780_0037.jpg/2488,317,1098,3130/full/0/default.jpg", "iiif_url")</f>
        <v/>
      </c>
    </row>
    <row r="8173">
      <c r="A8173" t="inlineStr">
        <is>
          <t>NL-HaNA_1.01.02_3780_0037-page-73</t>
        </is>
      </c>
      <c r="B8173" t="inlineStr">
        <is>
          <t>NL-HaNA_1.01.02_3780_0037-column-2588-417-898-2930</t>
        </is>
      </c>
      <c r="C8173" t="inlineStr">
        <is>
          <t>continuation</t>
        </is>
      </c>
      <c r="D8173" t="n">
        <v>2645</v>
      </c>
      <c r="E8173" t="n">
        <v>2365</v>
      </c>
      <c r="F8173" t="inlineStr">
        <is>
          <t xml:space="preserve">    ge wegens seecker Capilaal , afgeweesen.</t>
        </is>
      </c>
      <c r="G8173">
        <f>HYPERLINK("https://images.diginfra.net/iiif/NL-HaNA_1.01.02/3780/NL-HaNA_1.01.02_3780_0037.jpg/2488,317,1098,3130/full/0/default.jpg", "iiif_url")</f>
        <v/>
      </c>
    </row>
    <row r="8174">
      <c r="A8174" t="inlineStr">
        <is>
          <t>NL-HaNA_1.01.02_3780_0037-page-73</t>
        </is>
      </c>
      <c r="B8174" t="inlineStr">
        <is>
          <t>NL-HaNA_1.01.02_3780_0037-column-2588-417-898-2930</t>
        </is>
      </c>
      <c r="C8174" t="inlineStr">
        <is>
          <t>continuation</t>
        </is>
      </c>
      <c r="D8174" t="n">
        <v>2650</v>
      </c>
      <c r="E8174" t="n">
        <v>2434</v>
      </c>
      <c r="F8174" t="inlineStr">
        <is>
          <t xml:space="preserve">    7656.</t>
        </is>
      </c>
      <c r="G8174">
        <f>HYPERLINK("https://images.diginfra.net/iiif/NL-HaNA_1.01.02/3780/NL-HaNA_1.01.02_3780_0037.jpg/2488,317,1098,3130/full/0/default.jpg", "iiif_url")</f>
        <v/>
      </c>
    </row>
    <row r="8175">
      <c r="A8175" t="inlineStr">
        <is>
          <t>NL-HaNA_1.01.02_3780_0037-page-73</t>
        </is>
      </c>
      <c r="B8175" t="inlineStr">
        <is>
          <t>NL-HaNA_1.01.02_3780_0037-column-2588-417-898-2930</t>
        </is>
      </c>
      <c r="C8175" t="inlineStr">
        <is>
          <t>repeat_lemma</t>
        </is>
      </c>
      <c r="D8175" t="n">
        <v>2771</v>
      </c>
      <c r="E8175" t="n">
        <v>2437</v>
      </c>
      <c r="F8175" t="inlineStr">
        <is>
          <t xml:space="preserve">        verzoght Ordonnantie van een half-</t>
        </is>
      </c>
      <c r="G8175">
        <f>HYPERLINK("https://images.diginfra.net/iiif/NL-HaNA_1.01.02/3780/NL-HaNA_1.01.02_3780_0037.jpg/2488,317,1098,3130/full/0/default.jpg", "iiif_url")</f>
        <v/>
      </c>
    </row>
    <row r="8176">
      <c r="A8176" t="inlineStr">
        <is>
          <t>NL-HaNA_1.01.02_3780_0037-page-73</t>
        </is>
      </c>
      <c r="B8176" t="inlineStr">
        <is>
          <t>NL-HaNA_1.01.02_3780_0037-column-2588-417-898-2930</t>
        </is>
      </c>
      <c r="C8176" t="inlineStr">
        <is>
          <t>continuation</t>
        </is>
      </c>
      <c r="D8176" t="n">
        <v>2643</v>
      </c>
      <c r="E8176" t="n">
        <v>2507</v>
      </c>
      <c r="F8176" t="inlineStr">
        <is>
          <t xml:space="preserve">    jaar pensioen te depecheeren voor Confesseurs</t>
        </is>
      </c>
      <c r="G8176">
        <f>HYPERLINK("https://images.diginfra.net/iiif/NL-HaNA_1.01.02/3780/NL-HaNA_1.01.02_3780_0037.jpg/2488,317,1098,3130/full/0/default.jpg", "iiif_url")</f>
        <v/>
      </c>
    </row>
    <row r="8177">
      <c r="A8177" t="inlineStr">
        <is>
          <t>NL-HaNA_1.01.02_3780_0037-page-73</t>
        </is>
      </c>
      <c r="B8177" t="inlineStr">
        <is>
          <t>NL-HaNA_1.01.02_3780_0037-column-2588-417-898-2930</t>
        </is>
      </c>
      <c r="C8177" t="inlineStr">
        <is>
          <t>continuation</t>
        </is>
      </c>
      <c r="D8177" t="n">
        <v>2650</v>
      </c>
      <c r="E8177" t="n">
        <v>2562</v>
      </c>
      <c r="F8177" t="inlineStr">
        <is>
          <t xml:space="preserve">    op de Galleyen. 766.</t>
        </is>
      </c>
      <c r="G8177">
        <f>HYPERLINK("https://images.diginfra.net/iiif/NL-HaNA_1.01.02/3780/NL-HaNA_1.01.02_3780_0037.jpg/2488,317,1098,3130/full/0/default.jpg", "iiif_url")</f>
        <v/>
      </c>
    </row>
    <row r="8178">
      <c r="A8178" t="inlineStr">
        <is>
          <t>NL-HaNA_1.01.02_3780_0037-page-73</t>
        </is>
      </c>
      <c r="B8178" t="inlineStr">
        <is>
          <t>NL-HaNA_1.01.02_3780_0037-column-2588-417-898-2930</t>
        </is>
      </c>
      <c r="C8178" t="inlineStr">
        <is>
          <t>repeat_lemma</t>
        </is>
      </c>
      <c r="D8178" t="n">
        <v>2776</v>
      </c>
      <c r="E8178" t="n">
        <v>2606</v>
      </c>
      <c r="F8178" t="inlineStr">
        <is>
          <t xml:space="preserve">        Vaiijant pardon verleent. 787.</t>
        </is>
      </c>
      <c r="G8178">
        <f>HYPERLINK("https://images.diginfra.net/iiif/NL-HaNA_1.01.02/3780/NL-HaNA_1.01.02_3780_0037.jpg/2488,317,1098,3130/full/0/default.jpg", "iiif_url")</f>
        <v/>
      </c>
    </row>
    <row r="8179">
      <c r="A8179" t="inlineStr">
        <is>
          <t>NL-HaNA_1.01.02_3780_0037-page-73</t>
        </is>
      </c>
      <c r="B8179" t="inlineStr">
        <is>
          <t>NL-HaNA_1.01.02_3780_0037-column-2588-417-898-2930</t>
        </is>
      </c>
      <c r="C8179" t="inlineStr">
        <is>
          <t>repeat_lemma</t>
        </is>
      </c>
      <c r="D8179" t="n">
        <v>2778</v>
      </c>
      <c r="E8179" t="n">
        <v>2650</v>
      </c>
      <c r="F8179" t="inlineStr">
        <is>
          <t xml:space="preserve">        Regenten van Diessem remissie ver-</t>
        </is>
      </c>
      <c r="G8179">
        <f>HYPERLINK("https://images.diginfra.net/iiif/NL-HaNA_1.01.02/3780/NL-HaNA_1.01.02_3780_0037.jpg/2488,317,1098,3130/full/0/default.jpg", "iiif_url")</f>
        <v/>
      </c>
    </row>
    <row r="8180">
      <c r="A8180" t="inlineStr">
        <is>
          <t>NL-HaNA_1.01.02_3780_0037-page-73</t>
        </is>
      </c>
      <c r="B8180" t="inlineStr">
        <is>
          <t>NL-HaNA_1.01.02_3780_0037-column-2588-417-898-2930</t>
        </is>
      </c>
      <c r="C8180" t="inlineStr">
        <is>
          <t>non_index_line</t>
        </is>
      </c>
      <c r="D8180" t="n">
        <v>2793</v>
      </c>
      <c r="E8180" t="n">
        <v>2725</v>
      </c>
      <c r="F8180" t="inlineStr">
        <is>
          <t xml:space="preserve">        767.</t>
        </is>
      </c>
      <c r="G8180">
        <f>HYPERLINK("https://images.diginfra.net/iiif/NL-HaNA_1.01.02/3780/NL-HaNA_1.01.02_3780_0037.jpg/2488,317,1098,3130/full/0/default.jpg", "iiif_url")</f>
        <v/>
      </c>
    </row>
    <row r="8181">
      <c r="A8181" t="inlineStr">
        <is>
          <t>NL-HaNA_1.01.02_3780_0037-page-73</t>
        </is>
      </c>
      <c r="B8181" t="inlineStr">
        <is>
          <t>NL-HaNA_1.01.02_3780_0037-column-2588-417-898-2930</t>
        </is>
      </c>
      <c r="C8181" t="inlineStr">
        <is>
          <t>continuation</t>
        </is>
      </c>
      <c r="D8181" t="n">
        <v>2654</v>
      </c>
      <c r="E8181" t="n">
        <v>2715</v>
      </c>
      <c r="F8181" t="inlineStr">
        <is>
          <t xml:space="preserve">    leent.</t>
        </is>
      </c>
      <c r="G8181">
        <f>HYPERLINK("https://images.diginfra.net/iiif/NL-HaNA_1.01.02/3780/NL-HaNA_1.01.02_3780_0037.jpg/2488,317,1098,3130/full/0/default.jpg", "iiif_url")</f>
        <v/>
      </c>
    </row>
    <row r="8182">
      <c r="A8182" t="inlineStr">
        <is>
          <t>NL-HaNA_1.01.02_3780_0037-page-73</t>
        </is>
      </c>
      <c r="B8182" t="inlineStr">
        <is>
          <t>NL-HaNA_1.01.02_3780_0037-column-2588-417-898-2930</t>
        </is>
      </c>
      <c r="C8182" t="inlineStr">
        <is>
          <t>repeat_lemma</t>
        </is>
      </c>
      <c r="D8182" t="n">
        <v>2778</v>
      </c>
      <c r="E8182" t="n">
        <v>2748</v>
      </c>
      <c r="F8182" t="inlineStr">
        <is>
          <t xml:space="preserve">        Regenten van Huyclom gepermitteert</t>
        </is>
      </c>
      <c r="G8182">
        <f>HYPERLINK("https://images.diginfra.net/iiif/NL-HaNA_1.01.02/3780/NL-HaNA_1.01.02_3780_0037.jpg/2488,317,1098,3130/full/0/default.jpg", "iiif_url")</f>
        <v/>
      </c>
    </row>
    <row r="8183">
      <c r="A8183" t="inlineStr">
        <is>
          <t>NL-HaNA_1.01.02_3780_0037-page-73</t>
        </is>
      </c>
      <c r="B8183" t="inlineStr">
        <is>
          <t>NL-HaNA_1.01.02_3780_0037-column-2588-417-898-2930</t>
        </is>
      </c>
      <c r="C8183" t="inlineStr">
        <is>
          <t>continuation</t>
        </is>
      </c>
      <c r="D8183" t="n">
        <v>2659</v>
      </c>
      <c r="E8183" t="n">
        <v>2809</v>
      </c>
      <c r="F8183" t="inlineStr">
        <is>
          <t xml:space="preserve">    te mogen omslaan. 7867.</t>
        </is>
      </c>
      <c r="G8183">
        <f>HYPERLINK("https://images.diginfra.net/iiif/NL-HaNA_1.01.02/3780/NL-HaNA_1.01.02_3780_0037.jpg/2488,317,1098,3130/full/0/default.jpg", "iiif_url")</f>
        <v/>
      </c>
    </row>
    <row r="8184">
      <c r="A8184" t="inlineStr">
        <is>
          <t>NL-HaNA_1.01.02_3780_0037-page-73</t>
        </is>
      </c>
      <c r="B8184" t="inlineStr">
        <is>
          <t>NL-HaNA_1.01.02_3780_0037-column-2588-417-898-2930</t>
        </is>
      </c>
      <c r="C8184" t="inlineStr">
        <is>
          <t>repeat_lemma</t>
        </is>
      </c>
      <c r="D8184" t="n">
        <v>2778</v>
      </c>
      <c r="E8184" t="n">
        <v>2845</v>
      </c>
      <c r="F8184" t="inlineStr">
        <is>
          <t xml:space="preserve">        te advisieren op de Missive van de</t>
        </is>
      </c>
      <c r="G8184">
        <f>HYPERLINK("https://images.diginfra.net/iiif/NL-HaNA_1.01.02/3780/NL-HaNA_1.01.02_3780_0037.jpg/2488,317,1098,3130/full/0/default.jpg", "iiif_url")</f>
        <v/>
      </c>
    </row>
    <row r="8185">
      <c r="A8185" t="inlineStr">
        <is>
          <t>NL-HaNA_1.01.02_3780_0037-page-73</t>
        </is>
      </c>
      <c r="B8185" t="inlineStr">
        <is>
          <t>NL-HaNA_1.01.02_3780_0037-column-2588-417-898-2930</t>
        </is>
      </c>
      <c r="C8185" t="inlineStr">
        <is>
          <t>lemma</t>
        </is>
      </c>
      <c r="D8185" t="n">
        <v>2659</v>
      </c>
      <c r="E8185" t="n">
        <v>2891</v>
      </c>
      <c r="F8185" t="inlineStr">
        <is>
          <t>Staaten van Utrecht wetens achterstallen</t>
        </is>
      </c>
      <c r="G8185">
        <f>HYPERLINK("https://images.diginfra.net/iiif/NL-HaNA_1.01.02/3780/NL-HaNA_1.01.02_3780_0037.jpg/2488,317,1098,3130/full/0/default.jpg", "iiif_url")</f>
        <v/>
      </c>
    </row>
    <row r="8186">
      <c r="A8186" t="inlineStr">
        <is>
          <t>NL-HaNA_1.01.02_3780_0037-page-73</t>
        </is>
      </c>
      <c r="B8186" t="inlineStr">
        <is>
          <t>NL-HaNA_1.01.02_3780_0037-column-2588-417-898-2930</t>
        </is>
      </c>
      <c r="C8186" t="inlineStr">
        <is>
          <t>continuation</t>
        </is>
      </c>
      <c r="D8186" t="n">
        <v>2661</v>
      </c>
      <c r="E8186" t="n">
        <v>2943</v>
      </c>
      <c r="F8186" t="inlineStr">
        <is>
          <t xml:space="preserve">    van den Heer Hertogh van Wirtembergb.</t>
        </is>
      </c>
      <c r="G8186">
        <f>HYPERLINK("https://images.diginfra.net/iiif/NL-HaNA_1.01.02/3780/NL-HaNA_1.01.02_3780_0037.jpg/2488,317,1098,3130/full/0/default.jpg", "iiif_url")</f>
        <v/>
      </c>
    </row>
    <row r="8187">
      <c r="A8187" t="inlineStr">
        <is>
          <t>NL-HaNA_1.01.02_3780_0037-page-73</t>
        </is>
      </c>
      <c r="B8187" t="inlineStr">
        <is>
          <t>NL-HaNA_1.01.02_3780_0037-column-2588-417-898-2930</t>
        </is>
      </c>
      <c r="C8187" t="inlineStr">
        <is>
          <t>continuation</t>
        </is>
      </c>
      <c r="D8187" t="n">
        <v>2664</v>
      </c>
      <c r="E8187" t="n">
        <v>3010</v>
      </c>
      <c r="F8187" t="inlineStr">
        <is>
          <t xml:space="preserve">    770.</t>
        </is>
      </c>
      <c r="G8187">
        <f>HYPERLINK("https://images.diginfra.net/iiif/NL-HaNA_1.01.02/3780/NL-HaNA_1.01.02_3780_0037.jpg/2488,317,1098,3130/full/0/default.jpg", "iiif_url")</f>
        <v/>
      </c>
    </row>
    <row r="8188">
      <c r="A8188" t="inlineStr">
        <is>
          <t>NL-HaNA_1.01.02_3780_0037-page-73</t>
        </is>
      </c>
      <c r="B8188" t="inlineStr">
        <is>
          <t>NL-HaNA_1.01.02_3780_0037-column-2588-417-898-2930</t>
        </is>
      </c>
      <c r="C8188" t="inlineStr">
        <is>
          <t>non_index_line</t>
        </is>
      </c>
      <c r="D8188" t="n">
        <v>2785</v>
      </c>
      <c r="E8188" t="n">
        <v>3004</v>
      </c>
      <c r="F8188" t="inlineStr">
        <is>
          <t xml:space="preserve">        om Conferentie wegens den staat van</t>
        </is>
      </c>
      <c r="G8188">
        <f>HYPERLINK("https://images.diginfra.net/iiif/NL-HaNA_1.01.02/3780/NL-HaNA_1.01.02_3780_0037.jpg/2488,317,1098,3130/full/0/default.jpg", "iiif_url")</f>
        <v/>
      </c>
    </row>
    <row r="8189">
      <c r="A8189" t="inlineStr">
        <is>
          <t>NL-HaNA_1.01.02_3780_0037-page-73</t>
        </is>
      </c>
      <c r="B8189" t="inlineStr">
        <is>
          <t>NL-HaNA_1.01.02_3780_0037-column-2588-417-898-2930</t>
        </is>
      </c>
      <c r="C8189" t="inlineStr">
        <is>
          <t>continuation</t>
        </is>
      </c>
      <c r="D8189" t="n">
        <v>2664</v>
      </c>
      <c r="E8189" t="n">
        <v>3094</v>
      </c>
      <c r="F8189" t="inlineStr">
        <is>
          <t xml:space="preserve">    het Comptoir Generaal. 7977.</t>
        </is>
      </c>
      <c r="G8189">
        <f>HYPERLINK("https://images.diginfra.net/iiif/NL-HaNA_1.01.02/3780/NL-HaNA_1.01.02_3780_0037.jpg/2488,317,1098,3130/full/0/default.jpg", "iiif_url")</f>
        <v/>
      </c>
    </row>
    <row r="8190">
      <c r="A8190" t="inlineStr">
        <is>
          <t>NL-HaNA_1.01.02_3780_0037-page-73</t>
        </is>
      </c>
      <c r="B8190" t="inlineStr">
        <is>
          <t>NL-HaNA_1.01.02_3780_0037-column-2588-417-898-2930</t>
        </is>
      </c>
      <c r="C8190" t="inlineStr">
        <is>
          <t>non_index_line</t>
        </is>
      </c>
      <c r="D8190" t="n">
        <v>2788</v>
      </c>
      <c r="E8190" t="n">
        <v>3138</v>
      </c>
      <c r="F8190" t="inlineStr">
        <is>
          <t xml:space="preserve">        Regenten van Hapert en Casteren re-</t>
        </is>
      </c>
      <c r="G8190">
        <f>HYPERLINK("https://images.diginfra.net/iiif/NL-HaNA_1.01.02/3780/NL-HaNA_1.01.02_3780_0037.jpg/2488,317,1098,3130/full/0/default.jpg", "iiif_url")</f>
        <v/>
      </c>
    </row>
    <row r="8191">
      <c r="A8191" t="inlineStr">
        <is>
          <t>NL-HaNA_1.01.02_3780_0037-page-73</t>
        </is>
      </c>
      <c r="B8191" t="inlineStr">
        <is>
          <t>NL-HaNA_1.01.02_3780_0037-column-2588-417-898-2930</t>
        </is>
      </c>
      <c r="C8191" t="inlineStr">
        <is>
          <t>continuation</t>
        </is>
      </c>
      <c r="D8191" t="n">
        <v>2668</v>
      </c>
      <c r="E8191" t="n">
        <v>3188</v>
      </c>
      <c r="F8191" t="inlineStr">
        <is>
          <t xml:space="preserve">    missie verleent. 778.</t>
        </is>
      </c>
      <c r="G8191">
        <f>HYPERLINK("https://images.diginfra.net/iiif/NL-HaNA_1.01.02/3780/NL-HaNA_1.01.02_3780_0037.jpg/2488,317,1098,3130/full/0/default.jpg", "iiif_url")</f>
        <v/>
      </c>
    </row>
    <row r="8192">
      <c r="A8192" t="inlineStr">
        <is>
          <t>NL-HaNA_1.01.02_3780_0037-page-73</t>
        </is>
      </c>
      <c r="B8192" t="inlineStr">
        <is>
          <t>NL-HaNA_1.01.02_3780_0037-column-2588-417-898-2930</t>
        </is>
      </c>
      <c r="C8192" t="inlineStr">
        <is>
          <t>non_index_line</t>
        </is>
      </c>
      <c r="D8192" t="n">
        <v>2792</v>
      </c>
      <c r="E8192" t="n">
        <v>3212</v>
      </c>
      <c r="F8192" t="inlineStr">
        <is>
          <t xml:space="preserve">        Regenten van Meerefeldthoven ende</t>
        </is>
      </c>
      <c r="G8192">
        <f>HYPERLINK("https://images.diginfra.net/iiif/NL-HaNA_1.01.02/3780/NL-HaNA_1.01.02_3780_0037.jpg/2488,317,1098,3130/full/0/default.jpg", "iiif_url")</f>
        <v/>
      </c>
    </row>
    <row r="8193">
      <c r="A8193" t="inlineStr">
        <is>
          <t>NL-HaNA_1.01.02_3780_0037-page-73</t>
        </is>
      </c>
      <c r="B8193" t="inlineStr">
        <is>
          <t>NL-HaNA_1.01.02_3780_0037-column-2588-417-898-2930</t>
        </is>
      </c>
      <c r="C8193" t="inlineStr">
        <is>
          <t>continuation</t>
        </is>
      </c>
      <c r="D8193" t="n">
        <v>2673</v>
      </c>
      <c r="E8193" t="n">
        <v>3280</v>
      </c>
      <c r="F8193" t="inlineStr">
        <is>
          <t xml:space="preserve">    Zeelst remissie verleent. 778.</t>
        </is>
      </c>
      <c r="G8193">
        <f>HYPERLINK("https://images.diginfra.net/iiif/NL-HaNA_1.01.02/3780/NL-HaNA_1.01.02_3780_0037.jpg/2488,317,1098,3130/full/0/default.jpg", "iiif_url")</f>
        <v/>
      </c>
    </row>
    <row r="8195">
      <c r="A8195" t="inlineStr">
        <is>
          <t>NL-HaNA_1.01.02_3780_0037-page-73</t>
        </is>
      </c>
      <c r="B8195" t="inlineStr">
        <is>
          <t>NL-HaNA_1.01.02_3780_0037-column-3542-394-916-2915</t>
        </is>
      </c>
      <c r="C8195" t="inlineStr">
        <is>
          <t>repeat_lemma</t>
        </is>
      </c>
      <c r="D8195" t="n">
        <v>3699</v>
      </c>
      <c r="E8195" t="n">
        <v>380</v>
      </c>
      <c r="F8195" t="inlineStr">
        <is>
          <t xml:space="preserve">        te advisteren op de Requeste van Rez</t>
        </is>
      </c>
      <c r="G8195">
        <f>HYPERLINK("https://images.diginfra.net/iiif/NL-HaNA_1.01.02/3780/NL-HaNA_1.01.02_3780_0037.jpg/3442,294,1116,3115/full/0/default.jpg", "iiif_url")</f>
        <v/>
      </c>
    </row>
    <row r="8196">
      <c r="A8196" t="inlineStr">
        <is>
          <t>NL-HaNA_1.01.02_3780_0037-page-73</t>
        </is>
      </c>
      <c r="B8196" t="inlineStr">
        <is>
          <t>NL-HaNA_1.01.02_3780_0037-column-3542-394-916-2915</t>
        </is>
      </c>
      <c r="C8196" t="inlineStr">
        <is>
          <t>continuation</t>
        </is>
      </c>
      <c r="D8196" t="n">
        <v>3589</v>
      </c>
      <c r="E8196" t="n">
        <v>443</v>
      </c>
      <c r="F8196" t="inlineStr">
        <is>
          <t xml:space="preserve">    genten van Valkenswaart om remise.</t>
        </is>
      </c>
      <c r="G8196">
        <f>HYPERLINK("https://images.diginfra.net/iiif/NL-HaNA_1.01.02/3780/NL-HaNA_1.01.02_3780_0037.jpg/3442,294,1116,3115/full/0/default.jpg", "iiif_url")</f>
        <v/>
      </c>
    </row>
    <row r="8197">
      <c r="A8197" t="inlineStr">
        <is>
          <t>NL-HaNA_1.01.02_3780_0037-page-73</t>
        </is>
      </c>
      <c r="B8197" t="inlineStr">
        <is>
          <t>NL-HaNA_1.01.02_3780_0037-column-3542-394-916-2915</t>
        </is>
      </c>
      <c r="C8197" t="inlineStr">
        <is>
          <t>continuation</t>
        </is>
      </c>
      <c r="D8197" t="n">
        <v>3589</v>
      </c>
      <c r="E8197" t="n">
        <v>498</v>
      </c>
      <c r="F8197" t="inlineStr">
        <is>
          <t xml:space="preserve">    778.</t>
        </is>
      </c>
      <c r="G8197">
        <f>HYPERLINK("https://images.diginfra.net/iiif/NL-HaNA_1.01.02/3780/NL-HaNA_1.01.02_3780_0037.jpg/3442,294,1116,3115/full/0/default.jpg", "iiif_url")</f>
        <v/>
      </c>
    </row>
    <row r="8198">
      <c r="A8198" t="inlineStr">
        <is>
          <t>NL-HaNA_1.01.02_3780_0037-page-73</t>
        </is>
      </c>
      <c r="B8198" t="inlineStr">
        <is>
          <t>NL-HaNA_1.01.02_3780_0037-column-3542-394-916-2915</t>
        </is>
      </c>
      <c r="C8198" t="inlineStr">
        <is>
          <t>repeat_lemma</t>
        </is>
      </c>
      <c r="D8198" t="n">
        <v>3699</v>
      </c>
      <c r="E8198" t="n">
        <v>500</v>
      </c>
      <c r="F8198" t="inlineStr">
        <is>
          <t xml:space="preserve">        item op het versteck van Regenten</t>
        </is>
      </c>
      <c r="G8198">
        <f>HYPERLINK("https://images.diginfra.net/iiif/NL-HaNA_1.01.02/3780/NL-HaNA_1.01.02_3780_0037.jpg/3442,294,1116,3115/full/0/default.jpg", "iiif_url")</f>
        <v/>
      </c>
    </row>
    <row r="8199">
      <c r="A8199" t="inlineStr">
        <is>
          <t>NL-HaNA_1.01.02_3780_0037-page-73</t>
        </is>
      </c>
      <c r="B8199" t="inlineStr">
        <is>
          <t>NL-HaNA_1.01.02_3780_0037-column-3542-394-916-2915</t>
        </is>
      </c>
      <c r="C8199" t="inlineStr">
        <is>
          <t>continuation</t>
        </is>
      </c>
      <c r="D8199" t="n">
        <v>3584</v>
      </c>
      <c r="E8199" t="n">
        <v>588</v>
      </c>
      <c r="F8199" t="inlineStr">
        <is>
          <t xml:space="preserve">    van Oorschot om remissie. 781.</t>
        </is>
      </c>
      <c r="G8199">
        <f>HYPERLINK("https://images.diginfra.net/iiif/NL-HaNA_1.01.02/3780/NL-HaNA_1.01.02_3780_0037.jpg/3442,294,1116,3115/full/0/default.jpg", "iiif_url")</f>
        <v/>
      </c>
    </row>
    <row r="8200">
      <c r="A8200" t="inlineStr">
        <is>
          <t>NL-HaNA_1.01.02_3780_0037-page-73</t>
        </is>
      </c>
      <c r="B8200" t="inlineStr">
        <is>
          <t>NL-HaNA_1.01.02_3780_0037-column-3542-394-916-2915</t>
        </is>
      </c>
      <c r="C8200" t="inlineStr">
        <is>
          <t>repeat_lemma</t>
        </is>
      </c>
      <c r="D8200" t="n">
        <v>3699</v>
      </c>
      <c r="E8200" t="n">
        <v>631</v>
      </c>
      <c r="F8200" t="inlineStr">
        <is>
          <t xml:space="preserve">        verzoght Ordonnantie van vier hon-</t>
        </is>
      </c>
      <c r="G8200">
        <f>HYPERLINK("https://images.diginfra.net/iiif/NL-HaNA_1.01.02/3780/NL-HaNA_1.01.02_3780_0037.jpg/3442,294,1116,3115/full/0/default.jpg", "iiif_url")</f>
        <v/>
      </c>
    </row>
    <row r="8201">
      <c r="A8201" t="inlineStr">
        <is>
          <t>NL-HaNA_1.01.02_3780_0037-page-73</t>
        </is>
      </c>
      <c r="B8201" t="inlineStr">
        <is>
          <t>NL-HaNA_1.01.02_3780_0037-column-3542-394-916-2915</t>
        </is>
      </c>
      <c r="C8201" t="inlineStr">
        <is>
          <t>continuation</t>
        </is>
      </c>
      <c r="D8201" t="n">
        <v>3582</v>
      </c>
      <c r="E8201" t="n">
        <v>682</v>
      </c>
      <c r="F8201" t="inlineStr">
        <is>
          <t xml:space="preserve">    dert guldens te depecherren voor Themmen.</t>
        </is>
      </c>
      <c r="G8201">
        <f>HYPERLINK("https://images.diginfra.net/iiif/NL-HaNA_1.01.02/3780/NL-HaNA_1.01.02_3780_0037.jpg/3442,294,1116,3115/full/0/default.jpg", "iiif_url")</f>
        <v/>
      </c>
    </row>
    <row r="8202">
      <c r="A8202" t="inlineStr">
        <is>
          <t>NL-HaNA_1.01.02_3780_0037-page-73</t>
        </is>
      </c>
      <c r="B8202" t="inlineStr">
        <is>
          <t>NL-HaNA_1.01.02_3780_0037-column-3542-394-916-2915</t>
        </is>
      </c>
      <c r="C8202" t="inlineStr">
        <is>
          <t>continuation</t>
        </is>
      </c>
      <c r="D8202" t="n">
        <v>3587</v>
      </c>
      <c r="E8202" t="n">
        <v>736</v>
      </c>
      <c r="F8202" t="inlineStr">
        <is>
          <t xml:space="preserve">    784.</t>
        </is>
      </c>
      <c r="G8202">
        <f>HYPERLINK("https://images.diginfra.net/iiif/NL-HaNA_1.01.02/3780/NL-HaNA_1.01.02_3780_0037.jpg/3442,294,1116,3115/full/0/default.jpg", "iiif_url")</f>
        <v/>
      </c>
    </row>
    <row r="8203">
      <c r="A8203" t="inlineStr">
        <is>
          <t>NL-HaNA_1.01.02_3780_0037-page-73</t>
        </is>
      </c>
      <c r="B8203" t="inlineStr">
        <is>
          <t>NL-HaNA_1.01.02_3780_0037-column-3542-394-916-2915</t>
        </is>
      </c>
      <c r="C8203" t="inlineStr">
        <is>
          <t>repeat_lemma</t>
        </is>
      </c>
      <c r="D8203" t="n">
        <v>3699</v>
      </c>
      <c r="E8203" t="n">
        <v>762</v>
      </c>
      <c r="F8203" t="inlineStr">
        <is>
          <t xml:space="preserve">        toegezonden de Missive van Utrecht</t>
        </is>
      </c>
      <c r="G8203">
        <f>HYPERLINK("https://images.diginfra.net/iiif/NL-HaNA_1.01.02/3780/NL-HaNA_1.01.02_3780_0037.jpg/3442,294,1116,3115/full/0/default.jpg", "iiif_url")</f>
        <v/>
      </c>
    </row>
    <row r="8204">
      <c r="A8204" t="inlineStr">
        <is>
          <t>NL-HaNA_1.01.02_3780_0037-page-73</t>
        </is>
      </c>
      <c r="B8204" t="inlineStr">
        <is>
          <t>NL-HaNA_1.01.02_3780_0037-column-3542-394-916-2915</t>
        </is>
      </c>
      <c r="C8204" t="inlineStr">
        <is>
          <t>continuation</t>
        </is>
      </c>
      <c r="D8204" t="n">
        <v>3582</v>
      </c>
      <c r="E8204" t="n">
        <v>824</v>
      </c>
      <c r="F8204" t="inlineStr">
        <is>
          <t xml:space="preserve">    om by bet formeeren van den Staat van</t>
        </is>
      </c>
      <c r="G8204">
        <f>HYPERLINK("https://images.diginfra.net/iiif/NL-HaNA_1.01.02/3780/NL-HaNA_1.01.02_3780_0037.jpg/3442,294,1116,3115/full/0/default.jpg", "iiif_url")</f>
        <v/>
      </c>
    </row>
    <row r="8205">
      <c r="A8205" t="inlineStr">
        <is>
          <t>NL-HaNA_1.01.02_3780_0037-page-73</t>
        </is>
      </c>
      <c r="B8205" t="inlineStr">
        <is>
          <t>NL-HaNA_1.01.02_3780_0037-column-3542-394-916-2915</t>
        </is>
      </c>
      <c r="C8205" t="inlineStr">
        <is>
          <t>continuation</t>
        </is>
      </c>
      <c r="D8205" t="n">
        <v>3587</v>
      </c>
      <c r="E8205" t="n">
        <v>871</v>
      </c>
      <c r="F8205" t="inlineStr">
        <is>
          <t xml:space="preserve">    Oorlogh daar op restexie te maken. 785.</t>
        </is>
      </c>
      <c r="G8205">
        <f>HYPERLINK("https://images.diginfra.net/iiif/NL-HaNA_1.01.02/3780/NL-HaNA_1.01.02_3780_0037.jpg/3442,294,1116,3115/full/0/default.jpg", "iiif_url")</f>
        <v/>
      </c>
    </row>
    <row r="8206">
      <c r="A8206" t="inlineStr">
        <is>
          <t>NL-HaNA_1.01.02_3780_0037-page-73</t>
        </is>
      </c>
      <c r="B8206" t="inlineStr">
        <is>
          <t>NL-HaNA_1.01.02_3780_0037-column-3542-394-916-2915</t>
        </is>
      </c>
      <c r="C8206" t="inlineStr">
        <is>
          <t>repeat_lemma</t>
        </is>
      </c>
      <c r="D8206" t="n">
        <v>3697</v>
      </c>
      <c r="E8206" t="n">
        <v>922</v>
      </c>
      <c r="F8206" t="inlineStr">
        <is>
          <t xml:space="preserve">        te adviseeren op het versueck van Re-</t>
        </is>
      </c>
      <c r="G8206">
        <f>HYPERLINK("https://images.diginfra.net/iiif/NL-HaNA_1.01.02/3780/NL-HaNA_1.01.02_3780_0037.jpg/3442,294,1116,3115/full/0/default.jpg", "iiif_url")</f>
        <v/>
      </c>
    </row>
    <row r="8207">
      <c r="A8207" t="inlineStr">
        <is>
          <t>NL-HaNA_1.01.02_3780_0037-page-73</t>
        </is>
      </c>
      <c r="B8207" t="inlineStr">
        <is>
          <t>NL-HaNA_1.01.02_3780_0037-column-3542-394-916-2915</t>
        </is>
      </c>
      <c r="C8207" t="inlineStr">
        <is>
          <t>continuation</t>
        </is>
      </c>
      <c r="D8207" t="n">
        <v>3582</v>
      </c>
      <c r="E8207" t="n">
        <v>968</v>
      </c>
      <c r="F8207" t="inlineStr">
        <is>
          <t xml:space="preserve">    genten van Riel om remissie. 785.</t>
        </is>
      </c>
      <c r="G8207">
        <f>HYPERLINK("https://images.diginfra.net/iiif/NL-HaNA_1.01.02/3780/NL-HaNA_1.01.02_3780_0037.jpg/3442,294,1116,3115/full/0/default.jpg", "iiif_url")</f>
        <v/>
      </c>
    </row>
    <row r="8208">
      <c r="A8208" t="inlineStr">
        <is>
          <t>NL-HaNA_1.01.02_3780_0037-page-73</t>
        </is>
      </c>
      <c r="B8208" t="inlineStr">
        <is>
          <t>NL-HaNA_1.01.02_3780_0037-column-3542-394-916-2915</t>
        </is>
      </c>
      <c r="C8208" t="inlineStr">
        <is>
          <t>repeat_lemma</t>
        </is>
      </c>
      <c r="D8208" t="n">
        <v>3713</v>
      </c>
      <c r="E8208" t="n">
        <v>1019</v>
      </c>
      <c r="F8208" t="inlineStr">
        <is>
          <t xml:space="preserve">        om nader conferentie wegens de on-</t>
        </is>
      </c>
      <c r="G8208">
        <f>HYPERLINK("https://images.diginfra.net/iiif/NL-HaNA_1.01.02/3780/NL-HaNA_1.01.02_3780_0037.jpg/3442,294,1116,3115/full/0/default.jpg", "iiif_url")</f>
        <v/>
      </c>
    </row>
    <row r="8209">
      <c r="A8209" t="inlineStr">
        <is>
          <t>NL-HaNA_1.01.02_3780_0037-page-73</t>
        </is>
      </c>
      <c r="B8209" t="inlineStr">
        <is>
          <t>NL-HaNA_1.01.02_3780_0037-column-3542-394-916-2915</t>
        </is>
      </c>
      <c r="C8209" t="inlineStr">
        <is>
          <t>continuation</t>
        </is>
      </c>
      <c r="D8209" t="n">
        <v>3587</v>
      </c>
      <c r="E8209" t="n">
        <v>1064</v>
      </c>
      <c r="F8209" t="inlineStr">
        <is>
          <t xml:space="preserve">    kosten van de reyse na Polen van den Heer</t>
        </is>
      </c>
      <c r="G8209">
        <f>HYPERLINK("https://images.diginfra.net/iiif/NL-HaNA_1.01.02/3780/NL-HaNA_1.01.02_3780_0037.jpg/3442,294,1116,3115/full/0/default.jpg", "iiif_url")</f>
        <v/>
      </c>
    </row>
    <row r="8210">
      <c r="A8210" t="inlineStr">
        <is>
          <t>NL-HaNA_1.01.02_3780_0037-page-73</t>
        </is>
      </c>
      <c r="B8210" t="inlineStr">
        <is>
          <t>NL-HaNA_1.01.02_3780_0037-column-3542-394-916-2915</t>
        </is>
      </c>
      <c r="C8210" t="inlineStr">
        <is>
          <t>continuation</t>
        </is>
      </c>
      <c r="D8210" t="n">
        <v>3589</v>
      </c>
      <c r="E8210" t="n">
        <v>1117</v>
      </c>
      <c r="F8210" t="inlineStr">
        <is>
          <t xml:space="preserve">    Rumpf. 787.</t>
        </is>
      </c>
      <c r="G8210">
        <f>HYPERLINK("https://images.diginfra.net/iiif/NL-HaNA_1.01.02/3780/NL-HaNA_1.01.02_3780_0037.jpg/3442,294,1116,3115/full/0/default.jpg", "iiif_url")</f>
        <v/>
      </c>
    </row>
    <row r="8211">
      <c r="A8211" t="inlineStr">
        <is>
          <t>NL-HaNA_1.01.02_3780_0037-page-73</t>
        </is>
      </c>
      <c r="B8211" t="inlineStr">
        <is>
          <t>NL-HaNA_1.01.02_3780_0037-column-3542-394-916-2915</t>
        </is>
      </c>
      <c r="C8211" t="inlineStr">
        <is>
          <t>repeat_lemma</t>
        </is>
      </c>
      <c r="D8211" t="n">
        <v>3720</v>
      </c>
      <c r="E8211" t="n">
        <v>1154</v>
      </c>
      <c r="F8211" t="inlineStr">
        <is>
          <t xml:space="preserve">        Regenten van Eerssel remissie ver-</t>
        </is>
      </c>
      <c r="G8211">
        <f>HYPERLINK("https://images.diginfra.net/iiif/NL-HaNA_1.01.02/3780/NL-HaNA_1.01.02_3780_0037.jpg/3442,294,1116,3115/full/0/default.jpg", "iiif_url")</f>
        <v/>
      </c>
    </row>
    <row r="8212">
      <c r="A8212" t="inlineStr">
        <is>
          <t>NL-HaNA_1.01.02_3780_0037-page-73</t>
        </is>
      </c>
      <c r="B8212" t="inlineStr">
        <is>
          <t>NL-HaNA_1.01.02_3780_0037-column-3542-394-916-2915</t>
        </is>
      </c>
      <c r="C8212" t="inlineStr">
        <is>
          <t>continuation</t>
        </is>
      </c>
      <c r="D8212" t="n">
        <v>3589</v>
      </c>
      <c r="E8212" t="n">
        <v>1215</v>
      </c>
      <c r="F8212" t="inlineStr">
        <is>
          <t xml:space="preserve">    kent. 788.</t>
        </is>
      </c>
      <c r="G8212">
        <f>HYPERLINK("https://images.diginfra.net/iiif/NL-HaNA_1.01.02/3780/NL-HaNA_1.01.02_3780_0037.jpg/3442,294,1116,3115/full/0/default.jpg", "iiif_url")</f>
        <v/>
      </c>
    </row>
    <row r="8213">
      <c r="A8213" t="inlineStr">
        <is>
          <t>NL-HaNA_1.01.02_3780_0037-page-73</t>
        </is>
      </c>
      <c r="B8213" t="inlineStr">
        <is>
          <t>NL-HaNA_1.01.02_3780_0037-column-3542-394-916-2915</t>
        </is>
      </c>
      <c r="C8213" t="inlineStr">
        <is>
          <t>repeat_lemma</t>
        </is>
      </c>
      <c r="D8213" t="n">
        <v>3708</v>
      </c>
      <c r="E8213" t="n">
        <v>1256</v>
      </c>
      <c r="F8213" t="inlineStr">
        <is>
          <t xml:space="preserve">        teadviseeren op het versôeck van Re-</t>
        </is>
      </c>
      <c r="G8213">
        <f>HYPERLINK("https://images.diginfra.net/iiif/NL-HaNA_1.01.02/3780/NL-HaNA_1.01.02_3780_0037.jpg/3442,294,1116,3115/full/0/default.jpg", "iiif_url")</f>
        <v/>
      </c>
    </row>
    <row r="8214">
      <c r="A8214" t="inlineStr">
        <is>
          <t>NL-HaNA_1.01.02_3780_0037-page-73</t>
        </is>
      </c>
      <c r="B8214" t="inlineStr">
        <is>
          <t>NL-HaNA_1.01.02_3780_0037-column-3542-394-916-2915</t>
        </is>
      </c>
      <c r="C8214" t="inlineStr">
        <is>
          <t>continuation</t>
        </is>
      </c>
      <c r="D8214" t="n">
        <v>3601</v>
      </c>
      <c r="E8214" t="n">
        <v>1303</v>
      </c>
      <c r="F8214" t="inlineStr">
        <is>
          <t xml:space="preserve">    genten van Hilvarenbeeck om remissie.</t>
        </is>
      </c>
      <c r="G8214">
        <f>HYPERLINK("https://images.diginfra.net/iiif/NL-HaNA_1.01.02/3780/NL-HaNA_1.01.02_3780_0037.jpg/3442,294,1116,3115/full/0/default.jpg", "iiif_url")</f>
        <v/>
      </c>
    </row>
    <row r="8215">
      <c r="A8215" t="inlineStr">
        <is>
          <t>NL-HaNA_1.01.02_3780_0037-page-73</t>
        </is>
      </c>
      <c r="B8215" t="inlineStr">
        <is>
          <t>NL-HaNA_1.01.02_3780_0037-column-3542-394-916-2915</t>
        </is>
      </c>
      <c r="C8215" t="inlineStr">
        <is>
          <t>continuation</t>
        </is>
      </c>
      <c r="D8215" t="n">
        <v>3594</v>
      </c>
      <c r="E8215" t="n">
        <v>1363</v>
      </c>
      <c r="F8215" t="inlineStr">
        <is>
          <t xml:space="preserve">    789.</t>
        </is>
      </c>
      <c r="G8215">
        <f>HYPERLINK("https://images.diginfra.net/iiif/NL-HaNA_1.01.02/3780/NL-HaNA_1.01.02_3780_0037.jpg/3442,294,1116,3115/full/0/default.jpg", "iiif_url")</f>
        <v/>
      </c>
    </row>
    <row r="8216">
      <c r="A8216" t="inlineStr">
        <is>
          <t>NL-HaNA_1.01.02_3780_0037-page-73</t>
        </is>
      </c>
      <c r="B8216" t="inlineStr">
        <is>
          <t>NL-HaNA_1.01.02_3780_0037-column-3542-394-916-2915</t>
        </is>
      </c>
      <c r="C8216" t="inlineStr">
        <is>
          <t>repeat_lemma</t>
        </is>
      </c>
      <c r="D8216" t="n">
        <v>3713</v>
      </c>
      <c r="E8216" t="n">
        <v>1396</v>
      </c>
      <c r="F8216" t="inlineStr">
        <is>
          <t xml:space="preserve">        item op bet advis van Danquers om</t>
        </is>
      </c>
      <c r="G8216">
        <f>HYPERLINK("https://images.diginfra.net/iiif/NL-HaNA_1.01.02/3780/NL-HaNA_1.01.02_3780_0037.jpg/3442,294,1116,3115/full/0/default.jpg", "iiif_url")</f>
        <v/>
      </c>
    </row>
    <row r="8217">
      <c r="A8217" t="inlineStr">
        <is>
          <t>NL-HaNA_1.01.02_3780_0037-page-73</t>
        </is>
      </c>
      <c r="B8217" t="inlineStr">
        <is>
          <t>NL-HaNA_1.01.02_3780_0037-column-3542-394-916-2915</t>
        </is>
      </c>
      <c r="C8217" t="inlineStr">
        <is>
          <t>continuation</t>
        </is>
      </c>
      <c r="D8217" t="n">
        <v>3591</v>
      </c>
      <c r="E8217" t="n">
        <v>1450</v>
      </c>
      <c r="F8217" t="inlineStr">
        <is>
          <t xml:space="preserve">    betalinge van seckere premie. 789.</t>
        </is>
      </c>
      <c r="G8217">
        <f>HYPERLINK("https://images.diginfra.net/iiif/NL-HaNA_1.01.02/3780/NL-HaNA_1.01.02_3780_0037.jpg/3442,294,1116,3115/full/0/default.jpg", "iiif_url")</f>
        <v/>
      </c>
    </row>
    <row r="8218">
      <c r="A8218" t="inlineStr">
        <is>
          <t>NL-HaNA_1.01.02_3780_0037-page-73</t>
        </is>
      </c>
      <c r="B8218" t="inlineStr">
        <is>
          <t>NL-HaNA_1.01.02_3780_0037-column-3542-394-916-2915</t>
        </is>
      </c>
      <c r="C8218" t="inlineStr">
        <is>
          <t>repeat_lemma</t>
        </is>
      </c>
      <c r="D8218" t="n">
        <v>3723</v>
      </c>
      <c r="E8218" t="n">
        <v>1491</v>
      </c>
      <c r="F8218" t="inlineStr">
        <is>
          <t xml:space="preserve">        wersoght Ordonnantie van een half-</t>
        </is>
      </c>
      <c r="G8218">
        <f>HYPERLINK("https://images.diginfra.net/iiif/NL-HaNA_1.01.02/3780/NL-HaNA_1.01.02_3780_0037.jpg/3442,294,1116,3115/full/0/default.jpg", "iiif_url")</f>
        <v/>
      </c>
    </row>
    <row r="8219">
      <c r="A8219" t="inlineStr">
        <is>
          <t>NL-HaNA_1.01.02_3780_0037-page-73</t>
        </is>
      </c>
      <c r="B8219" t="inlineStr">
        <is>
          <t>NL-HaNA_1.01.02_3780_0037-column-3542-394-916-2915</t>
        </is>
      </c>
      <c r="C8219" t="inlineStr">
        <is>
          <t>continuation</t>
        </is>
      </c>
      <c r="D8219" t="n">
        <v>3591</v>
      </c>
      <c r="E8219" t="n">
        <v>1547</v>
      </c>
      <c r="F8219" t="inlineStr">
        <is>
          <t xml:space="preserve">    jaar pensioen te depecheeren voor Serres.</t>
        </is>
      </c>
      <c r="G8219">
        <f>HYPERLINK("https://images.diginfra.net/iiif/NL-HaNA_1.01.02/3780/NL-HaNA_1.01.02_3780_0037.jpg/3442,294,1116,3115/full/0/default.jpg", "iiif_url")</f>
        <v/>
      </c>
    </row>
    <row r="8220">
      <c r="A8220" t="inlineStr">
        <is>
          <t>NL-HaNA_1.01.02_3780_0037-page-73</t>
        </is>
      </c>
      <c r="B8220" t="inlineStr">
        <is>
          <t>NL-HaNA_1.01.02_3780_0037-column-3542-394-916-2915</t>
        </is>
      </c>
      <c r="C8220" t="inlineStr">
        <is>
          <t>continuation</t>
        </is>
      </c>
      <c r="D8220" t="n">
        <v>3598</v>
      </c>
      <c r="E8220" t="n">
        <v>1608</v>
      </c>
      <c r="F8220" t="inlineStr">
        <is>
          <t xml:space="preserve">    795.</t>
        </is>
      </c>
      <c r="G8220">
        <f>HYPERLINK("https://images.diginfra.net/iiif/NL-HaNA_1.01.02/3780/NL-HaNA_1.01.02_3780_0037.jpg/3442,294,1116,3115/full/0/default.jpg", "iiif_url")</f>
        <v/>
      </c>
    </row>
    <row r="8221">
      <c r="A8221" t="inlineStr">
        <is>
          <t>NL-HaNA_1.01.02_3780_0037-page-73</t>
        </is>
      </c>
      <c r="B8221" t="inlineStr">
        <is>
          <t>NL-HaNA_1.01.02_3780_0037-column-3542-394-916-2915</t>
        </is>
      </c>
      <c r="C8221" t="inlineStr">
        <is>
          <t>repeat_lemma</t>
        </is>
      </c>
      <c r="D8221" t="n">
        <v>3728</v>
      </c>
      <c r="E8221" t="n">
        <v>1638</v>
      </c>
      <c r="F8221" t="inlineStr">
        <is>
          <t xml:space="preserve">        te adviseeren op het versoeck van</t>
        </is>
      </c>
      <c r="G8221">
        <f>HYPERLINK("https://images.diginfra.net/iiif/NL-HaNA_1.01.02/3780/NL-HaNA_1.01.02_3780_0037.jpg/3442,294,1116,3115/full/0/default.jpg", "iiif_url")</f>
        <v/>
      </c>
    </row>
    <row r="8222">
      <c r="A8222" t="inlineStr">
        <is>
          <t>NL-HaNA_1.01.02_3780_0037-page-73</t>
        </is>
      </c>
      <c r="B8222" t="inlineStr">
        <is>
          <t>NL-HaNA_1.01.02_3780_0037-column-3542-394-916-2915</t>
        </is>
      </c>
      <c r="C8222" t="inlineStr">
        <is>
          <t>continuation</t>
        </is>
      </c>
      <c r="D8222" t="n">
        <v>3601</v>
      </c>
      <c r="E8222" t="n">
        <v>1689</v>
      </c>
      <c r="F8222" t="inlineStr">
        <is>
          <t xml:space="preserve">    Huyselaar om douceur. 795.</t>
        </is>
      </c>
      <c r="G8222">
        <f>HYPERLINK("https://images.diginfra.net/iiif/NL-HaNA_1.01.02/3780/NL-HaNA_1.01.02_3780_0037.jpg/3442,294,1116,3115/full/0/default.jpg", "iiif_url")</f>
        <v/>
      </c>
    </row>
    <row r="8223">
      <c r="A8223" t="inlineStr">
        <is>
          <t>NL-HaNA_1.01.02_3780_0037-page-73</t>
        </is>
      </c>
      <c r="B8223" t="inlineStr">
        <is>
          <t>NL-HaNA_1.01.02_3780_0037-column-3542-394-916-2915</t>
        </is>
      </c>
      <c r="C8223" t="inlineStr">
        <is>
          <t>repeat_lemma</t>
        </is>
      </c>
      <c r="D8223" t="n">
        <v>3718</v>
      </c>
      <c r="E8223" t="n">
        <v>1731</v>
      </c>
      <c r="F8223" t="inlineStr">
        <is>
          <t xml:space="preserve">        item op het versoeck van Regenten</t>
        </is>
      </c>
      <c r="G8223">
        <f>HYPERLINK("https://images.diginfra.net/iiif/NL-HaNA_1.01.02/3780/NL-HaNA_1.01.02_3780_0037.jpg/3442,294,1116,3115/full/0/default.jpg", "iiif_url")</f>
        <v/>
      </c>
    </row>
    <row r="8224">
      <c r="A8224" t="inlineStr">
        <is>
          <t>NL-HaNA_1.01.02_3780_0037-page-73</t>
        </is>
      </c>
      <c r="B8224" t="inlineStr">
        <is>
          <t>NL-HaNA_1.01.02_3780_0037-column-3542-394-916-2915</t>
        </is>
      </c>
      <c r="C8224" t="inlineStr">
        <is>
          <t>continuation</t>
        </is>
      </c>
      <c r="D8224" t="n">
        <v>3601</v>
      </c>
      <c r="E8224" t="n">
        <v>1787</v>
      </c>
      <c r="F8224" t="inlineStr">
        <is>
          <t xml:space="preserve">    van Westelbeers om renissie. 804.</t>
        </is>
      </c>
      <c r="G8224">
        <f>HYPERLINK("https://images.diginfra.net/iiif/NL-HaNA_1.01.02/3780/NL-HaNA_1.01.02_3780_0037.jpg/3442,294,1116,3115/full/0/default.jpg", "iiif_url")</f>
        <v/>
      </c>
    </row>
    <row r="8225">
      <c r="A8225" t="inlineStr">
        <is>
          <t>NL-HaNA_1.01.02_3780_0037-page-73</t>
        </is>
      </c>
      <c r="B8225" t="inlineStr">
        <is>
          <t>NL-HaNA_1.01.02_3780_0037-column-3542-394-916-2915</t>
        </is>
      </c>
      <c r="C8225" t="inlineStr">
        <is>
          <t>repeat_lemma</t>
        </is>
      </c>
      <c r="D8225" t="n">
        <v>3694</v>
      </c>
      <c r="E8225" t="n">
        <v>1825</v>
      </c>
      <c r="F8225" t="inlineStr">
        <is>
          <t xml:space="preserve">        . versoeck van Vervoeren, afceweesen.</t>
        </is>
      </c>
      <c r="G8225">
        <f>HYPERLINK("https://images.diginfra.net/iiif/NL-HaNA_1.01.02/3780/NL-HaNA_1.01.02_3780_0037.jpg/3442,294,1116,3115/full/0/default.jpg", "iiif_url")</f>
        <v/>
      </c>
    </row>
    <row r="8226">
      <c r="A8226" t="inlineStr">
        <is>
          <t>NL-HaNA_1.01.02_3780_0037-page-73</t>
        </is>
      </c>
      <c r="B8226" t="inlineStr">
        <is>
          <t>NL-HaNA_1.01.02_3780_0037-column-3542-394-916-2915</t>
        </is>
      </c>
      <c r="C8226" t="inlineStr">
        <is>
          <t>continuation</t>
        </is>
      </c>
      <c r="D8226" t="n">
        <v>3605</v>
      </c>
      <c r="E8226" t="n">
        <v>1881</v>
      </c>
      <c r="F8226" t="inlineStr">
        <is>
          <t xml:space="preserve">    8o6.</t>
        </is>
      </c>
      <c r="G8226">
        <f>HYPERLINK("https://images.diginfra.net/iiif/NL-HaNA_1.01.02/3780/NL-HaNA_1.01.02_3780_0037.jpg/3442,294,1116,3115/full/0/default.jpg", "iiif_url")</f>
        <v/>
      </c>
    </row>
    <row r="8227">
      <c r="A8227" t="inlineStr">
        <is>
          <t>NL-HaNA_1.01.02_3780_0037-page-73</t>
        </is>
      </c>
      <c r="B8227" t="inlineStr">
        <is>
          <t>NL-HaNA_1.01.02_3780_0037-column-3542-394-916-2915</t>
        </is>
      </c>
      <c r="C8227" t="inlineStr">
        <is>
          <t>continuation</t>
        </is>
      </c>
      <c r="D8227" t="n">
        <v>3723</v>
      </c>
      <c r="E8227" t="n">
        <v>1920</v>
      </c>
      <c r="F8227" t="inlineStr">
        <is>
          <t xml:space="preserve">    te adviseeren op de Requeste van Re-</t>
        </is>
      </c>
      <c r="G8227">
        <f>HYPERLINK("https://images.diginfra.net/iiif/NL-HaNA_1.01.02/3780/NL-HaNA_1.01.02_3780_0037.jpg/3442,294,1116,3115/full/0/default.jpg", "iiif_url")</f>
        <v/>
      </c>
    </row>
    <row r="8228">
      <c r="A8228" t="inlineStr">
        <is>
          <t>NL-HaNA_1.01.02_3780_0037-page-73</t>
        </is>
      </c>
      <c r="B8228" t="inlineStr">
        <is>
          <t>NL-HaNA_1.01.02_3780_0037-column-3542-394-916-2915</t>
        </is>
      </c>
      <c r="C8228" t="inlineStr">
        <is>
          <t>continuation</t>
        </is>
      </c>
      <c r="D8228" t="n">
        <v>3601</v>
      </c>
      <c r="E8228" t="n">
        <v>1975</v>
      </c>
      <c r="F8228" t="inlineStr">
        <is>
          <t xml:space="preserve">    genten van Berckel, Enschot en Huyclom om</t>
        </is>
      </c>
      <c r="G8228">
        <f>HYPERLINK("https://images.diginfra.net/iiif/NL-HaNA_1.01.02/3780/NL-HaNA_1.01.02_3780_0037.jpg/3442,294,1116,3115/full/0/default.jpg", "iiif_url")</f>
        <v/>
      </c>
    </row>
    <row r="8229">
      <c r="A8229" t="inlineStr">
        <is>
          <t>NL-HaNA_1.01.02_3780_0037-page-73</t>
        </is>
      </c>
      <c r="B8229" t="inlineStr">
        <is>
          <t>NL-HaNA_1.01.02_3780_0037-column-3542-394-916-2915</t>
        </is>
      </c>
      <c r="C8229" t="inlineStr">
        <is>
          <t>continuation</t>
        </is>
      </c>
      <c r="D8229" t="n">
        <v>3603</v>
      </c>
      <c r="E8229" t="n">
        <v>2030</v>
      </c>
      <c r="F8229" t="inlineStr">
        <is>
          <t xml:space="preserve">    remissie. 8oc.</t>
        </is>
      </c>
      <c r="G8229">
        <f>HYPERLINK("https://images.diginfra.net/iiif/NL-HaNA_1.01.02/3780/NL-HaNA_1.01.02_3780_0037.jpg/3442,294,1116,3115/full/0/default.jpg", "iiif_url")</f>
        <v/>
      </c>
    </row>
    <row r="8230">
      <c r="A8230" t="inlineStr">
        <is>
          <t>NL-HaNA_1.01.02_3780_0037-page-73</t>
        </is>
      </c>
      <c r="B8230" t="inlineStr">
        <is>
          <t>NL-HaNA_1.01.02_3780_0037-column-3542-394-916-2915</t>
        </is>
      </c>
      <c r="C8230" t="inlineStr">
        <is>
          <t>continuation</t>
        </is>
      </c>
      <c r="D8230" t="n">
        <v>3730</v>
      </c>
      <c r="E8230" t="n">
        <v>2065</v>
      </c>
      <c r="F8230" t="inlineStr">
        <is>
          <t xml:space="preserve">    item op het versoeck van die van</t>
        </is>
      </c>
      <c r="G8230">
        <f>HYPERLINK("https://images.diginfra.net/iiif/NL-HaNA_1.01.02/3780/NL-HaNA_1.01.02_3780_0037.jpg/3442,294,1116,3115/full/0/default.jpg", "iiif_url")</f>
        <v/>
      </c>
    </row>
    <row r="8231">
      <c r="A8231" t="inlineStr">
        <is>
          <t>NL-HaNA_1.01.02_3780_0037-page-73</t>
        </is>
      </c>
      <c r="B8231" t="inlineStr">
        <is>
          <t>NL-HaNA_1.01.02_3780_0037-column-3542-394-916-2915</t>
        </is>
      </c>
      <c r="C8231" t="inlineStr">
        <is>
          <t>continuation</t>
        </is>
      </c>
      <c r="D8231" t="n">
        <v>3608</v>
      </c>
      <c r="E8231" t="n">
        <v>2119</v>
      </c>
      <c r="F8231" t="inlineStr">
        <is>
          <t xml:space="preserve">    de Vey om Brieven van creatie als Nota-</t>
        </is>
      </c>
      <c r="G8231">
        <f>HYPERLINK("https://images.diginfra.net/iiif/NL-HaNA_1.01.02/3780/NL-HaNA_1.01.02_3780_0037.jpg/3442,294,1116,3115/full/0/default.jpg", "iiif_url")</f>
        <v/>
      </c>
    </row>
    <row r="8232">
      <c r="A8232" t="inlineStr">
        <is>
          <t>NL-HaNA_1.01.02_3780_0037-page-73</t>
        </is>
      </c>
      <c r="B8232" t="inlineStr">
        <is>
          <t>NL-HaNA_1.01.02_3780_0037-column-3542-394-916-2915</t>
        </is>
      </c>
      <c r="C8232" t="inlineStr">
        <is>
          <t>continuation</t>
        </is>
      </c>
      <c r="D8232" t="n">
        <v>3608</v>
      </c>
      <c r="E8232" t="n">
        <v>2173</v>
      </c>
      <c r="F8232" t="inlineStr">
        <is>
          <t xml:space="preserve">    nis. 8o6.</t>
        </is>
      </c>
      <c r="G8232">
        <f>HYPERLINK("https://images.diginfra.net/iiif/NL-HaNA_1.01.02/3780/NL-HaNA_1.01.02_3780_0037.jpg/3442,294,1116,3115/full/0/default.jpg", "iiif_url")</f>
        <v/>
      </c>
    </row>
    <row r="8233">
      <c r="A8233" t="inlineStr">
        <is>
          <t>NL-HaNA_1.01.02_3780_0037-page-73</t>
        </is>
      </c>
      <c r="B8233" t="inlineStr">
        <is>
          <t>NL-HaNA_1.01.02_3780_0037-column-3542-394-916-2915</t>
        </is>
      </c>
      <c r="C8233" t="inlineStr">
        <is>
          <t>non_index_line</t>
        </is>
      </c>
      <c r="D8233" t="n">
        <v>3744</v>
      </c>
      <c r="E8233" t="n">
        <v>2208</v>
      </c>
      <c r="F8233" t="inlineStr">
        <is>
          <t xml:space="preserve">        item op bet verzoeck van Regenten</t>
        </is>
      </c>
      <c r="G8233">
        <f>HYPERLINK("https://images.diginfra.net/iiif/NL-HaNA_1.01.02/3780/NL-HaNA_1.01.02_3780_0037.jpg/3442,294,1116,3115/full/0/default.jpg", "iiif_url")</f>
        <v/>
      </c>
    </row>
    <row r="8234">
      <c r="A8234" t="inlineStr">
        <is>
          <t>NL-HaNA_1.01.02_3780_0037-page-73</t>
        </is>
      </c>
      <c r="B8234" t="inlineStr">
        <is>
          <t>NL-HaNA_1.01.02_3780_0037-column-3542-394-916-2915</t>
        </is>
      </c>
      <c r="C8234" t="inlineStr">
        <is>
          <t>continuation</t>
        </is>
      </c>
      <c r="D8234" t="n">
        <v>3612</v>
      </c>
      <c r="E8234" t="n">
        <v>2260</v>
      </c>
      <c r="F8234" t="inlineStr">
        <is>
          <t xml:space="preserve">    van Haren om remissie. 806.</t>
        </is>
      </c>
      <c r="G8234">
        <f>HYPERLINK("https://images.diginfra.net/iiif/NL-HaNA_1.01.02/3780/NL-HaNA_1.01.02_3780_0037.jpg/3442,294,1116,3115/full/0/default.jpg", "iiif_url")</f>
        <v/>
      </c>
    </row>
    <row r="8235">
      <c r="A8235" t="inlineStr">
        <is>
          <t>NL-HaNA_1.01.02_3780_0037-page-73</t>
        </is>
      </c>
      <c r="B8235" t="inlineStr">
        <is>
          <t>NL-HaNA_1.01.02_3780_0037-column-3542-394-916-2915</t>
        </is>
      </c>
      <c r="C8235" t="inlineStr">
        <is>
          <t>non_index_line</t>
        </is>
      </c>
      <c r="D8235" t="n">
        <v>3742</v>
      </c>
      <c r="E8235" t="n">
        <v>2308</v>
      </c>
      <c r="F8235" t="inlineStr">
        <is>
          <t xml:space="preserve">        item op het verzoeck van Regen-</t>
        </is>
      </c>
      <c r="G8235">
        <f>HYPERLINK("https://images.diginfra.net/iiif/NL-HaNA_1.01.02/3780/NL-HaNA_1.01.02_3780_0037.jpg/3442,294,1116,3115/full/0/default.jpg", "iiif_url")</f>
        <v/>
      </c>
    </row>
    <row r="8236">
      <c r="A8236" t="inlineStr">
        <is>
          <t>NL-HaNA_1.01.02_3780_0037-page-73</t>
        </is>
      </c>
      <c r="B8236" t="inlineStr">
        <is>
          <t>NL-HaNA_1.01.02_3780_0037-column-3542-394-916-2915</t>
        </is>
      </c>
      <c r="C8236" t="inlineStr">
        <is>
          <t>continuation</t>
        </is>
      </c>
      <c r="D8236" t="n">
        <v>3610</v>
      </c>
      <c r="E8236" t="n">
        <v>2359</v>
      </c>
      <c r="F8236" t="inlineStr">
        <is>
          <t xml:space="preserve">    ten van Velthoven om te mogen omslaan.</t>
        </is>
      </c>
      <c r="G8236">
        <f>HYPERLINK("https://images.diginfra.net/iiif/NL-HaNA_1.01.02/3780/NL-HaNA_1.01.02_3780_0037.jpg/3442,294,1116,3115/full/0/default.jpg", "iiif_url")</f>
        <v/>
      </c>
    </row>
    <row r="8237">
      <c r="A8237" t="inlineStr">
        <is>
          <t>NL-HaNA_1.01.02_3780_0037-page-73</t>
        </is>
      </c>
      <c r="B8237" t="inlineStr">
        <is>
          <t>NL-HaNA_1.01.02_3780_0037-column-3542-394-916-2915</t>
        </is>
      </c>
      <c r="C8237" t="inlineStr">
        <is>
          <t>continuation</t>
        </is>
      </c>
      <c r="D8237" t="n">
        <v>3615</v>
      </c>
      <c r="E8237" t="n">
        <v>2414</v>
      </c>
      <c r="F8237" t="inlineStr">
        <is>
          <t xml:space="preserve">    815.</t>
        </is>
      </c>
      <c r="G8237">
        <f>HYPERLINK("https://images.diginfra.net/iiif/NL-HaNA_1.01.02/3780/NL-HaNA_1.01.02_3780_0037.jpg/3442,294,1116,3115/full/0/default.jpg", "iiif_url")</f>
        <v/>
      </c>
    </row>
    <row r="8238">
      <c r="A8238" t="inlineStr">
        <is>
          <t>NL-HaNA_1.01.02_3780_0037-page-73</t>
        </is>
      </c>
      <c r="B8238" t="inlineStr">
        <is>
          <t>NL-HaNA_1.01.02_3780_0037-column-3542-394-916-2915</t>
        </is>
      </c>
      <c r="C8238" t="inlineStr">
        <is>
          <t>non_index_line</t>
        </is>
      </c>
      <c r="D8238" t="n">
        <v>3741</v>
      </c>
      <c r="E8238" t="n">
        <v>2454</v>
      </c>
      <c r="F8238" t="inlineStr">
        <is>
          <t xml:space="preserve">        item op het versoeck van Regenten</t>
        </is>
      </c>
      <c r="G8238">
        <f>HYPERLINK("https://images.diginfra.net/iiif/NL-HaNA_1.01.02/3780/NL-HaNA_1.01.02_3780_0037.jpg/3442,294,1116,3115/full/0/default.jpg", "iiif_url")</f>
        <v/>
      </c>
    </row>
    <row r="8239">
      <c r="A8239" t="inlineStr">
        <is>
          <t>NL-HaNA_1.01.02_3780_0037-page-73</t>
        </is>
      </c>
      <c r="B8239" t="inlineStr">
        <is>
          <t>NL-HaNA_1.01.02_3780_0037-column-3542-394-916-2915</t>
        </is>
      </c>
      <c r="C8239" t="inlineStr">
        <is>
          <t>continuation</t>
        </is>
      </c>
      <c r="D8239" t="n">
        <v>3617</v>
      </c>
      <c r="E8239" t="n">
        <v>2503</v>
      </c>
      <c r="F8239" t="inlineStr">
        <is>
          <t xml:space="preserve">    van Oosterhout om remissie. 815.</t>
        </is>
      </c>
      <c r="G8239">
        <f>HYPERLINK("https://images.diginfra.net/iiif/NL-HaNA_1.01.02/3780/NL-HaNA_1.01.02_3780_0037.jpg/3442,294,1116,3115/full/0/default.jpg", "iiif_url")</f>
        <v/>
      </c>
    </row>
    <row r="8240">
      <c r="A8240" t="inlineStr">
        <is>
          <t>NL-HaNA_1.01.02_3780_0037-page-73</t>
        </is>
      </c>
      <c r="B8240" t="inlineStr">
        <is>
          <t>NL-HaNA_1.01.02_3780_0037-column-3542-394-916-2915</t>
        </is>
      </c>
      <c r="C8240" t="inlineStr">
        <is>
          <t>non_index_line</t>
        </is>
      </c>
      <c r="D8240" t="n">
        <v>3746</v>
      </c>
      <c r="E8240" t="n">
        <v>2545</v>
      </c>
      <c r="F8240" t="inlineStr">
        <is>
          <t xml:space="preserve">        Gelderlandt gereet ses maanden in</t>
        </is>
      </c>
      <c r="G8240">
        <f>HYPERLINK("https://images.diginfra.net/iiif/NL-HaNA_1.01.02/3780/NL-HaNA_1.01.02_3780_0037.jpg/3442,294,1116,3115/full/0/default.jpg", "iiif_url")</f>
        <v/>
      </c>
    </row>
    <row r="8241">
      <c r="A8241" t="inlineStr">
        <is>
          <t>NL-HaNA_1.01.02_3780_0037-page-73</t>
        </is>
      </c>
      <c r="B8241" t="inlineStr">
        <is>
          <t>NL-HaNA_1.01.02_3780_0037-column-3542-394-916-2915</t>
        </is>
      </c>
      <c r="C8241" t="inlineStr">
        <is>
          <t>continuation</t>
        </is>
      </c>
      <c r="D8241" t="n">
        <v>3617</v>
      </c>
      <c r="E8241" t="n">
        <v>2599</v>
      </c>
      <c r="F8241" t="inlineStr">
        <is>
          <t xml:space="preserve">    renten en interessen. 817.</t>
        </is>
      </c>
      <c r="G8241">
        <f>HYPERLINK("https://images.diginfra.net/iiif/NL-HaNA_1.01.02/3780/NL-HaNA_1.01.02_3780_0037.jpg/3442,294,1116,3115/full/0/default.jpg", "iiif_url")</f>
        <v/>
      </c>
    </row>
    <row r="8242">
      <c r="A8242" t="inlineStr">
        <is>
          <t>NL-HaNA_1.01.02_3780_0037-page-73</t>
        </is>
      </c>
      <c r="B8242" t="inlineStr">
        <is>
          <t>NL-HaNA_1.01.02_3780_0037-column-3542-394-916-2915</t>
        </is>
      </c>
      <c r="C8242" t="inlineStr">
        <is>
          <t>non_index_line</t>
        </is>
      </c>
      <c r="D8242" t="n">
        <v>3739</v>
      </c>
      <c r="E8242" t="n">
        <v>2639</v>
      </c>
      <c r="F8242" t="inlineStr">
        <is>
          <t xml:space="preserve">        van Slingelandt aangesteldt tot The-</t>
        </is>
      </c>
      <c r="G8242">
        <f>HYPERLINK("https://images.diginfra.net/iiif/NL-HaNA_1.01.02/3780/NL-HaNA_1.01.02_3780_0037.jpg/3442,294,1116,3115/full/0/default.jpg", "iiif_url")</f>
        <v/>
      </c>
    </row>
    <row r="8243">
      <c r="A8243" t="inlineStr">
        <is>
          <t>NL-HaNA_1.01.02_3780_0037-page-73</t>
        </is>
      </c>
      <c r="B8243" t="inlineStr">
        <is>
          <t>NL-HaNA_1.01.02_3780_0037-column-3542-394-916-2915</t>
        </is>
      </c>
      <c r="C8243" t="inlineStr">
        <is>
          <t>continuation</t>
        </is>
      </c>
      <c r="D8243" t="n">
        <v>3619</v>
      </c>
      <c r="E8243" t="n">
        <v>2688</v>
      </c>
      <c r="F8243" t="inlineStr">
        <is>
          <t xml:space="preserve">    saurier Generaal. 817.</t>
        </is>
      </c>
      <c r="G8243">
        <f>HYPERLINK("https://images.diginfra.net/iiif/NL-HaNA_1.01.02/3780/NL-HaNA_1.01.02_3780_0037.jpg/3442,294,1116,3115/full/0/default.jpg", "iiif_url")</f>
        <v/>
      </c>
    </row>
    <row r="8244">
      <c r="A8244" t="inlineStr">
        <is>
          <t>NL-HaNA_1.01.02_3780_0037-page-73</t>
        </is>
      </c>
      <c r="B8244" t="inlineStr">
        <is>
          <t>NL-HaNA_1.01.02_3780_0037-column-3542-394-916-2915</t>
        </is>
      </c>
      <c r="C8244" t="inlineStr">
        <is>
          <t>non_index_line</t>
        </is>
      </c>
      <c r="D8244" t="n">
        <v>3760</v>
      </c>
      <c r="E8244" t="n">
        <v>2737</v>
      </c>
      <c r="F8244" t="inlineStr">
        <is>
          <t xml:space="preserve">        ten Hove aangesteldt tot Secretaris.</t>
        </is>
      </c>
      <c r="G8244">
        <f>HYPERLINK("https://images.diginfra.net/iiif/NL-HaNA_1.01.02/3780/NL-HaNA_1.01.02_3780_0037.jpg/3442,294,1116,3115/full/0/default.jpg", "iiif_url")</f>
        <v/>
      </c>
    </row>
    <row r="8245">
      <c r="A8245" t="inlineStr">
        <is>
          <t>NL-HaNA_1.01.02_3780_0037-page-73</t>
        </is>
      </c>
      <c r="B8245" t="inlineStr">
        <is>
          <t>NL-HaNA_1.01.02_3780_0037-column-3542-394-916-2915</t>
        </is>
      </c>
      <c r="C8245" t="inlineStr">
        <is>
          <t>continuation</t>
        </is>
      </c>
      <c r="D8245" t="n">
        <v>3629</v>
      </c>
      <c r="E8245" t="n">
        <v>2798</v>
      </c>
      <c r="F8245" t="inlineStr">
        <is>
          <t xml:space="preserve">    817.</t>
        </is>
      </c>
      <c r="G8245">
        <f>HYPERLINK("https://images.diginfra.net/iiif/NL-HaNA_1.01.02/3780/NL-HaNA_1.01.02_3780_0037.jpg/3442,294,1116,3115/full/0/default.jpg", "iiif_url")</f>
        <v/>
      </c>
    </row>
    <row r="8246">
      <c r="A8246" t="inlineStr">
        <is>
          <t>NL-HaNA_1.01.02_3780_0037-page-73</t>
        </is>
      </c>
      <c r="B8246" t="inlineStr">
        <is>
          <t>NL-HaNA_1.01.02_3780_0037-column-3542-394-916-2915</t>
        </is>
      </c>
      <c r="C8246" t="inlineStr">
        <is>
          <t>non_index_line</t>
        </is>
      </c>
      <c r="D8246" t="n">
        <v>3753</v>
      </c>
      <c r="E8246" t="n">
        <v>2840</v>
      </c>
      <c r="F8246" t="inlineStr">
        <is>
          <t xml:space="preserve">        versôght Ordonnantie van twee hon-</t>
        </is>
      </c>
      <c r="G8246">
        <f>HYPERLINK("https://images.diginfra.net/iiif/NL-HaNA_1.01.02/3780/NL-HaNA_1.01.02_3780_0037.jpg/3442,294,1116,3115/full/0/default.jpg", "iiif_url")</f>
        <v/>
      </c>
    </row>
    <row r="8247">
      <c r="A8247" t="inlineStr">
        <is>
          <t>NL-HaNA_1.01.02_3780_0037-page-73</t>
        </is>
      </c>
      <c r="B8247" t="inlineStr">
        <is>
          <t>NL-HaNA_1.01.02_3780_0037-column-3542-394-916-2915</t>
        </is>
      </c>
      <c r="C8247" t="inlineStr">
        <is>
          <t>continuation</t>
        </is>
      </c>
      <c r="D8247" t="n">
        <v>3629</v>
      </c>
      <c r="E8247" t="n">
        <v>2882</v>
      </c>
      <c r="F8247" t="inlineStr">
        <is>
          <t xml:space="preserve">    dert guldens te depescheeren voor Huysselaar.</t>
        </is>
      </c>
      <c r="G8247">
        <f>HYPERLINK("https://images.diginfra.net/iiif/NL-HaNA_1.01.02/3780/NL-HaNA_1.01.02_3780_0037.jpg/3442,294,1116,3115/full/0/default.jpg", "iiif_url")</f>
        <v/>
      </c>
    </row>
    <row r="8248">
      <c r="A8248" t="inlineStr">
        <is>
          <t>NL-HaNA_1.01.02_3780_0037-page-73</t>
        </is>
      </c>
      <c r="B8248" t="inlineStr">
        <is>
          <t>NL-HaNA_1.01.02_3780_0037-column-3542-394-916-2915</t>
        </is>
      </c>
      <c r="C8248" t="inlineStr">
        <is>
          <t>continuation</t>
        </is>
      </c>
      <c r="D8248" t="n">
        <v>3634</v>
      </c>
      <c r="E8248" t="n">
        <v>2942</v>
      </c>
      <c r="F8248" t="inlineStr">
        <is>
          <t xml:space="preserve">    817.</t>
        </is>
      </c>
      <c r="G8248">
        <f>HYPERLINK("https://images.diginfra.net/iiif/NL-HaNA_1.01.02/3780/NL-HaNA_1.01.02_3780_0037.jpg/3442,294,1116,3115/full/0/default.jpg", "iiif_url")</f>
        <v/>
      </c>
    </row>
    <row r="8249">
      <c r="A8249" t="inlineStr">
        <is>
          <t>NL-HaNA_1.01.02_3780_0037-page-73</t>
        </is>
      </c>
      <c r="B8249" t="inlineStr">
        <is>
          <t>NL-HaNA_1.01.02_3780_0037-column-3542-394-916-2915</t>
        </is>
      </c>
      <c r="C8249" t="inlineStr">
        <is>
          <t>non_index_line</t>
        </is>
      </c>
      <c r="D8249" t="n">
        <v>3753</v>
      </c>
      <c r="E8249" t="n">
        <v>2975</v>
      </c>
      <c r="F8249" t="inlineStr">
        <is>
          <t xml:space="preserve">        te adviseeren op de Requeste van Re-</t>
        </is>
      </c>
      <c r="G8249">
        <f>HYPERLINK("https://images.diginfra.net/iiif/NL-HaNA_1.01.02/3780/NL-HaNA_1.01.02_3780_0037.jpg/3442,294,1116,3115/full/0/default.jpg", "iiif_url")</f>
        <v/>
      </c>
    </row>
    <row r="8250">
      <c r="A8250" t="inlineStr">
        <is>
          <t>NL-HaNA_1.01.02_3780_0037-page-73</t>
        </is>
      </c>
      <c r="B8250" t="inlineStr">
        <is>
          <t>NL-HaNA_1.01.02_3780_0037-column-3542-394-916-2915</t>
        </is>
      </c>
      <c r="C8250" t="inlineStr">
        <is>
          <t>continuation</t>
        </is>
      </c>
      <c r="D8250" t="n">
        <v>3631</v>
      </c>
      <c r="E8250" t="n">
        <v>3030</v>
      </c>
      <c r="F8250" t="inlineStr">
        <is>
          <t xml:space="preserve">    genten van Esch om remissie. 820.</t>
        </is>
      </c>
      <c r="G8250">
        <f>HYPERLINK("https://images.diginfra.net/iiif/NL-HaNA_1.01.02/3780/NL-HaNA_1.01.02_3780_0037.jpg/3442,294,1116,3115/full/0/default.jpg", "iiif_url")</f>
        <v/>
      </c>
    </row>
    <row r="8251">
      <c r="A8251" t="inlineStr">
        <is>
          <t>NL-HaNA_1.01.02_3780_0037-page-73</t>
        </is>
      </c>
      <c r="B8251" t="inlineStr">
        <is>
          <t>NL-HaNA_1.01.02_3780_0037-column-3542-394-916-2915</t>
        </is>
      </c>
      <c r="C8251" t="inlineStr">
        <is>
          <t>non_index_line</t>
        </is>
      </c>
      <c r="D8251" t="n">
        <v>3751</v>
      </c>
      <c r="E8251" t="n">
        <v>3078</v>
      </c>
      <c r="F8251" t="inlineStr">
        <is>
          <t xml:space="preserve">        item op bet versoeck van Curateuren</t>
        </is>
      </c>
      <c r="G8251">
        <f>HYPERLINK("https://images.diginfra.net/iiif/NL-HaNA_1.01.02/3780/NL-HaNA_1.01.02_3780_0037.jpg/3442,294,1116,3115/full/0/default.jpg", "iiif_url")</f>
        <v/>
      </c>
    </row>
    <row r="8252">
      <c r="A8252" t="inlineStr">
        <is>
          <t>NL-HaNA_1.01.02_3780_0037-page-73</t>
        </is>
      </c>
      <c r="B8252" t="inlineStr">
        <is>
          <t>NL-HaNA_1.01.02_3780_0037-column-3542-394-916-2915</t>
        </is>
      </c>
      <c r="C8252" t="inlineStr">
        <is>
          <t>continuation</t>
        </is>
      </c>
      <c r="D8252" t="n">
        <v>3634</v>
      </c>
      <c r="E8252" t="n">
        <v>3117</v>
      </c>
      <c r="F8252" t="inlineStr">
        <is>
          <t xml:space="preserve">    van Reussel om te moogen volstaan met de</t>
        </is>
      </c>
      <c r="G8252">
        <f>HYPERLINK("https://images.diginfra.net/iiif/NL-HaNA_1.01.02/3780/NL-HaNA_1.01.02_3780_0037.jpg/3442,294,1116,3115/full/0/default.jpg", "iiif_url")</f>
        <v/>
      </c>
    </row>
    <row r="8253">
      <c r="A8253" t="inlineStr">
        <is>
          <t>NL-HaNA_1.01.02_3780_0037-page-73</t>
        </is>
      </c>
      <c r="B8253" t="inlineStr">
        <is>
          <t>NL-HaNA_1.01.02_3780_0037-column-3542-394-916-2915</t>
        </is>
      </c>
      <c r="C8253" t="inlineStr">
        <is>
          <t>continuation</t>
        </is>
      </c>
      <c r="D8253" t="n">
        <v>3634</v>
      </c>
      <c r="E8253" t="n">
        <v>3178</v>
      </c>
      <c r="F8253" t="inlineStr">
        <is>
          <t xml:space="preserve">    betalinge van drie per cento van genegotieer-</t>
        </is>
      </c>
      <c r="G8253">
        <f>HYPERLINK("https://images.diginfra.net/iiif/NL-HaNA_1.01.02/3780/NL-HaNA_1.01.02_3780_0037.jpg/3442,294,1116,3115/full/0/default.jpg", "iiif_url")</f>
        <v/>
      </c>
    </row>
    <row r="8254">
      <c r="A8254" t="inlineStr">
        <is>
          <t>NL-HaNA_1.01.02_3780_0037-page-73</t>
        </is>
      </c>
      <c r="B8254" t="inlineStr">
        <is>
          <t>NL-HaNA_1.01.02_3780_0037-column-3542-394-916-2915</t>
        </is>
      </c>
      <c r="C8254" t="inlineStr">
        <is>
          <t>continuation</t>
        </is>
      </c>
      <c r="D8254" t="n">
        <v>3634</v>
      </c>
      <c r="E8254" t="n">
        <v>3228</v>
      </c>
      <c r="F8254" t="inlineStr">
        <is>
          <t xml:space="preserve">    de Capitalen: 837.</t>
        </is>
      </c>
      <c r="G8254">
        <f>HYPERLINK("https://images.diginfra.net/iiif/NL-HaNA_1.01.02/3780/NL-HaNA_1.01.02_3780_0037.jpg/3442,294,1116,3115/full/0/default.jpg", "iiif_url")</f>
        <v/>
      </c>
    </row>
    <row r="8255">
      <c r="A8255" t="inlineStr">
        <is>
          <t>NL-HaNA_1.01.02_3780_0037-page-73</t>
        </is>
      </c>
      <c r="B8255" t="inlineStr">
        <is>
          <t>NL-HaNA_1.01.02_3780_0037-column-3542-394-916-2915</t>
        </is>
      </c>
      <c r="C8255" t="inlineStr">
        <is>
          <t>non_index_line</t>
        </is>
      </c>
      <c r="D8255" t="n">
        <v>3767</v>
      </c>
      <c r="E8255" t="n">
        <v>3261</v>
      </c>
      <c r="F8255" t="inlineStr">
        <is>
          <t xml:space="preserve">        item op het versoeck van Regenten</t>
        </is>
      </c>
      <c r="G8255">
        <f>HYPERLINK("https://images.diginfra.net/iiif/NL-HaNA_1.01.02/3780/NL-HaNA_1.01.02_3780_0037.jpg/3442,294,1116,3115/full/0/default.jpg", "iiif_url")</f>
        <v/>
      </c>
    </row>
    <row r="8259">
      <c r="A8259" t="inlineStr">
        <is>
          <t>NL-HaNA_1.01.02_3780_0038-page-74</t>
        </is>
      </c>
      <c r="B8259" t="inlineStr">
        <is>
          <t>NL-HaNA_1.01.02_3780_0038-column-367-413-892-2958</t>
        </is>
      </c>
      <c r="C8259" t="inlineStr">
        <is>
          <t>unknown_line_type</t>
        </is>
      </c>
      <c r="D8259" t="n">
        <v>445</v>
      </c>
      <c r="E8259" t="n">
        <v>404</v>
      </c>
      <c r="F8259" t="inlineStr">
        <is>
          <t xml:space="preserve">        van Vught, Cromvoirt en Dinteren om re-</t>
        </is>
      </c>
      <c r="G8259">
        <f>HYPERLINK("https://images.diginfra.net/iiif/NL-HaNA_1.01.02/3780/NL-HaNA_1.01.02_3780_0038.jpg/267,313,1092,3158/full/0/default.jpg", "iiif_url")</f>
        <v/>
      </c>
    </row>
    <row r="8260">
      <c r="A8260" t="inlineStr">
        <is>
          <t>NL-HaNA_1.01.02_3780_0038-page-74</t>
        </is>
      </c>
      <c r="B8260" t="inlineStr">
        <is>
          <t>NL-HaNA_1.01.02_3780_0038-column-367-413-892-2958</t>
        </is>
      </c>
      <c r="C8260" t="inlineStr">
        <is>
          <t>unknown_line_type</t>
        </is>
      </c>
      <c r="D8260" t="n">
        <v>440</v>
      </c>
      <c r="E8260" t="n">
        <v>453</v>
      </c>
      <c r="F8260" t="inlineStr">
        <is>
          <t xml:space="preserve">        missie. 838</t>
        </is>
      </c>
      <c r="G8260">
        <f>HYPERLINK("https://images.diginfra.net/iiif/NL-HaNA_1.01.02/3780/NL-HaNA_1.01.02_3780_0038.jpg/267,313,1092,3158/full/0/default.jpg", "iiif_url")</f>
        <v/>
      </c>
    </row>
    <row r="8261">
      <c r="A8261" t="inlineStr">
        <is>
          <t>NL-HaNA_1.01.02_3780_0038-page-74</t>
        </is>
      </c>
      <c r="B8261" t="inlineStr">
        <is>
          <t>NL-HaNA_1.01.02_3780_0038-column-367-413-892-2958</t>
        </is>
      </c>
      <c r="C8261" t="inlineStr">
        <is>
          <t>non_index_line</t>
        </is>
      </c>
      <c r="D8261" t="n">
        <v>669</v>
      </c>
      <c r="E8261" t="n">
        <v>467</v>
      </c>
      <c r="F8261" t="inlineStr">
        <is>
          <t xml:space="preserve">        .</t>
        </is>
      </c>
      <c r="G8261">
        <f>HYPERLINK("https://images.diginfra.net/iiif/NL-HaNA_1.01.02/3780/NL-HaNA_1.01.02_3780_0038.jpg/267,313,1092,3158/full/0/default.jpg", "iiif_url")</f>
        <v/>
      </c>
    </row>
    <row r="8262">
      <c r="A8262" t="inlineStr">
        <is>
          <t>NL-HaNA_1.01.02_3780_0038-page-74</t>
        </is>
      </c>
      <c r="B8262" t="inlineStr">
        <is>
          <t>NL-HaNA_1.01.02_3780_0038-column-367-413-892-2958</t>
        </is>
      </c>
      <c r="C8262" t="inlineStr">
        <is>
          <t>non_index_line</t>
        </is>
      </c>
      <c r="D8262" t="n">
        <v>562</v>
      </c>
      <c r="E8262" t="n">
        <v>497</v>
      </c>
      <c r="F8262" t="inlineStr">
        <is>
          <t xml:space="preserve">        item op bet versoeck van Klincken-</t>
        </is>
      </c>
      <c r="G8262">
        <f>HYPERLINK("https://images.diginfra.net/iiif/NL-HaNA_1.01.02/3780/NL-HaNA_1.01.02_3780_0038.jpg/267,313,1092,3158/full/0/default.jpg", "iiif_url")</f>
        <v/>
      </c>
    </row>
    <row r="8263">
      <c r="A8263" t="inlineStr">
        <is>
          <t>NL-HaNA_1.01.02_3780_0038-page-74</t>
        </is>
      </c>
      <c r="B8263" t="inlineStr">
        <is>
          <t>NL-HaNA_1.01.02_3780_0038-column-367-413-892-2958</t>
        </is>
      </c>
      <c r="C8263" t="inlineStr">
        <is>
          <t>unknown_line_type</t>
        </is>
      </c>
      <c r="D8263" t="n">
        <v>440</v>
      </c>
      <c r="E8263" t="n">
        <v>544</v>
      </c>
      <c r="F8263" t="inlineStr">
        <is>
          <t xml:space="preserve">        bergh om Brieven van Voerscbryvens aan't</t>
        </is>
      </c>
      <c r="G8263">
        <f>HYPERLINK("https://images.diginfra.net/iiif/NL-HaNA_1.01.02/3780/NL-HaNA_1.01.02_3780_0038.jpg/267,313,1092,3158/full/0/default.jpg", "iiif_url")</f>
        <v/>
      </c>
    </row>
    <row r="8264">
      <c r="A8264" t="inlineStr">
        <is>
          <t>NL-HaNA_1.01.02_3780_0038-page-74</t>
        </is>
      </c>
      <c r="B8264" t="inlineStr">
        <is>
          <t>NL-HaNA_1.01.02_3780_0038-column-367-413-892-2958</t>
        </is>
      </c>
      <c r="C8264" t="inlineStr">
        <is>
          <t>unknown_line_type</t>
        </is>
      </c>
      <c r="D8264" t="n">
        <v>440</v>
      </c>
      <c r="E8264" t="n">
        <v>597</v>
      </c>
      <c r="F8264" t="inlineStr">
        <is>
          <t xml:space="preserve">        Hof van Engelandt. 840.</t>
        </is>
      </c>
      <c r="G8264">
        <f>HYPERLINK("https://images.diginfra.net/iiif/NL-HaNA_1.01.02/3780/NL-HaNA_1.01.02_3780_0038.jpg/267,313,1092,3158/full/0/default.jpg", "iiif_url")</f>
        <v/>
      </c>
    </row>
    <row r="8265">
      <c r="A8265" t="inlineStr">
        <is>
          <t>NL-HaNA_1.01.02_3780_0038-page-74</t>
        </is>
      </c>
      <c r="B8265" t="inlineStr">
        <is>
          <t>NL-HaNA_1.01.02_3780_0038-column-367-413-892-2958</t>
        </is>
      </c>
      <c r="C8265" t="inlineStr">
        <is>
          <t>non_index_line</t>
        </is>
      </c>
      <c r="D8265" t="n">
        <v>562</v>
      </c>
      <c r="E8265" t="n">
        <v>650</v>
      </c>
      <c r="F8265" t="inlineStr">
        <is>
          <t xml:space="preserve">        item op het versoeck van Ohé en Laak</t>
        </is>
      </c>
      <c r="G8265">
        <f>HYPERLINK("https://images.diginfra.net/iiif/NL-HaNA_1.01.02/3780/NL-HaNA_1.01.02_3780_0038.jpg/267,313,1092,3158/full/0/default.jpg", "iiif_url")</f>
        <v/>
      </c>
    </row>
    <row r="8266">
      <c r="A8266" t="inlineStr">
        <is>
          <t>NL-HaNA_1.01.02_3780_0038-page-74</t>
        </is>
      </c>
      <c r="B8266" t="inlineStr">
        <is>
          <t>NL-HaNA_1.01.02_3780_0038-column-367-413-892-2958</t>
        </is>
      </c>
      <c r="C8266" t="inlineStr">
        <is>
          <t>unknown_line_type</t>
        </is>
      </c>
      <c r="D8266" t="n">
        <v>438</v>
      </c>
      <c r="E8266" t="n">
        <v>695</v>
      </c>
      <c r="F8266" t="inlineStr">
        <is>
          <t xml:space="preserve">        om remissie. 841.</t>
        </is>
      </c>
      <c r="G8266">
        <f>HYPERLINK("https://images.diginfra.net/iiif/NL-HaNA_1.01.02/3780/NL-HaNA_1.01.02_3780_0038.jpg/267,313,1092,3158/full/0/default.jpg", "iiif_url")</f>
        <v/>
      </c>
    </row>
    <row r="8267">
      <c r="A8267" t="inlineStr">
        <is>
          <t>NL-HaNA_1.01.02_3780_0038-page-74</t>
        </is>
      </c>
      <c r="B8267" t="inlineStr">
        <is>
          <t>NL-HaNA_1.01.02_3780_0038-column-367-413-892-2958</t>
        </is>
      </c>
      <c r="C8267" t="inlineStr">
        <is>
          <t>non_index_line</t>
        </is>
      </c>
      <c r="D8267" t="n">
        <v>571</v>
      </c>
      <c r="E8267" t="n">
        <v>735</v>
      </c>
      <c r="F8267" t="inlineStr">
        <is>
          <t xml:space="preserve">        item op de Requeste van Regenten</t>
        </is>
      </c>
      <c r="G8267">
        <f>HYPERLINK("https://images.diginfra.net/iiif/NL-HaNA_1.01.02/3780/NL-HaNA_1.01.02_3780_0038.jpg/267,313,1092,3158/full/0/default.jpg", "iiif_url")</f>
        <v/>
      </c>
    </row>
    <row r="8268">
      <c r="A8268" t="inlineStr">
        <is>
          <t>NL-HaNA_1.01.02_3780_0038-page-74</t>
        </is>
      </c>
      <c r="B8268" t="inlineStr">
        <is>
          <t>NL-HaNA_1.01.02_3780_0038-column-367-413-892-2958</t>
        </is>
      </c>
      <c r="C8268" t="inlineStr">
        <is>
          <t>continuation</t>
        </is>
      </c>
      <c r="D8268" t="n">
        <v>440</v>
      </c>
      <c r="E8268" t="n">
        <v>786</v>
      </c>
      <c r="F8268" t="inlineStr">
        <is>
          <t xml:space="preserve">    wan Helmond om interpretatie van de Re-</t>
        </is>
      </c>
      <c r="G8268">
        <f>HYPERLINK("https://images.diginfra.net/iiif/NL-HaNA_1.01.02/3780/NL-HaNA_1.01.02_3780_0038.jpg/267,313,1092,3158/full/0/default.jpg", "iiif_url")</f>
        <v/>
      </c>
    </row>
    <row r="8269">
      <c r="A8269" t="inlineStr">
        <is>
          <t>NL-HaNA_1.01.02_3780_0038-page-74</t>
        </is>
      </c>
      <c r="B8269" t="inlineStr">
        <is>
          <t>NL-HaNA_1.01.02_3780_0038-column-367-413-892-2958</t>
        </is>
      </c>
      <c r="C8269" t="inlineStr">
        <is>
          <t>continuation</t>
        </is>
      </c>
      <c r="D8269" t="n">
        <v>433</v>
      </c>
      <c r="E8269" t="n">
        <v>838</v>
      </c>
      <c r="F8269" t="inlineStr">
        <is>
          <t xml:space="preserve">    solutie van twintigbsten September seventien</t>
        </is>
      </c>
      <c r="G8269">
        <f>HYPERLINK("https://images.diginfra.net/iiif/NL-HaNA_1.01.02/3780/NL-HaNA_1.01.02_3780_0038.jpg/267,313,1092,3158/full/0/default.jpg", "iiif_url")</f>
        <v/>
      </c>
    </row>
    <row r="8270">
      <c r="A8270" t="inlineStr">
        <is>
          <t>NL-HaNA_1.01.02_3780_0038-page-74</t>
        </is>
      </c>
      <c r="B8270" t="inlineStr">
        <is>
          <t>NL-HaNA_1.01.02_3780_0038-column-367-413-892-2958</t>
        </is>
      </c>
      <c r="C8270" t="inlineStr">
        <is>
          <t>continuation</t>
        </is>
      </c>
      <c r="D8270" t="n">
        <v>435</v>
      </c>
      <c r="E8270" t="n">
        <v>888</v>
      </c>
      <c r="F8270" t="inlineStr">
        <is>
          <t xml:space="preserve">    hondert vier en twintig. 847.</t>
        </is>
      </c>
      <c r="G8270">
        <f>HYPERLINK("https://images.diginfra.net/iiif/NL-HaNA_1.01.02/3780/NL-HaNA_1.01.02_3780_0038.jpg/267,313,1092,3158/full/0/default.jpg", "iiif_url")</f>
        <v/>
      </c>
    </row>
    <row r="8271">
      <c r="A8271" t="inlineStr">
        <is>
          <t>NL-HaNA_1.01.02_3780_0038-page-74</t>
        </is>
      </c>
      <c r="B8271" t="inlineStr">
        <is>
          <t>NL-HaNA_1.01.02_3780_0038-column-367-413-892-2958</t>
        </is>
      </c>
      <c r="C8271" t="inlineStr">
        <is>
          <t>non_index_line</t>
        </is>
      </c>
      <c r="D8271" t="n">
        <v>564</v>
      </c>
      <c r="E8271" t="n">
        <v>936</v>
      </c>
      <c r="F8271" t="inlineStr">
        <is>
          <t xml:space="preserve">        item op de Requeste van Regenten</t>
        </is>
      </c>
      <c r="G8271">
        <f>HYPERLINK("https://images.diginfra.net/iiif/NL-HaNA_1.01.02/3780/NL-HaNA_1.01.02_3780_0038.jpg/267,313,1092,3158/full/0/default.jpg", "iiif_url")</f>
        <v/>
      </c>
    </row>
    <row r="8272">
      <c r="A8272" t="inlineStr">
        <is>
          <t>NL-HaNA_1.01.02_3780_0038-page-74</t>
        </is>
      </c>
      <c r="B8272" t="inlineStr">
        <is>
          <t>NL-HaNA_1.01.02_3780_0038-column-367-413-892-2958</t>
        </is>
      </c>
      <c r="C8272" t="inlineStr">
        <is>
          <t>continuation</t>
        </is>
      </c>
      <c r="D8272" t="n">
        <v>438</v>
      </c>
      <c r="E8272" t="n">
        <v>984</v>
      </c>
      <c r="F8272" t="inlineStr">
        <is>
          <t xml:space="preserve">    Rucpben om te mogen omslaan. 847.</t>
        </is>
      </c>
      <c r="G8272">
        <f>HYPERLINK("https://images.diginfra.net/iiif/NL-HaNA_1.01.02/3780/NL-HaNA_1.01.02_3780_0038.jpg/267,313,1092,3158/full/0/default.jpg", "iiif_url")</f>
        <v/>
      </c>
    </row>
    <row r="8273">
      <c r="A8273" t="inlineStr">
        <is>
          <t>NL-HaNA_1.01.02_3780_0038-page-74</t>
        </is>
      </c>
      <c r="B8273" t="inlineStr">
        <is>
          <t>NL-HaNA_1.01.02_3780_0038-column-367-413-892-2958</t>
        </is>
      </c>
      <c r="C8273" t="inlineStr">
        <is>
          <t>repeat_lemma</t>
        </is>
      </c>
      <c r="D8273" t="n">
        <v>555</v>
      </c>
      <c r="E8273" t="n">
        <v>1032</v>
      </c>
      <c r="F8273" t="inlineStr">
        <is>
          <t xml:space="preserve">        wversoght een Jaght tegens den twin-</t>
        </is>
      </c>
      <c r="G8273">
        <f>HYPERLINK("https://images.diginfra.net/iiif/NL-HaNA_1.01.02/3780/NL-HaNA_1.01.02_3780_0038.jpg/267,313,1092,3158/full/0/default.jpg", "iiif_url")</f>
        <v/>
      </c>
    </row>
    <row r="8274">
      <c r="A8274" t="inlineStr">
        <is>
          <t>NL-HaNA_1.01.02_3780_0038-page-74</t>
        </is>
      </c>
      <c r="B8274" t="inlineStr">
        <is>
          <t>NL-HaNA_1.01.02_3780_0038-column-367-413-892-2958</t>
        </is>
      </c>
      <c r="C8274" t="inlineStr">
        <is>
          <t>continuation</t>
        </is>
      </c>
      <c r="D8274" t="n">
        <v>435</v>
      </c>
      <c r="E8274" t="n">
        <v>1082</v>
      </c>
      <c r="F8274" t="inlineStr">
        <is>
          <t xml:space="preserve">    tighsten na Gent te senden tot transport van</t>
        </is>
      </c>
      <c r="G8274">
        <f>HYPERLINK("https://images.diginfra.net/iiif/NL-HaNA_1.01.02/3780/NL-HaNA_1.01.02_3780_0038.jpg/267,313,1092,3158/full/0/default.jpg", "iiif_url")</f>
        <v/>
      </c>
    </row>
    <row r="8275">
      <c r="A8275" t="inlineStr">
        <is>
          <t>NL-HaNA_1.01.02_3780_0038-page-74</t>
        </is>
      </c>
      <c r="B8275" t="inlineStr">
        <is>
          <t>NL-HaNA_1.01.02_3780_0038-column-367-413-892-2958</t>
        </is>
      </c>
      <c r="C8275" t="inlineStr">
        <is>
          <t>continuation</t>
        </is>
      </c>
      <c r="D8275" t="n">
        <v>428</v>
      </c>
      <c r="E8275" t="n">
        <v>1126</v>
      </c>
      <c r="F8275" t="inlineStr">
        <is>
          <t xml:space="preserve">    den Ambassadeur Hop. 848.</t>
        </is>
      </c>
      <c r="G8275">
        <f>HYPERLINK("https://images.diginfra.net/iiif/NL-HaNA_1.01.02/3780/NL-HaNA_1.01.02_3780_0038.jpg/267,313,1092,3158/full/0/default.jpg", "iiif_url")</f>
        <v/>
      </c>
    </row>
    <row r="8276">
      <c r="A8276" t="inlineStr">
        <is>
          <t>NL-HaNA_1.01.02_3780_0038-page-74</t>
        </is>
      </c>
      <c r="B8276" t="inlineStr">
        <is>
          <t>NL-HaNA_1.01.02_3780_0038-column-367-413-892-2958</t>
        </is>
      </c>
      <c r="C8276" t="inlineStr">
        <is>
          <t>non_index_line</t>
        </is>
      </c>
      <c r="D8276" t="n">
        <v>566</v>
      </c>
      <c r="E8276" t="n">
        <v>1179</v>
      </c>
      <c r="F8276" t="inlineStr">
        <is>
          <t xml:space="preserve">        Ingelanden in de Clara Polder om</t>
        </is>
      </c>
      <c r="G8276">
        <f>HYPERLINK("https://images.diginfra.net/iiif/NL-HaNA_1.01.02/3780/NL-HaNA_1.01.02_3780_0038.jpg/267,313,1092,3158/full/0/default.jpg", "iiif_url")</f>
        <v/>
      </c>
    </row>
    <row r="8277">
      <c r="A8277" t="inlineStr">
        <is>
          <t>NL-HaNA_1.01.02_3780_0038-page-74</t>
        </is>
      </c>
      <c r="B8277" t="inlineStr">
        <is>
          <t>NL-HaNA_1.01.02_3780_0038-column-367-413-892-2958</t>
        </is>
      </c>
      <c r="C8277" t="inlineStr">
        <is>
          <t>continuation</t>
        </is>
      </c>
      <c r="D8277" t="n">
        <v>433</v>
      </c>
      <c r="E8277" t="n">
        <v>1227</v>
      </c>
      <c r="F8277" t="inlineStr">
        <is>
          <t xml:space="preserve">    subsidie geaccordeert. 850.</t>
        </is>
      </c>
      <c r="G8277">
        <f>HYPERLINK("https://images.diginfra.net/iiif/NL-HaNA_1.01.02/3780/NL-HaNA_1.01.02_3780_0038.jpg/267,313,1092,3158/full/0/default.jpg", "iiif_url")</f>
        <v/>
      </c>
    </row>
    <row r="8278">
      <c r="A8278" t="inlineStr">
        <is>
          <t>NL-HaNA_1.01.02_3780_0038-page-74</t>
        </is>
      </c>
      <c r="B8278" t="inlineStr">
        <is>
          <t>NL-HaNA_1.01.02_3780_0038-column-367-413-892-2958</t>
        </is>
      </c>
      <c r="C8278" t="inlineStr">
        <is>
          <t>repeat_lemma</t>
        </is>
      </c>
      <c r="D8278" t="n">
        <v>557</v>
      </c>
      <c r="E8278" t="n">
        <v>1274</v>
      </c>
      <c r="F8278" t="inlineStr">
        <is>
          <t xml:space="preserve">        te adviseren op het versoek van Re-</t>
        </is>
      </c>
      <c r="G8278">
        <f>HYPERLINK("https://images.diginfra.net/iiif/NL-HaNA_1.01.02/3780/NL-HaNA_1.01.02_3780_0038.jpg/267,313,1092,3158/full/0/default.jpg", "iiif_url")</f>
        <v/>
      </c>
    </row>
    <row r="8279">
      <c r="A8279" t="inlineStr">
        <is>
          <t>NL-HaNA_1.01.02_3780_0038-page-74</t>
        </is>
      </c>
      <c r="B8279" t="inlineStr">
        <is>
          <t>NL-HaNA_1.01.02_3780_0038-column-367-413-892-2958</t>
        </is>
      </c>
      <c r="C8279" t="inlineStr">
        <is>
          <t>continuation</t>
        </is>
      </c>
      <c r="D8279" t="n">
        <v>431</v>
      </c>
      <c r="E8279" t="n">
        <v>1321</v>
      </c>
      <c r="F8279" t="inlineStr">
        <is>
          <t xml:space="preserve">    genten van Kessel om remissie. 852.</t>
        </is>
      </c>
      <c r="G8279">
        <f>HYPERLINK("https://images.diginfra.net/iiif/NL-HaNA_1.01.02/3780/NL-HaNA_1.01.02_3780_0038.jpg/267,313,1092,3158/full/0/default.jpg", "iiif_url")</f>
        <v/>
      </c>
    </row>
    <row r="8280">
      <c r="A8280" t="inlineStr">
        <is>
          <t>NL-HaNA_1.01.02_3780_0038-page-74</t>
        </is>
      </c>
      <c r="B8280" t="inlineStr">
        <is>
          <t>NL-HaNA_1.01.02_3780_0038-column-367-413-892-2958</t>
        </is>
      </c>
      <c r="C8280" t="inlineStr">
        <is>
          <t>repeat_lemma</t>
        </is>
      </c>
      <c r="D8280" t="n">
        <v>555</v>
      </c>
      <c r="E8280" t="n">
        <v>1367</v>
      </c>
      <c r="F8280" t="inlineStr">
        <is>
          <t xml:space="preserve">        advis en Crediteuren van Reussel moe-</t>
        </is>
      </c>
      <c r="G8280">
        <f>HYPERLINK("https://images.diginfra.net/iiif/NL-HaNA_1.01.02/3780/NL-HaNA_1.01.02_3780_0038.jpg/267,313,1092,3158/full/0/default.jpg", "iiif_url")</f>
        <v/>
      </c>
    </row>
    <row r="8281">
      <c r="A8281" t="inlineStr">
        <is>
          <t>NL-HaNA_1.01.02_3780_0038-page-74</t>
        </is>
      </c>
      <c r="B8281" t="inlineStr">
        <is>
          <t>NL-HaNA_1.01.02_3780_0038-column-367-413-892-2958</t>
        </is>
      </c>
      <c r="C8281" t="inlineStr">
        <is>
          <t>continuation</t>
        </is>
      </c>
      <c r="D8281" t="n">
        <v>428</v>
      </c>
      <c r="E8281" t="n">
        <v>1419</v>
      </c>
      <c r="F8281" t="inlineStr">
        <is>
          <t xml:space="preserve">    ten volstaan met drie per cento van de Ca-</t>
        </is>
      </c>
      <c r="G8281">
        <f>HYPERLINK("https://images.diginfra.net/iiif/NL-HaNA_1.01.02/3780/NL-HaNA_1.01.02_3780_0038.jpg/267,313,1092,3158/full/0/default.jpg", "iiif_url")</f>
        <v/>
      </c>
    </row>
    <row r="8282">
      <c r="A8282" t="inlineStr">
        <is>
          <t>NL-HaNA_1.01.02_3780_0038-page-74</t>
        </is>
      </c>
      <c r="B8282" t="inlineStr">
        <is>
          <t>NL-HaNA_1.01.02_3780_0038-column-367-413-892-2958</t>
        </is>
      </c>
      <c r="C8282" t="inlineStr">
        <is>
          <t>continuation</t>
        </is>
      </c>
      <c r="D8282" t="n">
        <v>433</v>
      </c>
      <c r="E8282" t="n">
        <v>1468</v>
      </c>
      <c r="F8282" t="inlineStr">
        <is>
          <t xml:space="preserve">    pitalen. 859.</t>
        </is>
      </c>
      <c r="G8282">
        <f>HYPERLINK("https://images.diginfra.net/iiif/NL-HaNA_1.01.02/3780/NL-HaNA_1.01.02_3780_0038.jpg/267,313,1092,3158/full/0/default.jpg", "iiif_url")</f>
        <v/>
      </c>
    </row>
    <row r="8283">
      <c r="A8283" t="inlineStr">
        <is>
          <t>NL-HaNA_1.01.02_3780_0038-page-74</t>
        </is>
      </c>
      <c r="B8283" t="inlineStr">
        <is>
          <t>NL-HaNA_1.01.02_3780_0038-column-367-413-892-2958</t>
        </is>
      </c>
      <c r="C8283" t="inlineStr">
        <is>
          <t>repeat_lemma</t>
        </is>
      </c>
      <c r="D8283" t="n">
        <v>552</v>
      </c>
      <c r="E8283" t="n">
        <v>1508</v>
      </c>
      <c r="F8283" t="inlineStr">
        <is>
          <t xml:space="preserve">        te adviseeren op het versoek van Re-</t>
        </is>
      </c>
      <c r="G8283">
        <f>HYPERLINK("https://images.diginfra.net/iiif/NL-HaNA_1.01.02/3780/NL-HaNA_1.01.02_3780_0038.jpg/267,313,1092,3158/full/0/default.jpg", "iiif_url")</f>
        <v/>
      </c>
    </row>
    <row r="8284">
      <c r="A8284" t="inlineStr">
        <is>
          <t>NL-HaNA_1.01.02_3780_0038-page-74</t>
        </is>
      </c>
      <c r="B8284" t="inlineStr">
        <is>
          <t>NL-HaNA_1.01.02_3780_0038-column-367-413-892-2958</t>
        </is>
      </c>
      <c r="C8284" t="inlineStr">
        <is>
          <t>lemma</t>
        </is>
      </c>
      <c r="D8284" t="n">
        <v>426</v>
      </c>
      <c r="E8284" t="n">
        <v>1564</v>
      </c>
      <c r="F8284" t="inlineStr">
        <is>
          <t>genten van Vlierden om remissie. 862.</t>
        </is>
      </c>
      <c r="G8284">
        <f>HYPERLINK("https://images.diginfra.net/iiif/NL-HaNA_1.01.02/3780/NL-HaNA_1.01.02_3780_0038.jpg/267,313,1092,3158/full/0/default.jpg", "iiif_url")</f>
        <v/>
      </c>
    </row>
    <row r="8285">
      <c r="A8285" t="inlineStr">
        <is>
          <t>NL-HaNA_1.01.02_3780_0038-page-74</t>
        </is>
      </c>
      <c r="B8285" t="inlineStr">
        <is>
          <t>NL-HaNA_1.01.02_3780_0038-column-367-413-892-2958</t>
        </is>
      </c>
      <c r="C8285" t="inlineStr">
        <is>
          <t>continuation</t>
        </is>
      </c>
      <c r="D8285" t="n">
        <v>550</v>
      </c>
      <c r="E8285" t="n">
        <v>1608</v>
      </c>
      <c r="F8285" t="inlineStr">
        <is>
          <t xml:space="preserve">    versogbt Ordonnantie van vyftigh gul-</t>
        </is>
      </c>
      <c r="G8285">
        <f>HYPERLINK("https://images.diginfra.net/iiif/NL-HaNA_1.01.02/3780/NL-HaNA_1.01.02_3780_0038.jpg/267,313,1092,3158/full/0/default.jpg", "iiif_url")</f>
        <v/>
      </c>
    </row>
    <row r="8286">
      <c r="A8286" t="inlineStr">
        <is>
          <t>NL-HaNA_1.01.02_3780_0038-page-74</t>
        </is>
      </c>
      <c r="B8286" t="inlineStr">
        <is>
          <t>NL-HaNA_1.01.02_3780_0038-column-367-413-892-2958</t>
        </is>
      </c>
      <c r="C8286" t="inlineStr">
        <is>
          <t>lemma</t>
        </is>
      </c>
      <c r="D8286" t="n">
        <v>426</v>
      </c>
      <c r="E8286" t="n">
        <v>1659</v>
      </c>
      <c r="F8286" t="inlineStr">
        <is>
          <t>dens te depecheeren voor Spyck, Weduwe</t>
        </is>
      </c>
      <c r="G8286">
        <f>HYPERLINK("https://images.diginfra.net/iiif/NL-HaNA_1.01.02/3780/NL-HaNA_1.01.02_3780_0038.jpg/267,313,1092,3158/full/0/default.jpg", "iiif_url")</f>
        <v/>
      </c>
    </row>
    <row r="8287">
      <c r="A8287" t="inlineStr">
        <is>
          <t>NL-HaNA_1.01.02_3780_0038-page-74</t>
        </is>
      </c>
      <c r="B8287" t="inlineStr">
        <is>
          <t>NL-HaNA_1.01.02_3780_0038-column-367-413-892-2958</t>
        </is>
      </c>
      <c r="C8287" t="inlineStr">
        <is>
          <t>lemma</t>
        </is>
      </c>
      <c r="D8287" t="n">
        <v>428</v>
      </c>
      <c r="E8287" t="n">
        <v>1707</v>
      </c>
      <c r="F8287" t="inlineStr">
        <is>
          <t>Huysselaar. 866.</t>
        </is>
      </c>
      <c r="G8287">
        <f>HYPERLINK("https://images.diginfra.net/iiif/NL-HaNA_1.01.02/3780/NL-HaNA_1.01.02_3780_0038.jpg/267,313,1092,3158/full/0/default.jpg", "iiif_url")</f>
        <v/>
      </c>
    </row>
    <row r="8288">
      <c r="A8288" t="inlineStr">
        <is>
          <t>NL-HaNA_1.01.02_3780_0038-page-74</t>
        </is>
      </c>
      <c r="B8288" t="inlineStr">
        <is>
          <t>NL-HaNA_1.01.02_3780_0038-column-367-413-892-2958</t>
        </is>
      </c>
      <c r="C8288" t="inlineStr">
        <is>
          <t>continuation</t>
        </is>
      </c>
      <c r="D8288" t="n">
        <v>550</v>
      </c>
      <c r="E8288" t="n">
        <v>1750</v>
      </c>
      <c r="F8288" t="inlineStr">
        <is>
          <t xml:space="preserve">    Regenten van Helmont om te mogen</t>
        </is>
      </c>
      <c r="G8288">
        <f>HYPERLINK("https://images.diginfra.net/iiif/NL-HaNA_1.01.02/3780/NL-HaNA_1.01.02_3780_0038.jpg/267,313,1092,3158/full/0/default.jpg", "iiif_url")</f>
        <v/>
      </c>
    </row>
    <row r="8289">
      <c r="A8289" t="inlineStr">
        <is>
          <t>NL-HaNA_1.01.02_3780_0038-page-74</t>
        </is>
      </c>
      <c r="B8289" t="inlineStr">
        <is>
          <t>NL-HaNA_1.01.02_3780_0038-column-367-413-892-2958</t>
        </is>
      </c>
      <c r="C8289" t="inlineStr">
        <is>
          <t>lemma</t>
        </is>
      </c>
      <c r="D8289" t="n">
        <v>431</v>
      </c>
      <c r="E8289" t="n">
        <v>1804</v>
      </c>
      <c r="F8289" t="inlineStr">
        <is>
          <t>volstaan met betalinge van drie per cento</t>
        </is>
      </c>
      <c r="G8289">
        <f>HYPERLINK("https://images.diginfra.net/iiif/NL-HaNA_1.01.02/3780/NL-HaNA_1.01.02_3780_0038.jpg/267,313,1092,3158/full/0/default.jpg", "iiif_url")</f>
        <v/>
      </c>
    </row>
    <row r="8290">
      <c r="A8290" t="inlineStr">
        <is>
          <t>NL-HaNA_1.01.02_3780_0038-page-74</t>
        </is>
      </c>
      <c r="B8290" t="inlineStr">
        <is>
          <t>NL-HaNA_1.01.02_3780_0038-column-367-413-892-2958</t>
        </is>
      </c>
      <c r="C8290" t="inlineStr">
        <is>
          <t>lemma</t>
        </is>
      </c>
      <c r="D8290" t="n">
        <v>424</v>
      </c>
      <c r="E8290" t="n">
        <v>1850</v>
      </c>
      <c r="F8290" t="inlineStr">
        <is>
          <t>aan interessen, afgeweesen. 868.</t>
        </is>
      </c>
      <c r="G8290">
        <f>HYPERLINK("https://images.diginfra.net/iiif/NL-HaNA_1.01.02/3780/NL-HaNA_1.01.02_3780_0038.jpg/267,313,1092,3158/full/0/default.jpg", "iiif_url")</f>
        <v/>
      </c>
    </row>
    <row r="8291">
      <c r="A8291" t="inlineStr">
        <is>
          <t>NL-HaNA_1.01.02_3780_0038-page-74</t>
        </is>
      </c>
      <c r="B8291" t="inlineStr">
        <is>
          <t>NL-HaNA_1.01.02_3780_0038-column-367-413-892-2958</t>
        </is>
      </c>
      <c r="C8291" t="inlineStr">
        <is>
          <t>repeat_lemma</t>
        </is>
      </c>
      <c r="D8291" t="n">
        <v>545</v>
      </c>
      <c r="E8291" t="n">
        <v>1899</v>
      </c>
      <c r="F8291" t="inlineStr">
        <is>
          <t xml:space="preserve">        te adviseeren op het versoek van Re-</t>
        </is>
      </c>
      <c r="G8291">
        <f>HYPERLINK("https://images.diginfra.net/iiif/NL-HaNA_1.01.02/3780/NL-HaNA_1.01.02_3780_0038.jpg/267,313,1092,3158/full/0/default.jpg", "iiif_url")</f>
        <v/>
      </c>
    </row>
    <row r="8292">
      <c r="A8292" t="inlineStr">
        <is>
          <t>NL-HaNA_1.01.02_3780_0038-page-74</t>
        </is>
      </c>
      <c r="B8292" t="inlineStr">
        <is>
          <t>NL-HaNA_1.01.02_3780_0038-column-367-413-892-2958</t>
        </is>
      </c>
      <c r="C8292" t="inlineStr">
        <is>
          <t>lemma</t>
        </is>
      </c>
      <c r="D8292" t="n">
        <v>419</v>
      </c>
      <c r="E8292" t="n">
        <v>1947</v>
      </c>
      <c r="F8292" t="inlineStr">
        <is>
          <t>genten van Lepperen, Grootloon, Koninghs-</t>
        </is>
      </c>
      <c r="G8292">
        <f>HYPERLINK("https://images.diginfra.net/iiif/NL-HaNA_1.01.02/3780/NL-HaNA_1.01.02_3780_0038.jpg/267,313,1092,3158/full/0/default.jpg", "iiif_url")</f>
        <v/>
      </c>
    </row>
    <row r="8293">
      <c r="A8293" t="inlineStr">
        <is>
          <t>NL-HaNA_1.01.02_3780_0038-page-74</t>
        </is>
      </c>
      <c r="B8293" t="inlineStr">
        <is>
          <t>NL-HaNA_1.01.02_3780_0038-column-367-413-892-2958</t>
        </is>
      </c>
      <c r="C8293" t="inlineStr">
        <is>
          <t>lemma</t>
        </is>
      </c>
      <c r="D8293" t="n">
        <v>421</v>
      </c>
      <c r="E8293" t="n">
        <v>1995</v>
      </c>
      <c r="F8293" t="inlineStr">
        <is>
          <t>heim en Sluysen om remissie. 870.</t>
        </is>
      </c>
      <c r="G8293">
        <f>HYPERLINK("https://images.diginfra.net/iiif/NL-HaNA_1.01.02/3780/NL-HaNA_1.01.02_3780_0038.jpg/267,313,1092,3158/full/0/default.jpg", "iiif_url")</f>
        <v/>
      </c>
    </row>
    <row r="8294">
      <c r="A8294" t="inlineStr">
        <is>
          <t>NL-HaNA_1.01.02_3780_0038-page-74</t>
        </is>
      </c>
      <c r="B8294" t="inlineStr">
        <is>
          <t>NL-HaNA_1.01.02_3780_0038-column-367-413-892-2958</t>
        </is>
      </c>
      <c r="C8294" t="inlineStr">
        <is>
          <t>repeat_lemma</t>
        </is>
      </c>
      <c r="D8294" t="n">
        <v>548</v>
      </c>
      <c r="E8294" t="n">
        <v>2041</v>
      </c>
      <c r="F8294" t="inlineStr">
        <is>
          <t xml:space="preserve">        item op bet versoeck van Regenten</t>
        </is>
      </c>
      <c r="G8294">
        <f>HYPERLINK("https://images.diginfra.net/iiif/NL-HaNA_1.01.02/3780/NL-HaNA_1.01.02_3780_0038.jpg/267,313,1092,3158/full/0/default.jpg", "iiif_url")</f>
        <v/>
      </c>
    </row>
    <row r="8295">
      <c r="A8295" t="inlineStr">
        <is>
          <t>NL-HaNA_1.01.02_3780_0038-page-74</t>
        </is>
      </c>
      <c r="B8295" t="inlineStr">
        <is>
          <t>NL-HaNA_1.01.02_3780_0038-column-367-413-892-2958</t>
        </is>
      </c>
      <c r="C8295" t="inlineStr">
        <is>
          <t>lemma</t>
        </is>
      </c>
      <c r="D8295" t="n">
        <v>421</v>
      </c>
      <c r="E8295" t="n">
        <v>2084</v>
      </c>
      <c r="F8295" t="inlineStr">
        <is>
          <t>van Aarlerixtel om te moogen omsiaan.</t>
        </is>
      </c>
      <c r="G8295">
        <f>HYPERLINK("https://images.diginfra.net/iiif/NL-HaNA_1.01.02/3780/NL-HaNA_1.01.02_3780_0038.jpg/267,313,1092,3158/full/0/default.jpg", "iiif_url")</f>
        <v/>
      </c>
    </row>
    <row r="8296">
      <c r="A8296" t="inlineStr">
        <is>
          <t>NL-HaNA_1.01.02_3780_0038-page-74</t>
        </is>
      </c>
      <c r="B8296" t="inlineStr">
        <is>
          <t>NL-HaNA_1.01.02_3780_0038-column-367-413-892-2958</t>
        </is>
      </c>
      <c r="C8296" t="inlineStr">
        <is>
          <t>continuation</t>
        </is>
      </c>
      <c r="D8296" t="n">
        <v>421</v>
      </c>
      <c r="E8296" t="n">
        <v>2140</v>
      </c>
      <c r="F8296" t="inlineStr">
        <is>
          <t xml:space="preserve">    879.</t>
        </is>
      </c>
      <c r="G8296">
        <f>HYPERLINK("https://images.diginfra.net/iiif/NL-HaNA_1.01.02/3780/NL-HaNA_1.01.02_3780_0038.jpg/267,313,1092,3158/full/0/default.jpg", "iiif_url")</f>
        <v/>
      </c>
    </row>
    <row r="8297">
      <c r="A8297" t="inlineStr">
        <is>
          <t>NL-HaNA_1.01.02_3780_0038-page-74</t>
        </is>
      </c>
      <c r="B8297" t="inlineStr">
        <is>
          <t>NL-HaNA_1.01.02_3780_0038-column-367-413-892-2958</t>
        </is>
      </c>
      <c r="C8297" t="inlineStr">
        <is>
          <t>repeat_lemma</t>
        </is>
      </c>
      <c r="D8297" t="n">
        <v>538</v>
      </c>
      <c r="E8297" t="n">
        <v>2185</v>
      </c>
      <c r="F8297" t="inlineStr">
        <is>
          <t xml:space="preserve">        item op het versoeck van de Molenaars</t>
        </is>
      </c>
      <c r="G8297">
        <f>HYPERLINK("https://images.diginfra.net/iiif/NL-HaNA_1.01.02/3780/NL-HaNA_1.01.02_3780_0038.jpg/267,313,1092,3158/full/0/default.jpg", "iiif_url")</f>
        <v/>
      </c>
    </row>
    <row r="8298">
      <c r="A8298" t="inlineStr">
        <is>
          <t>NL-HaNA_1.01.02_3780_0038-page-74</t>
        </is>
      </c>
      <c r="B8298" t="inlineStr">
        <is>
          <t>NL-HaNA_1.01.02_3780_0038-column-367-413-892-2958</t>
        </is>
      </c>
      <c r="C8298" t="inlineStr">
        <is>
          <t>lemma</t>
        </is>
      </c>
      <c r="D8298" t="n">
        <v>421</v>
      </c>
      <c r="E8298" t="n">
        <v>2233</v>
      </c>
      <c r="F8298" t="inlineStr">
        <is>
          <t>van Nistelroy, Berchem en Heesch om re-</t>
        </is>
      </c>
      <c r="G8298">
        <f>HYPERLINK("https://images.diginfra.net/iiif/NL-HaNA_1.01.02/3780/NL-HaNA_1.01.02_3780_0038.jpg/267,313,1092,3158/full/0/default.jpg", "iiif_url")</f>
        <v/>
      </c>
    </row>
    <row r="8299">
      <c r="A8299" t="inlineStr">
        <is>
          <t>NL-HaNA_1.01.02_3780_0038-page-74</t>
        </is>
      </c>
      <c r="B8299" t="inlineStr">
        <is>
          <t>NL-HaNA_1.01.02_3780_0038-column-367-413-892-2958</t>
        </is>
      </c>
      <c r="C8299" t="inlineStr">
        <is>
          <t>continuation</t>
        </is>
      </c>
      <c r="D8299" t="n">
        <v>414</v>
      </c>
      <c r="E8299" t="n">
        <v>2282</v>
      </c>
      <c r="F8299" t="inlineStr">
        <is>
          <t xml:space="preserve">    missie. 879</t>
        </is>
      </c>
      <c r="G8299">
        <f>HYPERLINK("https://images.diginfra.net/iiif/NL-HaNA_1.01.02/3780/NL-HaNA_1.01.02_3780_0038.jpg/267,313,1092,3158/full/0/default.jpg", "iiif_url")</f>
        <v/>
      </c>
    </row>
    <row r="8300">
      <c r="A8300" t="inlineStr">
        <is>
          <t>NL-HaNA_1.01.02_3780_0038-page-74</t>
        </is>
      </c>
      <c r="B8300" t="inlineStr">
        <is>
          <t>NL-HaNA_1.01.02_3780_0038-column-367-413-892-2958</t>
        </is>
      </c>
      <c r="C8300" t="inlineStr">
        <is>
          <t>repeat_lemma</t>
        </is>
      </c>
      <c r="D8300" t="n">
        <v>552</v>
      </c>
      <c r="E8300" t="n">
        <v>2332</v>
      </c>
      <c r="F8300" t="inlineStr">
        <is>
          <t xml:space="preserve">        item op het versoecé van Regen-</t>
        </is>
      </c>
      <c r="G8300">
        <f>HYPERLINK("https://images.diginfra.net/iiif/NL-HaNA_1.01.02/3780/NL-HaNA_1.01.02_3780_0038.jpg/267,313,1092,3158/full/0/default.jpg", "iiif_url")</f>
        <v/>
      </c>
    </row>
    <row r="8301">
      <c r="A8301" t="inlineStr">
        <is>
          <t>NL-HaNA_1.01.02_3780_0038-page-74</t>
        </is>
      </c>
      <c r="B8301" t="inlineStr">
        <is>
          <t>NL-HaNA_1.01.02_3780_0038-column-367-413-892-2958</t>
        </is>
      </c>
      <c r="C8301" t="inlineStr">
        <is>
          <t>continuation</t>
        </is>
      </c>
      <c r="D8301" t="n">
        <v>412</v>
      </c>
      <c r="E8301" t="n">
        <v>2375</v>
      </c>
      <c r="F8301" t="inlineStr">
        <is>
          <t xml:space="preserve">    ten van Oerle om te moogen omslaan.</t>
        </is>
      </c>
      <c r="G8301">
        <f>HYPERLINK("https://images.diginfra.net/iiif/NL-HaNA_1.01.02/3780/NL-HaNA_1.01.02_3780_0038.jpg/267,313,1092,3158/full/0/default.jpg", "iiif_url")</f>
        <v/>
      </c>
    </row>
    <row r="8302">
      <c r="A8302" t="inlineStr">
        <is>
          <t>NL-HaNA_1.01.02_3780_0038-page-74</t>
        </is>
      </c>
      <c r="B8302" t="inlineStr">
        <is>
          <t>NL-HaNA_1.01.02_3780_0038-column-367-413-892-2958</t>
        </is>
      </c>
      <c r="C8302" t="inlineStr">
        <is>
          <t>continuation</t>
        </is>
      </c>
      <c r="D8302" t="n">
        <v>419</v>
      </c>
      <c r="E8302" t="n">
        <v>2422</v>
      </c>
      <c r="F8302" t="inlineStr">
        <is>
          <t xml:space="preserve">    880.</t>
        </is>
      </c>
      <c r="G8302">
        <f>HYPERLINK("https://images.diginfra.net/iiif/NL-HaNA_1.01.02/3780/NL-HaNA_1.01.02_3780_0038.jpg/267,313,1092,3158/full/0/default.jpg", "iiif_url")</f>
        <v/>
      </c>
    </row>
    <row r="8303">
      <c r="A8303" t="inlineStr">
        <is>
          <t>NL-HaNA_1.01.02_3780_0038-page-74</t>
        </is>
      </c>
      <c r="B8303" t="inlineStr">
        <is>
          <t>NL-HaNA_1.01.02_3780_0038-column-367-413-892-2958</t>
        </is>
      </c>
      <c r="C8303" t="inlineStr">
        <is>
          <t>repeat_lemma</t>
        </is>
      </c>
      <c r="D8303" t="n">
        <v>543</v>
      </c>
      <c r="E8303" t="n">
        <v>2472</v>
      </c>
      <c r="F8303" t="inlineStr">
        <is>
          <t xml:space="preserve">        advis op de Requeste van Donquers,</t>
        </is>
      </c>
      <c r="G8303">
        <f>HYPERLINK("https://images.diginfra.net/iiif/NL-HaNA_1.01.02/3780/NL-HaNA_1.01.02_3780_0038.jpg/267,313,1092,3158/full/0/default.jpg", "iiif_url")</f>
        <v/>
      </c>
    </row>
    <row r="8304">
      <c r="A8304" t="inlineStr">
        <is>
          <t>NL-HaNA_1.01.02_3780_0038-page-74</t>
        </is>
      </c>
      <c r="B8304" t="inlineStr">
        <is>
          <t>NL-HaNA_1.01.02_3780_0038-column-367-413-892-2958</t>
        </is>
      </c>
      <c r="C8304" t="inlineStr">
        <is>
          <t>continuation</t>
        </is>
      </c>
      <c r="D8304" t="n">
        <v>414</v>
      </c>
      <c r="E8304" t="n">
        <v>2517</v>
      </c>
      <c r="F8304" t="inlineStr">
        <is>
          <t xml:space="preserve">    en voor yeder Geapprebendeerde premie van</t>
        </is>
      </c>
      <c r="G8304">
        <f>HYPERLINK("https://images.diginfra.net/iiif/NL-HaNA_1.01.02/3780/NL-HaNA_1.01.02_3780_0038.jpg/267,313,1092,3158/full/0/default.jpg", "iiif_url")</f>
        <v/>
      </c>
    </row>
    <row r="8305">
      <c r="A8305" t="inlineStr">
        <is>
          <t>NL-HaNA_1.01.02_3780_0038-page-74</t>
        </is>
      </c>
      <c r="B8305" t="inlineStr">
        <is>
          <t>NL-HaNA_1.01.02_3780_0038-column-367-413-892-2958</t>
        </is>
      </c>
      <c r="C8305" t="inlineStr">
        <is>
          <t>continuation</t>
        </is>
      </c>
      <c r="D8305" t="n">
        <v>414</v>
      </c>
      <c r="E8305" t="n">
        <v>2567</v>
      </c>
      <c r="F8305" t="inlineStr">
        <is>
          <t xml:space="preserve">    vyftigh guldens toegeleght. 81.</t>
        </is>
      </c>
      <c r="G8305">
        <f>HYPERLINK("https://images.diginfra.net/iiif/NL-HaNA_1.01.02/3780/NL-HaNA_1.01.02_3780_0038.jpg/267,313,1092,3158/full/0/default.jpg", "iiif_url")</f>
        <v/>
      </c>
    </row>
    <row r="8306">
      <c r="A8306" t="inlineStr">
        <is>
          <t>NL-HaNA_1.01.02_3780_0038-page-74</t>
        </is>
      </c>
      <c r="B8306" t="inlineStr">
        <is>
          <t>NL-HaNA_1.01.02_3780_0038-column-367-413-892-2958</t>
        </is>
      </c>
      <c r="C8306" t="inlineStr">
        <is>
          <t>repeat_lemma</t>
        </is>
      </c>
      <c r="D8306" t="n">
        <v>536</v>
      </c>
      <c r="E8306" t="n">
        <v>2617</v>
      </c>
      <c r="F8306" t="inlineStr">
        <is>
          <t xml:space="preserve">        te adviseren op de Requeste van Re-</t>
        </is>
      </c>
      <c r="G8306">
        <f>HYPERLINK("https://images.diginfra.net/iiif/NL-HaNA_1.01.02/3780/NL-HaNA_1.01.02_3780_0038.jpg/267,313,1092,3158/full/0/default.jpg", "iiif_url")</f>
        <v/>
      </c>
    </row>
    <row r="8307">
      <c r="A8307" t="inlineStr">
        <is>
          <t>NL-HaNA_1.01.02_3780_0038-page-74</t>
        </is>
      </c>
      <c r="B8307" t="inlineStr">
        <is>
          <t>NL-HaNA_1.01.02_3780_0038-column-367-413-892-2958</t>
        </is>
      </c>
      <c r="C8307" t="inlineStr">
        <is>
          <t>continuation</t>
        </is>
      </c>
      <c r="D8307" t="n">
        <v>410</v>
      </c>
      <c r="E8307" t="n">
        <v>2665</v>
      </c>
      <c r="F8307" t="inlineStr">
        <is>
          <t xml:space="preserve">    genten van Hulsterambaght om remissie.</t>
        </is>
      </c>
      <c r="G8307">
        <f>HYPERLINK("https://images.diginfra.net/iiif/NL-HaNA_1.01.02/3780/NL-HaNA_1.01.02_3780_0038.jpg/267,313,1092,3158/full/0/default.jpg", "iiif_url")</f>
        <v/>
      </c>
    </row>
    <row r="8308">
      <c r="A8308" t="inlineStr">
        <is>
          <t>NL-HaNA_1.01.02_3780_0038-page-74</t>
        </is>
      </c>
      <c r="B8308" t="inlineStr">
        <is>
          <t>NL-HaNA_1.01.02_3780_0038-column-367-413-892-2958</t>
        </is>
      </c>
      <c r="C8308" t="inlineStr">
        <is>
          <t>continuation</t>
        </is>
      </c>
      <c r="D8308" t="n">
        <v>412</v>
      </c>
      <c r="E8308" t="n">
        <v>2716</v>
      </c>
      <c r="F8308" t="inlineStr">
        <is>
          <t xml:space="preserve">    896.</t>
        </is>
      </c>
      <c r="G8308">
        <f>HYPERLINK("https://images.diginfra.net/iiif/NL-HaNA_1.01.02/3780/NL-HaNA_1.01.02_3780_0038.jpg/267,313,1092,3158/full/0/default.jpg", "iiif_url")</f>
        <v/>
      </c>
    </row>
    <row r="8309">
      <c r="A8309" t="inlineStr">
        <is>
          <t>NL-HaNA_1.01.02_3780_0038-page-74</t>
        </is>
      </c>
      <c r="B8309" t="inlineStr">
        <is>
          <t>NL-HaNA_1.01.02_3780_0038-column-367-413-892-2958</t>
        </is>
      </c>
      <c r="C8309" t="inlineStr">
        <is>
          <t>repeat_lemma</t>
        </is>
      </c>
      <c r="D8309" t="n">
        <v>534</v>
      </c>
      <c r="E8309" t="n">
        <v>2765</v>
      </c>
      <c r="F8309" t="inlineStr">
        <is>
          <t xml:space="preserve">        item op het versoeck van Cornets de</t>
        </is>
      </c>
      <c r="G8309">
        <f>HYPERLINK("https://images.diginfra.net/iiif/NL-HaNA_1.01.02/3780/NL-HaNA_1.01.02_3780_0038.jpg/267,313,1092,3158/full/0/default.jpg", "iiif_url")</f>
        <v/>
      </c>
    </row>
    <row r="8310">
      <c r="A8310" t="inlineStr">
        <is>
          <t>NL-HaNA_1.01.02_3780_0038-page-74</t>
        </is>
      </c>
      <c r="B8310" t="inlineStr">
        <is>
          <t>NL-HaNA_1.01.02_3780_0038-column-367-413-892-2958</t>
        </is>
      </c>
      <c r="C8310" t="inlineStr">
        <is>
          <t>continuation</t>
        </is>
      </c>
      <c r="D8310" t="n">
        <v>412</v>
      </c>
      <c r="E8310" t="n">
        <v>2807</v>
      </c>
      <c r="F8310" t="inlineStr">
        <is>
          <t xml:space="preserve">    Groot waar de vonkosten te vinden we-</t>
        </is>
      </c>
      <c r="G8310">
        <f>HYPERLINK("https://images.diginfra.net/iiif/NL-HaNA_1.01.02/3780/NL-HaNA_1.01.02_3780_0038.jpg/267,313,1092,3158/full/0/default.jpg", "iiif_url")</f>
        <v/>
      </c>
    </row>
    <row r="8311">
      <c r="A8311" t="inlineStr">
        <is>
          <t>NL-HaNA_1.01.02_3780_0038-page-74</t>
        </is>
      </c>
      <c r="B8311" t="inlineStr">
        <is>
          <t>NL-HaNA_1.01.02_3780_0038-column-367-413-892-2958</t>
        </is>
      </c>
      <c r="C8311" t="inlineStr">
        <is>
          <t>continuation</t>
        </is>
      </c>
      <c r="D8311" t="n">
        <v>407</v>
      </c>
      <c r="E8311" t="n">
        <v>2856</v>
      </c>
      <c r="F8311" t="inlineStr">
        <is>
          <t xml:space="preserve">    gens apprebenderen van Landtloopers, &amp;c.</t>
        </is>
      </c>
      <c r="G8311">
        <f>HYPERLINK("https://images.diginfra.net/iiif/NL-HaNA_1.01.02/3780/NL-HaNA_1.01.02_3780_0038.jpg/267,313,1092,3158/full/0/default.jpg", "iiif_url")</f>
        <v/>
      </c>
    </row>
    <row r="8312">
      <c r="A8312" t="inlineStr">
        <is>
          <t>NL-HaNA_1.01.02_3780_0038-page-74</t>
        </is>
      </c>
      <c r="B8312" t="inlineStr">
        <is>
          <t>NL-HaNA_1.01.02_3780_0038-column-367-413-892-2958</t>
        </is>
      </c>
      <c r="C8312" t="inlineStr">
        <is>
          <t>continuation</t>
        </is>
      </c>
      <c r="D8312" t="n">
        <v>419</v>
      </c>
      <c r="E8312" t="n">
        <v>2907</v>
      </c>
      <c r="F8312" t="inlineStr">
        <is>
          <t xml:space="preserve">    398.</t>
        </is>
      </c>
      <c r="G8312">
        <f>HYPERLINK("https://images.diginfra.net/iiif/NL-HaNA_1.01.02/3780/NL-HaNA_1.01.02_3780_0038.jpg/267,313,1092,3158/full/0/default.jpg", "iiif_url")</f>
        <v/>
      </c>
    </row>
    <row r="8313">
      <c r="A8313" t="inlineStr">
        <is>
          <t>NL-HaNA_1.01.02_3780_0038-page-74</t>
        </is>
      </c>
      <c r="B8313" t="inlineStr">
        <is>
          <t>NL-HaNA_1.01.02_3780_0038-column-367-413-892-2958</t>
        </is>
      </c>
      <c r="C8313" t="inlineStr">
        <is>
          <t>repeat_lemma</t>
        </is>
      </c>
      <c r="D8313" t="n">
        <v>538</v>
      </c>
      <c r="E8313" t="n">
        <v>2948</v>
      </c>
      <c r="F8313" t="inlineStr">
        <is>
          <t xml:space="preserve">        item op bet venôeck van Regenten</t>
        </is>
      </c>
      <c r="G8313">
        <f>HYPERLINK("https://images.diginfra.net/iiif/NL-HaNA_1.01.02/3780/NL-HaNA_1.01.02_3780_0038.jpg/267,313,1092,3158/full/0/default.jpg", "iiif_url")</f>
        <v/>
      </c>
    </row>
    <row r="8314">
      <c r="A8314" t="inlineStr">
        <is>
          <t>NL-HaNA_1.01.02_3780_0038-page-74</t>
        </is>
      </c>
      <c r="B8314" t="inlineStr">
        <is>
          <t>NL-HaNA_1.01.02_3780_0038-column-367-413-892-2958</t>
        </is>
      </c>
      <c r="C8314" t="inlineStr">
        <is>
          <t>continuation</t>
        </is>
      </c>
      <c r="D8314" t="n">
        <v>410</v>
      </c>
      <c r="E8314" t="n">
        <v>3000</v>
      </c>
      <c r="F8314" t="inlineStr">
        <is>
          <t xml:space="preserve">    wan Peelland wegens betalinge van interes-</t>
        </is>
      </c>
      <c r="G8314">
        <f>HYPERLINK("https://images.diginfra.net/iiif/NL-HaNA_1.01.02/3780/NL-HaNA_1.01.02_3780_0038.jpg/267,313,1092,3158/full/0/default.jpg", "iiif_url")</f>
        <v/>
      </c>
    </row>
    <row r="8315">
      <c r="A8315" t="inlineStr">
        <is>
          <t>NL-HaNA_1.01.02_3780_0038-page-74</t>
        </is>
      </c>
      <c r="B8315" t="inlineStr">
        <is>
          <t>NL-HaNA_1.01.02_3780_0038-column-367-413-892-2958</t>
        </is>
      </c>
      <c r="C8315" t="inlineStr">
        <is>
          <t>continuation</t>
        </is>
      </c>
      <c r="D8315" t="n">
        <v>407</v>
      </c>
      <c r="E8315" t="n">
        <v>3051</v>
      </c>
      <c r="F8315" t="inlineStr">
        <is>
          <t xml:space="preserve">    sen. 898.</t>
        </is>
      </c>
      <c r="G8315">
        <f>HYPERLINK("https://images.diginfra.net/iiif/NL-HaNA_1.01.02/3780/NL-HaNA_1.01.02_3780_0038.jpg/267,313,1092,3158/full/0/default.jpg", "iiif_url")</f>
        <v/>
      </c>
    </row>
    <row r="8316">
      <c r="A8316" t="inlineStr">
        <is>
          <t>NL-HaNA_1.01.02_3780_0038-page-74</t>
        </is>
      </c>
      <c r="B8316" t="inlineStr">
        <is>
          <t>NL-HaNA_1.01.02_3780_0038-column-367-413-892-2958</t>
        </is>
      </c>
      <c r="C8316" t="inlineStr">
        <is>
          <t>repeat_lemma</t>
        </is>
      </c>
      <c r="D8316" t="n">
        <v>545</v>
      </c>
      <c r="E8316" t="n">
        <v>3097</v>
      </c>
      <c r="F8316" t="inlineStr">
        <is>
          <t xml:space="preserve">        versoght Ordonnantie van honderde</t>
        </is>
      </c>
      <c r="G8316">
        <f>HYPERLINK("https://images.diginfra.net/iiif/NL-HaNA_1.01.02/3780/NL-HaNA_1.01.02_3780_0038.jpg/267,313,1092,3158/full/0/default.jpg", "iiif_url")</f>
        <v/>
      </c>
    </row>
    <row r="8317">
      <c r="A8317" t="inlineStr">
        <is>
          <t>NL-HaNA_1.01.02_3780_0038-page-74</t>
        </is>
      </c>
      <c r="B8317" t="inlineStr">
        <is>
          <t>NL-HaNA_1.01.02_3780_0038-column-367-413-892-2958</t>
        </is>
      </c>
      <c r="C8317" t="inlineStr">
        <is>
          <t>continuation</t>
        </is>
      </c>
      <c r="D8317" t="n">
        <v>412</v>
      </c>
      <c r="E8317" t="n">
        <v>3145</v>
      </c>
      <c r="F8317" t="inlineStr">
        <is>
          <t xml:space="preserve">    vystigh guldens te depecheeren voor May.</t>
        </is>
      </c>
      <c r="G8317">
        <f>HYPERLINK("https://images.diginfra.net/iiif/NL-HaNA_1.01.02/3780/NL-HaNA_1.01.02_3780_0038.jpg/267,313,1092,3158/full/0/default.jpg", "iiif_url")</f>
        <v/>
      </c>
    </row>
    <row r="8318">
      <c r="A8318" t="inlineStr">
        <is>
          <t>NL-HaNA_1.01.02_3780_0038-page-74</t>
        </is>
      </c>
      <c r="B8318" t="inlineStr">
        <is>
          <t>NL-HaNA_1.01.02_3780_0038-column-367-413-892-2958</t>
        </is>
      </c>
      <c r="C8318" t="inlineStr">
        <is>
          <t>continuation</t>
        </is>
      </c>
      <c r="D8318" t="n">
        <v>410</v>
      </c>
      <c r="E8318" t="n">
        <v>3204</v>
      </c>
      <c r="F8318" t="inlineStr">
        <is>
          <t xml:space="preserve">    DE</t>
        </is>
      </c>
      <c r="G8318">
        <f>HYPERLINK("https://images.diginfra.net/iiif/NL-HaNA_1.01.02/3780/NL-HaNA_1.01.02_3780_0038.jpg/267,313,1092,3158/full/0/default.jpg", "iiif_url")</f>
        <v/>
      </c>
    </row>
    <row r="8319">
      <c r="A8319" t="inlineStr">
        <is>
          <t>NL-HaNA_1.01.02_3780_0038-page-74</t>
        </is>
      </c>
      <c r="B8319" t="inlineStr">
        <is>
          <t>NL-HaNA_1.01.02_3780_0038-column-367-413-892-2958</t>
        </is>
      </c>
      <c r="C8319" t="inlineStr">
        <is>
          <t>repeat_lemma</t>
        </is>
      </c>
      <c r="D8319" t="n">
        <v>527</v>
      </c>
      <c r="E8319" t="n">
        <v>3240</v>
      </c>
      <c r="F8319" t="inlineStr">
        <is>
          <t xml:space="preserve">        generaale Petitie en Staat van Oor-</t>
        </is>
      </c>
      <c r="G8319">
        <f>HYPERLINK("https://images.diginfra.net/iiif/NL-HaNA_1.01.02/3780/NL-HaNA_1.01.02_3780_0038.jpg/267,313,1092,3158/full/0/default.jpg", "iiif_url")</f>
        <v/>
      </c>
    </row>
    <row r="8320">
      <c r="A8320" t="inlineStr">
        <is>
          <t>NL-HaNA_1.01.02_3780_0038-page-74</t>
        </is>
      </c>
      <c r="B8320" t="inlineStr">
        <is>
          <t>NL-HaNA_1.01.02_3780_0038-column-367-413-892-2958</t>
        </is>
      </c>
      <c r="C8320" t="inlineStr">
        <is>
          <t>continuation</t>
        </is>
      </c>
      <c r="D8320" t="n">
        <v>400</v>
      </c>
      <c r="E8320" t="n">
        <v>3286</v>
      </c>
      <c r="F8320" t="inlineStr">
        <is>
          <t xml:space="preserve">    lgb overgelevert.</t>
        </is>
      </c>
      <c r="G8320">
        <f>HYPERLINK("https://images.diginfra.net/iiif/NL-HaNA_1.01.02/3780/NL-HaNA_1.01.02_3780_0038.jpg/267,313,1092,3158/full/0/default.jpg", "iiif_url")</f>
        <v/>
      </c>
    </row>
    <row r="8321">
      <c r="A8321" t="inlineStr">
        <is>
          <t>NL-HaNA_1.01.02_3780_0038-page-74</t>
        </is>
      </c>
      <c r="B8321" t="inlineStr">
        <is>
          <t>NL-HaNA_1.01.02_3780_0038-column-367-413-892-2958</t>
        </is>
      </c>
      <c r="C8321" t="inlineStr">
        <is>
          <t>non_index_line</t>
        </is>
      </c>
      <c r="D8321" t="n">
        <v>744</v>
      </c>
      <c r="E8321" t="n">
        <v>3299</v>
      </c>
      <c r="F8321" t="inlineStr">
        <is>
          <t xml:space="preserve">        904.</t>
        </is>
      </c>
      <c r="G8321">
        <f>HYPERLINK("https://images.diginfra.net/iiif/NL-HaNA_1.01.02/3780/NL-HaNA_1.01.02_3780_0038.jpg/267,313,1092,3158/full/0/default.jpg", "iiif_url")</f>
        <v/>
      </c>
    </row>
    <row r="8323">
      <c r="A8323" t="inlineStr">
        <is>
          <t>NL-HaNA_1.01.02_3780_0038-page-74</t>
        </is>
      </c>
      <c r="B8323" t="inlineStr">
        <is>
          <t>NL-HaNA_1.01.02_3780_0038-column-1336-433-902-2875</t>
        </is>
      </c>
      <c r="C8323" t="inlineStr">
        <is>
          <t>non_index_line</t>
        </is>
      </c>
      <c r="D8323" t="n">
        <v>1533</v>
      </c>
      <c r="E8323" t="n">
        <v>422</v>
      </c>
      <c r="F8323" t="inlineStr">
        <is>
          <t xml:space="preserve">        verzogt Ordonnantie van hondert duz</t>
        </is>
      </c>
      <c r="G8323">
        <f>HYPERLINK("https://images.diginfra.net/iiif/NL-HaNA_1.01.02/3780/NL-HaNA_1.01.02_3780_0038.jpg/1236,333,1102,3075/full/0/default.jpg", "iiif_url")</f>
        <v/>
      </c>
    </row>
    <row r="8324">
      <c r="A8324" t="inlineStr">
        <is>
          <t>NL-HaNA_1.01.02_3780_0038-page-74</t>
        </is>
      </c>
      <c r="B8324" t="inlineStr">
        <is>
          <t>NL-HaNA_1.01.02_3780_0038-column-1336-433-902-2875</t>
        </is>
      </c>
      <c r="C8324" t="inlineStr">
        <is>
          <t>lemma</t>
        </is>
      </c>
      <c r="D8324" t="n">
        <v>1405</v>
      </c>
      <c r="E8324" t="n">
        <v>474</v>
      </c>
      <c r="F8324" t="inlineStr">
        <is>
          <t>catons te depecheeren voor van Goor wegens</t>
        </is>
      </c>
      <c r="G8324">
        <f>HYPERLINK("https://images.diginfra.net/iiif/NL-HaNA_1.01.02/3780/NL-HaNA_1.01.02_3780_0038.jpg/1236,333,1102,3075/full/0/default.jpg", "iiif_url")</f>
        <v/>
      </c>
    </row>
    <row r="8325">
      <c r="A8325" t="inlineStr">
        <is>
          <t>NL-HaNA_1.01.02_3780_0038-page-74</t>
        </is>
      </c>
      <c r="B8325" t="inlineStr">
        <is>
          <t>NL-HaNA_1.01.02_3780_0038-column-1336-433-902-2875</t>
        </is>
      </c>
      <c r="C8325" t="inlineStr">
        <is>
          <t>lemma</t>
        </is>
      </c>
      <c r="D8325" t="n">
        <v>1405</v>
      </c>
      <c r="E8325" t="n">
        <v>518</v>
      </c>
      <c r="F8325" t="inlineStr">
        <is>
          <t>werplaatsinge van Papieren: 904.</t>
        </is>
      </c>
      <c r="G8325">
        <f>HYPERLINK("https://images.diginfra.net/iiif/NL-HaNA_1.01.02/3780/NL-HaNA_1.01.02_3780_0038.jpg/1236,333,1102,3075/full/0/default.jpg", "iiif_url")</f>
        <v/>
      </c>
    </row>
    <row r="8326">
      <c r="A8326" t="inlineStr">
        <is>
          <t>NL-HaNA_1.01.02_3780_0038-page-74</t>
        </is>
      </c>
      <c r="B8326" t="inlineStr">
        <is>
          <t>NL-HaNA_1.01.02_3780_0038-column-1336-433-902-2875</t>
        </is>
      </c>
      <c r="C8326" t="inlineStr">
        <is>
          <t>continuation</t>
        </is>
      </c>
      <c r="D8326" t="n">
        <v>1526</v>
      </c>
      <c r="E8326" t="n">
        <v>572</v>
      </c>
      <c r="F8326" t="inlineStr">
        <is>
          <t xml:space="preserve">    te ddviseeren op het versoek van Re-</t>
        </is>
      </c>
      <c r="G8326">
        <f>HYPERLINK("https://images.diginfra.net/iiif/NL-HaNA_1.01.02/3780/NL-HaNA_1.01.02_3780_0038.jpg/1236,333,1102,3075/full/0/default.jpg", "iiif_url")</f>
        <v/>
      </c>
    </row>
    <row r="8327">
      <c r="A8327" t="inlineStr">
        <is>
          <t>NL-HaNA_1.01.02_3780_0038-page-74</t>
        </is>
      </c>
      <c r="B8327" t="inlineStr">
        <is>
          <t>NL-HaNA_1.01.02_3780_0038-column-1336-433-902-2875</t>
        </is>
      </c>
      <c r="C8327" t="inlineStr">
        <is>
          <t>lemma</t>
        </is>
      </c>
      <c r="D8327" t="n">
        <v>1400</v>
      </c>
      <c r="E8327" t="n">
        <v>614</v>
      </c>
      <c r="F8327" t="inlineStr">
        <is>
          <t>genten van Hulst om Octroy tot het opregh-</t>
        </is>
      </c>
      <c r="G8327">
        <f>HYPERLINK("https://images.diginfra.net/iiif/NL-HaNA_1.01.02/3780/NL-HaNA_1.01.02_3780_0038.jpg/1236,333,1102,3075/full/0/default.jpg", "iiif_url")</f>
        <v/>
      </c>
    </row>
    <row r="8328">
      <c r="A8328" t="inlineStr">
        <is>
          <t>NL-HaNA_1.01.02_3780_0038-page-74</t>
        </is>
      </c>
      <c r="B8328" t="inlineStr">
        <is>
          <t>NL-HaNA_1.01.02_3780_0038-column-1336-433-902-2875</t>
        </is>
      </c>
      <c r="C8328" t="inlineStr">
        <is>
          <t>lemma</t>
        </is>
      </c>
      <c r="D8328" t="n">
        <v>1402</v>
      </c>
      <c r="E8328" t="n">
        <v>667</v>
      </c>
      <c r="F8328" t="inlineStr">
        <is>
          <t>ten van een Brouwerye. 906.</t>
        </is>
      </c>
      <c r="G8328">
        <f>HYPERLINK("https://images.diginfra.net/iiif/NL-HaNA_1.01.02/3780/NL-HaNA_1.01.02_3780_0038.jpg/1236,333,1102,3075/full/0/default.jpg", "iiif_url")</f>
        <v/>
      </c>
    </row>
    <row r="8329">
      <c r="A8329" t="inlineStr">
        <is>
          <t>NL-HaNA_1.01.02_3780_0038-page-74</t>
        </is>
      </c>
      <c r="B8329" t="inlineStr">
        <is>
          <t>NL-HaNA_1.01.02_3780_0038-column-1336-433-902-2875</t>
        </is>
      </c>
      <c r="C8329" t="inlineStr">
        <is>
          <t>non_index_line</t>
        </is>
      </c>
      <c r="D8329" t="n">
        <v>1536</v>
      </c>
      <c r="E8329" t="n">
        <v>713</v>
      </c>
      <c r="F8329" t="inlineStr">
        <is>
          <t xml:space="preserve">        Regenten van Eyndthoven gepermit-</t>
        </is>
      </c>
      <c r="G8329">
        <f>HYPERLINK("https://images.diginfra.net/iiif/NL-HaNA_1.01.02/3780/NL-HaNA_1.01.02_3780_0038.jpg/1236,333,1102,3075/full/0/default.jpg", "iiif_url")</f>
        <v/>
      </c>
    </row>
    <row r="8330">
      <c r="A8330" t="inlineStr">
        <is>
          <t>NL-HaNA_1.01.02_3780_0038-page-74</t>
        </is>
      </c>
      <c r="B8330" t="inlineStr">
        <is>
          <t>NL-HaNA_1.01.02_3780_0038-column-1336-433-902-2875</t>
        </is>
      </c>
      <c r="C8330" t="inlineStr">
        <is>
          <t>lemma</t>
        </is>
      </c>
      <c r="D8330" t="n">
        <v>1400</v>
      </c>
      <c r="E8330" t="n">
        <v>764</v>
      </c>
      <c r="F8330" t="inlineStr">
        <is>
          <t>teert te negotieeren. 907.</t>
        </is>
      </c>
      <c r="G8330">
        <f>HYPERLINK("https://images.diginfra.net/iiif/NL-HaNA_1.01.02/3780/NL-HaNA_1.01.02_3780_0038.jpg/1236,333,1102,3075/full/0/default.jpg", "iiif_url")</f>
        <v/>
      </c>
    </row>
    <row r="8331">
      <c r="A8331" t="inlineStr">
        <is>
          <t>NL-HaNA_1.01.02_3780_0038-page-74</t>
        </is>
      </c>
      <c r="B8331" t="inlineStr">
        <is>
          <t>NL-HaNA_1.01.02_3780_0038-column-1336-433-902-2875</t>
        </is>
      </c>
      <c r="C8331" t="inlineStr">
        <is>
          <t>non_index_line</t>
        </is>
      </c>
      <c r="D8331" t="n">
        <v>1533</v>
      </c>
      <c r="E8331" t="n">
        <v>807</v>
      </c>
      <c r="F8331" t="inlineStr">
        <is>
          <t xml:space="preserve">        te adviseeren op het versoeck van</t>
        </is>
      </c>
      <c r="G8331">
        <f>HYPERLINK("https://images.diginfra.net/iiif/NL-HaNA_1.01.02/3780/NL-HaNA_1.01.02_3780_0038.jpg/1236,333,1102,3075/full/0/default.jpg", "iiif_url")</f>
        <v/>
      </c>
    </row>
    <row r="8332">
      <c r="A8332" t="inlineStr">
        <is>
          <t>NL-HaNA_1.01.02_3780_0038-page-74</t>
        </is>
      </c>
      <c r="B8332" t="inlineStr">
        <is>
          <t>NL-HaNA_1.01.02_3780_0038-column-1336-433-902-2875</t>
        </is>
      </c>
      <c r="C8332" t="inlineStr">
        <is>
          <t>lemma</t>
        </is>
      </c>
      <c r="D8332" t="n">
        <v>1405</v>
      </c>
      <c r="E8332" t="n">
        <v>854</v>
      </c>
      <c r="F8332" t="inlineStr">
        <is>
          <t>Regenten van Asten om remissie. 909.</t>
        </is>
      </c>
      <c r="G8332">
        <f>HYPERLINK("https://images.diginfra.net/iiif/NL-HaNA_1.01.02/3780/NL-HaNA_1.01.02_3780_0038.jpg/1236,333,1102,3075/full/0/default.jpg", "iiif_url")</f>
        <v/>
      </c>
    </row>
    <row r="8333">
      <c r="A8333" t="inlineStr">
        <is>
          <t>NL-HaNA_1.01.02_3780_0038-page-74</t>
        </is>
      </c>
      <c r="B8333" t="inlineStr">
        <is>
          <t>NL-HaNA_1.01.02_3780_0038-column-1336-433-902-2875</t>
        </is>
      </c>
      <c r="C8333" t="inlineStr">
        <is>
          <t>non_index_line</t>
        </is>
      </c>
      <c r="D8333" t="n">
        <v>1538</v>
      </c>
      <c r="E8333" t="n">
        <v>908</v>
      </c>
      <c r="F8333" t="inlineStr">
        <is>
          <t xml:space="preserve">        Regenten van Hoogbloon, Bladel en</t>
        </is>
      </c>
      <c r="G8333">
        <f>HYPERLINK("https://images.diginfra.net/iiif/NL-HaNA_1.01.02/3780/NL-HaNA_1.01.02_3780_0038.jpg/1236,333,1102,3075/full/0/default.jpg", "iiif_url")</f>
        <v/>
      </c>
    </row>
    <row r="8334">
      <c r="A8334" t="inlineStr">
        <is>
          <t>NL-HaNA_1.01.02_3780_0038-page-74</t>
        </is>
      </c>
      <c r="B8334" t="inlineStr">
        <is>
          <t>NL-HaNA_1.01.02_3780_0038-column-1336-433-902-2875</t>
        </is>
      </c>
      <c r="C8334" t="inlineStr">
        <is>
          <t>lemma</t>
        </is>
      </c>
      <c r="D8334" t="n">
        <v>1405</v>
      </c>
      <c r="E8334" t="n">
        <v>952</v>
      </c>
      <c r="F8334" t="inlineStr">
        <is>
          <t>Netersel remissie verleent. 914.</t>
        </is>
      </c>
      <c r="G8334">
        <f>HYPERLINK("https://images.diginfra.net/iiif/NL-HaNA_1.01.02/3780/NL-HaNA_1.01.02_3780_0038.jpg/1236,333,1102,3075/full/0/default.jpg", "iiif_url")</f>
        <v/>
      </c>
    </row>
    <row r="8335">
      <c r="A8335" t="inlineStr">
        <is>
          <t>NL-HaNA_1.01.02_3780_0038-page-74</t>
        </is>
      </c>
      <c r="B8335" t="inlineStr">
        <is>
          <t>NL-HaNA_1.01.02_3780_0038-column-1336-433-902-2875</t>
        </is>
      </c>
      <c r="C8335" t="inlineStr">
        <is>
          <t>repeat_lemma</t>
        </is>
      </c>
      <c r="D8335" t="n">
        <v>1524</v>
      </c>
      <c r="E8335" t="n">
        <v>1003</v>
      </c>
      <c r="F8335" t="inlineStr">
        <is>
          <t xml:space="preserve">        Regenten van Rosmalen geauthoriseert</t>
        </is>
      </c>
      <c r="G8335">
        <f>HYPERLINK("https://images.diginfra.net/iiif/NL-HaNA_1.01.02/3780/NL-HaNA_1.01.02_3780_0038.jpg/1236,333,1102,3075/full/0/default.jpg", "iiif_url")</f>
        <v/>
      </c>
    </row>
    <row r="8336">
      <c r="A8336" t="inlineStr">
        <is>
          <t>NL-HaNA_1.01.02_3780_0038-page-74</t>
        </is>
      </c>
      <c r="B8336" t="inlineStr">
        <is>
          <t>NL-HaNA_1.01.02_3780_0038-column-1336-433-902-2875</t>
        </is>
      </c>
      <c r="C8336" t="inlineStr">
        <is>
          <t>lemma</t>
        </is>
      </c>
      <c r="D8336" t="n">
        <v>1398</v>
      </c>
      <c r="E8336" t="n">
        <v>1044</v>
      </c>
      <c r="F8336" t="inlineStr">
        <is>
          <t>seekere geabandonneerde Landen te moogen</t>
        </is>
      </c>
      <c r="G8336">
        <f>HYPERLINK("https://images.diginfra.net/iiif/NL-HaNA_1.01.02/3780/NL-HaNA_1.01.02_3780_0038.jpg/1236,333,1102,3075/full/0/default.jpg", "iiif_url")</f>
        <v/>
      </c>
    </row>
    <row r="8337">
      <c r="A8337" t="inlineStr">
        <is>
          <t>NL-HaNA_1.01.02_3780_0038-page-74</t>
        </is>
      </c>
      <c r="B8337" t="inlineStr">
        <is>
          <t>NL-HaNA_1.01.02_3780_0038-column-1336-433-902-2875</t>
        </is>
      </c>
      <c r="C8337" t="inlineStr">
        <is>
          <t>lemma</t>
        </is>
      </c>
      <c r="D8337" t="n">
        <v>1402</v>
      </c>
      <c r="E8337" t="n">
        <v>1096</v>
      </c>
      <c r="F8337" t="inlineStr">
        <is>
          <t>verkvopen. 914.</t>
        </is>
      </c>
      <c r="G8337">
        <f>HYPERLINK("https://images.diginfra.net/iiif/NL-HaNA_1.01.02/3780/NL-HaNA_1.01.02_3780_0038.jpg/1236,333,1102,3075/full/0/default.jpg", "iiif_url")</f>
        <v/>
      </c>
    </row>
    <row r="8338">
      <c r="A8338" t="inlineStr">
        <is>
          <t>NL-HaNA_1.01.02_3780_0038-page-74</t>
        </is>
      </c>
      <c r="B8338" t="inlineStr">
        <is>
          <t>NL-HaNA_1.01.02_3780_0038-column-1336-433-902-2875</t>
        </is>
      </c>
      <c r="C8338" t="inlineStr">
        <is>
          <t>non_index_line</t>
        </is>
      </c>
      <c r="D8338" t="n">
        <v>1529</v>
      </c>
      <c r="E8338" t="n">
        <v>1147</v>
      </c>
      <c r="F8338" t="inlineStr">
        <is>
          <t xml:space="preserve">        wegens hossinge van Capitaalen van</t>
        </is>
      </c>
      <c r="G8338">
        <f>HYPERLINK("https://images.diginfra.net/iiif/NL-HaNA_1.01.02/3780/NL-HaNA_1.01.02_3780_0038.jpg/1236,333,1102,3075/full/0/default.jpg", "iiif_url")</f>
        <v/>
      </c>
    </row>
    <row r="8339">
      <c r="A8339" t="inlineStr">
        <is>
          <t>NL-HaNA_1.01.02_3780_0038-page-74</t>
        </is>
      </c>
      <c r="B8339" t="inlineStr">
        <is>
          <t>NL-HaNA_1.01.02_3780_0038-column-1336-433-902-2875</t>
        </is>
      </c>
      <c r="C8339" t="inlineStr">
        <is>
          <t>lemma</t>
        </is>
      </c>
      <c r="D8339" t="n">
        <v>1402</v>
      </c>
      <c r="E8339" t="n">
        <v>1190</v>
      </c>
      <c r="F8339" t="inlineStr">
        <is>
          <t>Stadt en Lande. gt15.</t>
        </is>
      </c>
      <c r="G8339">
        <f>HYPERLINK("https://images.diginfra.net/iiif/NL-HaNA_1.01.02/3780/NL-HaNA_1.01.02_3780_0038.jpg/1236,333,1102,3075/full/0/default.jpg", "iiif_url")</f>
        <v/>
      </c>
    </row>
    <row r="8340">
      <c r="A8340" t="inlineStr">
        <is>
          <t>NL-HaNA_1.01.02_3780_0038-page-74</t>
        </is>
      </c>
      <c r="B8340" t="inlineStr">
        <is>
          <t>NL-HaNA_1.01.02_3780_0038-column-1336-433-902-2875</t>
        </is>
      </c>
      <c r="C8340" t="inlineStr">
        <is>
          <t>non_index_line</t>
        </is>
      </c>
      <c r="D8340" t="n">
        <v>1529</v>
      </c>
      <c r="E8340" t="n">
        <v>1235</v>
      </c>
      <c r="F8340" t="inlineStr">
        <is>
          <t xml:space="preserve">        consideratien op haar Hoogh Mogen-</t>
        </is>
      </c>
      <c r="G8340">
        <f>HYPERLINK("https://images.diginfra.net/iiif/NL-HaNA_1.01.02/3780/NL-HaNA_1.01.02_3780_0038.jpg/1236,333,1102,3075/full/0/default.jpg", "iiif_url")</f>
        <v/>
      </c>
    </row>
    <row r="8341">
      <c r="A8341" t="inlineStr">
        <is>
          <t>NL-HaNA_1.01.02_3780_0038-page-74</t>
        </is>
      </c>
      <c r="B8341" t="inlineStr">
        <is>
          <t>NL-HaNA_1.01.02_3780_0038-column-1336-433-902-2875</t>
        </is>
      </c>
      <c r="C8341" t="inlineStr">
        <is>
          <t>lemma</t>
        </is>
      </c>
      <c r="D8341" t="n">
        <v>1398</v>
      </c>
      <c r="E8341" t="n">
        <v>1283</v>
      </c>
      <c r="F8341" t="inlineStr">
        <is>
          <t>de Resolutien, raakende de Actes, te exa-</t>
        </is>
      </c>
      <c r="G8341">
        <f>HYPERLINK("https://images.diginfra.net/iiif/NL-HaNA_1.01.02/3780/NL-HaNA_1.01.02_3780_0038.jpg/1236,333,1102,3075/full/0/default.jpg", "iiif_url")</f>
        <v/>
      </c>
    </row>
    <row r="8342">
      <c r="A8342" t="inlineStr">
        <is>
          <t>NL-HaNA_1.01.02_3780_0038-page-74</t>
        </is>
      </c>
      <c r="B8342" t="inlineStr">
        <is>
          <t>NL-HaNA_1.01.02_3780_0038-column-1336-433-902-2875</t>
        </is>
      </c>
      <c r="C8342" t="inlineStr">
        <is>
          <t>lemma</t>
        </is>
      </c>
      <c r="D8342" t="n">
        <v>1395</v>
      </c>
      <c r="E8342" t="n">
        <v>1333</v>
      </c>
      <c r="F8342" t="inlineStr">
        <is>
          <t>mineeren. 917.</t>
        </is>
      </c>
      <c r="G8342">
        <f>HYPERLINK("https://images.diginfra.net/iiif/NL-HaNA_1.01.02/3780/NL-HaNA_1.01.02_3780_0038.jpg/1236,333,1102,3075/full/0/default.jpg", "iiif_url")</f>
        <v/>
      </c>
    </row>
    <row r="8343">
      <c r="A8343" t="inlineStr">
        <is>
          <t>NL-HaNA_1.01.02_3780_0038-page-74</t>
        </is>
      </c>
      <c r="B8343" t="inlineStr">
        <is>
          <t>NL-HaNA_1.01.02_3780_0038-column-1336-433-902-2875</t>
        </is>
      </c>
      <c r="C8343" t="inlineStr">
        <is>
          <t>repeat_lemma</t>
        </is>
      </c>
      <c r="D8343" t="n">
        <v>1519</v>
      </c>
      <c r="E8343" t="n">
        <v>1382</v>
      </c>
      <c r="F8343" t="inlineStr">
        <is>
          <t xml:space="preserve">        Regenten van Riethoven remissie ver-</t>
        </is>
      </c>
      <c r="G8343">
        <f>HYPERLINK("https://images.diginfra.net/iiif/NL-HaNA_1.01.02/3780/NL-HaNA_1.01.02_3780_0038.jpg/1236,333,1102,3075/full/0/default.jpg", "iiif_url")</f>
        <v/>
      </c>
    </row>
    <row r="8344">
      <c r="A8344" t="inlineStr">
        <is>
          <t>NL-HaNA_1.01.02_3780_0038-page-74</t>
        </is>
      </c>
      <c r="B8344" t="inlineStr">
        <is>
          <t>NL-HaNA_1.01.02_3780_0038-column-1336-433-902-2875</t>
        </is>
      </c>
      <c r="C8344" t="inlineStr">
        <is>
          <t>lemma</t>
        </is>
      </c>
      <c r="D8344" t="n">
        <v>1400</v>
      </c>
      <c r="E8344" t="n">
        <v>1429</v>
      </c>
      <c r="F8344" t="inlineStr">
        <is>
          <t>lent.</t>
        </is>
      </c>
      <c r="G8344">
        <f>HYPERLINK("https://images.diginfra.net/iiif/NL-HaNA_1.01.02/3780/NL-HaNA_1.01.02_3780_0038.jpg/1236,333,1102,3075/full/0/default.jpg", "iiif_url")</f>
        <v/>
      </c>
    </row>
    <row r="8345">
      <c r="A8345" t="inlineStr">
        <is>
          <t>NL-HaNA_1.01.02_3780_0038-page-74</t>
        </is>
      </c>
      <c r="B8345" t="inlineStr">
        <is>
          <t>NL-HaNA_1.01.02_3780_0038-column-1336-433-902-2875</t>
        </is>
      </c>
      <c r="C8345" t="inlineStr">
        <is>
          <t>non_index_line</t>
        </is>
      </c>
      <c r="D8345" t="n">
        <v>1548</v>
      </c>
      <c r="E8345" t="n">
        <v>1440</v>
      </c>
      <c r="F8345" t="inlineStr">
        <is>
          <t xml:space="preserve">        917.</t>
        </is>
      </c>
      <c r="G8345">
        <f>HYPERLINK("https://images.diginfra.net/iiif/NL-HaNA_1.01.02/3780/NL-HaNA_1.01.02_3780_0038.jpg/1236,333,1102,3075/full/0/default.jpg", "iiif_url")</f>
        <v/>
      </c>
    </row>
    <row r="8346">
      <c r="A8346" t="inlineStr">
        <is>
          <t>NL-HaNA_1.01.02_3780_0038-page-74</t>
        </is>
      </c>
      <c r="B8346" t="inlineStr">
        <is>
          <t>NL-HaNA_1.01.02_3780_0038-column-1336-433-902-2875</t>
        </is>
      </c>
      <c r="C8346" t="inlineStr">
        <is>
          <t>repeat_lemma</t>
        </is>
      </c>
      <c r="D8346" t="n">
        <v>1519</v>
      </c>
      <c r="E8346" t="n">
        <v>1479</v>
      </c>
      <c r="F8346" t="inlineStr">
        <is>
          <t xml:space="preserve">        Regenten van Osch remissie verleent.</t>
        </is>
      </c>
      <c r="G8346">
        <f>HYPERLINK("https://images.diginfra.net/iiif/NL-HaNA_1.01.02/3780/NL-HaNA_1.01.02_3780_0038.jpg/1236,333,1102,3075/full/0/default.jpg", "iiif_url")</f>
        <v/>
      </c>
    </row>
    <row r="8347">
      <c r="A8347" t="inlineStr">
        <is>
          <t>NL-HaNA_1.01.02_3780_0038-page-74</t>
        </is>
      </c>
      <c r="B8347" t="inlineStr">
        <is>
          <t>NL-HaNA_1.01.02_3780_0038-column-1336-433-902-2875</t>
        </is>
      </c>
      <c r="C8347" t="inlineStr">
        <is>
          <t>continuation</t>
        </is>
      </c>
      <c r="D8347" t="n">
        <v>1395</v>
      </c>
      <c r="E8347" t="n">
        <v>1533</v>
      </c>
      <c r="F8347" t="inlineStr">
        <is>
          <t xml:space="preserve">    917.</t>
        </is>
      </c>
      <c r="G8347">
        <f>HYPERLINK("https://images.diginfra.net/iiif/NL-HaNA_1.01.02/3780/NL-HaNA_1.01.02_3780_0038.jpg/1236,333,1102,3075/full/0/default.jpg", "iiif_url")</f>
        <v/>
      </c>
    </row>
    <row r="8348">
      <c r="A8348" t="inlineStr">
        <is>
          <t>NL-HaNA_1.01.02_3780_0038-page-74</t>
        </is>
      </c>
      <c r="B8348" t="inlineStr">
        <is>
          <t>NL-HaNA_1.01.02_3780_0038-column-1336-433-902-2875</t>
        </is>
      </c>
      <c r="C8348" t="inlineStr">
        <is>
          <t>non_index_line</t>
        </is>
      </c>
      <c r="D8348" t="n">
        <v>1531</v>
      </c>
      <c r="E8348" t="n">
        <v>1577</v>
      </c>
      <c r="F8348" t="inlineStr">
        <is>
          <t xml:space="preserve">        te adviseeren op bet versoeck van</t>
        </is>
      </c>
      <c r="G8348">
        <f>HYPERLINK("https://images.diginfra.net/iiif/NL-HaNA_1.01.02/3780/NL-HaNA_1.01.02_3780_0038.jpg/1236,333,1102,3075/full/0/default.jpg", "iiif_url")</f>
        <v/>
      </c>
    </row>
    <row r="8349">
      <c r="A8349" t="inlineStr">
        <is>
          <t>NL-HaNA_1.01.02_3780_0038-page-74</t>
        </is>
      </c>
      <c r="B8349" t="inlineStr">
        <is>
          <t>NL-HaNA_1.01.02_3780_0038-column-1336-433-902-2875</t>
        </is>
      </c>
      <c r="C8349" t="inlineStr">
        <is>
          <t>continuation</t>
        </is>
      </c>
      <c r="D8349" t="n">
        <v>1395</v>
      </c>
      <c r="E8349" t="n">
        <v>1623</v>
      </c>
      <c r="F8349" t="inlineStr">
        <is>
          <t xml:space="preserve">    Regenten van Bakel en Beeck om remissie.</t>
        </is>
      </c>
      <c r="G8349">
        <f>HYPERLINK("https://images.diginfra.net/iiif/NL-HaNA_1.01.02/3780/NL-HaNA_1.01.02_3780_0038.jpg/1236,333,1102,3075/full/0/default.jpg", "iiif_url")</f>
        <v/>
      </c>
    </row>
    <row r="8350">
      <c r="A8350" t="inlineStr">
        <is>
          <t>NL-HaNA_1.01.02_3780_0038-page-74</t>
        </is>
      </c>
      <c r="B8350" t="inlineStr">
        <is>
          <t>NL-HaNA_1.01.02_3780_0038-column-1336-433-902-2875</t>
        </is>
      </c>
      <c r="C8350" t="inlineStr">
        <is>
          <t>continuation</t>
        </is>
      </c>
      <c r="D8350" t="n">
        <v>1393</v>
      </c>
      <c r="E8350" t="n">
        <v>1674</v>
      </c>
      <c r="F8350" t="inlineStr">
        <is>
          <t xml:space="preserve">    918.</t>
        </is>
      </c>
      <c r="G8350">
        <f>HYPERLINK("https://images.diginfra.net/iiif/NL-HaNA_1.01.02/3780/NL-HaNA_1.01.02_3780_0038.jpg/1236,333,1102,3075/full/0/default.jpg", "iiif_url")</f>
        <v/>
      </c>
    </row>
    <row r="8351">
      <c r="A8351" t="inlineStr">
        <is>
          <t>NL-HaNA_1.01.02_3780_0038-page-74</t>
        </is>
      </c>
      <c r="B8351" t="inlineStr">
        <is>
          <t>NL-HaNA_1.01.02_3780_0038-column-1336-433-902-2875</t>
        </is>
      </c>
      <c r="C8351" t="inlineStr">
        <is>
          <t>repeat_lemma</t>
        </is>
      </c>
      <c r="D8351" t="n">
        <v>1515</v>
      </c>
      <c r="E8351" t="n">
        <v>1717</v>
      </c>
      <c r="F8351" t="inlineStr">
        <is>
          <t xml:space="preserve">        item op bet versoeck van Regenten van</t>
        </is>
      </c>
      <c r="G8351">
        <f>HYPERLINK("https://images.diginfra.net/iiif/NL-HaNA_1.01.02/3780/NL-HaNA_1.01.02_3780_0038.jpg/1236,333,1102,3075/full/0/default.jpg", "iiif_url")</f>
        <v/>
      </c>
    </row>
    <row r="8352">
      <c r="A8352" t="inlineStr">
        <is>
          <t>NL-HaNA_1.01.02_3780_0038-page-74</t>
        </is>
      </c>
      <c r="B8352" t="inlineStr">
        <is>
          <t>NL-HaNA_1.01.02_3780_0038-column-1336-433-902-2875</t>
        </is>
      </c>
      <c r="C8352" t="inlineStr">
        <is>
          <t>continuation</t>
        </is>
      </c>
      <c r="D8352" t="n">
        <v>1393</v>
      </c>
      <c r="E8352" t="n">
        <v>1766</v>
      </c>
      <c r="F8352" t="inlineStr">
        <is>
          <t xml:space="preserve">    Boxtel om remissie. 920.</t>
        </is>
      </c>
      <c r="G8352">
        <f>HYPERLINK("https://images.diginfra.net/iiif/NL-HaNA_1.01.02/3780/NL-HaNA_1.01.02_3780_0038.jpg/1236,333,1102,3075/full/0/default.jpg", "iiif_url")</f>
        <v/>
      </c>
    </row>
    <row r="8353">
      <c r="A8353" t="inlineStr">
        <is>
          <t>NL-HaNA_1.01.02_3780_0038-page-74</t>
        </is>
      </c>
      <c r="B8353" t="inlineStr">
        <is>
          <t>NL-HaNA_1.01.02_3780_0038-column-1336-433-902-2875</t>
        </is>
      </c>
      <c r="C8353" t="inlineStr">
        <is>
          <t>repeat_lemma</t>
        </is>
      </c>
      <c r="D8353" t="n">
        <v>1522</v>
      </c>
      <c r="E8353" t="n">
        <v>1812</v>
      </c>
      <c r="F8353" t="inlineStr">
        <is>
          <t xml:space="preserve">        item op het verzoeck van Regenten</t>
        </is>
      </c>
      <c r="G8353">
        <f>HYPERLINK("https://images.diginfra.net/iiif/NL-HaNA_1.01.02/3780/NL-HaNA_1.01.02_3780_0038.jpg/1236,333,1102,3075/full/0/default.jpg", "iiif_url")</f>
        <v/>
      </c>
    </row>
    <row r="8354">
      <c r="A8354" t="inlineStr">
        <is>
          <t>NL-HaNA_1.01.02_3780_0038-page-74</t>
        </is>
      </c>
      <c r="B8354" t="inlineStr">
        <is>
          <t>NL-HaNA_1.01.02_3780_0038-column-1336-433-902-2875</t>
        </is>
      </c>
      <c r="C8354" t="inlineStr">
        <is>
          <t>lemma</t>
        </is>
      </c>
      <c r="D8354" t="n">
        <v>1391</v>
      </c>
      <c r="E8354" t="n">
        <v>1858</v>
      </c>
      <c r="F8354" t="inlineStr">
        <is>
          <t>van Vechel om remissie. 923.</t>
        </is>
      </c>
      <c r="G8354">
        <f>HYPERLINK("https://images.diginfra.net/iiif/NL-HaNA_1.01.02/3780/NL-HaNA_1.01.02_3780_0038.jpg/1236,333,1102,3075/full/0/default.jpg", "iiif_url")</f>
        <v/>
      </c>
    </row>
    <row r="8355">
      <c r="A8355" t="inlineStr">
        <is>
          <t>NL-HaNA_1.01.02_3780_0038-page-74</t>
        </is>
      </c>
      <c r="B8355" t="inlineStr">
        <is>
          <t>NL-HaNA_1.01.02_3780_0038-column-1336-433-902-2875</t>
        </is>
      </c>
      <c r="C8355" t="inlineStr">
        <is>
          <t>continuation</t>
        </is>
      </c>
      <c r="D8355" t="n">
        <v>1515</v>
      </c>
      <c r="E8355" t="n">
        <v>1911</v>
      </c>
      <c r="F8355" t="inlineStr">
        <is>
          <t xml:space="preserve">    item op het versoeck van Regenten</t>
        </is>
      </c>
      <c r="G8355">
        <f>HYPERLINK("https://images.diginfra.net/iiif/NL-HaNA_1.01.02/3780/NL-HaNA_1.01.02_3780_0038.jpg/1236,333,1102,3075/full/0/default.jpg", "iiif_url")</f>
        <v/>
      </c>
    </row>
    <row r="8356">
      <c r="A8356" t="inlineStr">
        <is>
          <t>NL-HaNA_1.01.02_3780_0038-page-74</t>
        </is>
      </c>
      <c r="B8356" t="inlineStr">
        <is>
          <t>NL-HaNA_1.01.02_3780_0038-column-1336-433-902-2875</t>
        </is>
      </c>
      <c r="C8356" t="inlineStr">
        <is>
          <t>lemma</t>
        </is>
      </c>
      <c r="D8356" t="n">
        <v>1388</v>
      </c>
      <c r="E8356" t="n">
        <v>1956</v>
      </c>
      <c r="F8356" t="inlineStr">
        <is>
          <t>van Mie lo om remissie. 924.</t>
        </is>
      </c>
      <c r="G8356">
        <f>HYPERLINK("https://images.diginfra.net/iiif/NL-HaNA_1.01.02/3780/NL-HaNA_1.01.02_3780_0038.jpg/1236,333,1102,3075/full/0/default.jpg", "iiif_url")</f>
        <v/>
      </c>
    </row>
    <row r="8357">
      <c r="A8357" t="inlineStr">
        <is>
          <t>NL-HaNA_1.01.02_3780_0038-page-74</t>
        </is>
      </c>
      <c r="B8357" t="inlineStr">
        <is>
          <t>NL-HaNA_1.01.02_3780_0038-column-1336-433-902-2875</t>
        </is>
      </c>
      <c r="C8357" t="inlineStr">
        <is>
          <t>continuation</t>
        </is>
      </c>
      <c r="D8357" t="n">
        <v>1515</v>
      </c>
      <c r="E8357" t="n">
        <v>2002</v>
      </c>
      <c r="F8357" t="inlineStr">
        <is>
          <t xml:space="preserve">    item op het versoeck van de Bel</t>
        </is>
      </c>
      <c r="G8357">
        <f>HYPERLINK("https://images.diginfra.net/iiif/NL-HaNA_1.01.02/3780/NL-HaNA_1.01.02_3780_0038.jpg/1236,333,1102,3075/full/0/default.jpg", "iiif_url")</f>
        <v/>
      </c>
    </row>
    <row r="8358">
      <c r="A8358" t="inlineStr">
        <is>
          <t>NL-HaNA_1.01.02_3780_0038-page-74</t>
        </is>
      </c>
      <c r="B8358" t="inlineStr">
        <is>
          <t>NL-HaNA_1.01.02_3780_0038-column-1336-433-902-2875</t>
        </is>
      </c>
      <c r="C8358" t="inlineStr">
        <is>
          <t>lemma</t>
        </is>
      </c>
      <c r="D8358" t="n">
        <v>1388</v>
      </c>
      <c r="E8358" t="n">
        <v>2054</v>
      </c>
      <c r="F8358" t="inlineStr">
        <is>
          <t>om goetdoeninge van vermist Servetgoedt op</t>
        </is>
      </c>
      <c r="G8358">
        <f>HYPERLINK("https://images.diginfra.net/iiif/NL-HaNA_1.01.02/3780/NL-HaNA_1.01.02_3780_0038.jpg/1236,333,1102,3075/full/0/default.jpg", "iiif_url")</f>
        <v/>
      </c>
    </row>
    <row r="8359">
      <c r="A8359" t="inlineStr">
        <is>
          <t>NL-HaNA_1.01.02_3780_0038-page-74</t>
        </is>
      </c>
      <c r="B8359" t="inlineStr">
        <is>
          <t>NL-HaNA_1.01.02_3780_0038-column-1336-433-902-2875</t>
        </is>
      </c>
      <c r="C8359" t="inlineStr">
        <is>
          <t>lemma</t>
        </is>
      </c>
      <c r="D8359" t="n">
        <v>1386</v>
      </c>
      <c r="E8359" t="n">
        <v>2100</v>
      </c>
      <c r="F8359" t="inlineStr">
        <is>
          <t>het defroyement van den Marquis de Fene-</t>
        </is>
      </c>
      <c r="G8359">
        <f>HYPERLINK("https://images.diginfra.net/iiif/NL-HaNA_1.01.02/3780/NL-HaNA_1.01.02_3780_0038.jpg/1236,333,1102,3075/full/0/default.jpg", "iiif_url")</f>
        <v/>
      </c>
    </row>
    <row r="8360">
      <c r="A8360" t="inlineStr">
        <is>
          <t>NL-HaNA_1.01.02_3780_0038-page-74</t>
        </is>
      </c>
      <c r="B8360" t="inlineStr">
        <is>
          <t>NL-HaNA_1.01.02_3780_0038-column-1336-433-902-2875</t>
        </is>
      </c>
      <c r="C8360" t="inlineStr">
        <is>
          <t>lemma</t>
        </is>
      </c>
      <c r="D8360" t="n">
        <v>1386</v>
      </c>
      <c r="E8360" t="n">
        <v>2152</v>
      </c>
      <c r="F8360" t="inlineStr">
        <is>
          <t>DE</t>
        </is>
      </c>
      <c r="G8360">
        <f>HYPERLINK("https://images.diginfra.net/iiif/NL-HaNA_1.01.02/3780/NL-HaNA_1.01.02_3780_0038.jpg/1236,333,1102,3075/full/0/default.jpg", "iiif_url")</f>
        <v/>
      </c>
    </row>
    <row r="8361">
      <c r="A8361" t="inlineStr">
        <is>
          <t>NL-HaNA_1.01.02_3780_0038-page-74</t>
        </is>
      </c>
      <c r="B8361" t="inlineStr">
        <is>
          <t>NL-HaNA_1.01.02_3780_0038-column-1336-433-902-2875</t>
        </is>
      </c>
      <c r="C8361" t="inlineStr">
        <is>
          <t>repeat_lemma</t>
        </is>
      </c>
      <c r="D8361" t="n">
        <v>1508</v>
      </c>
      <c r="E8361" t="n">
        <v>2198</v>
      </c>
      <c r="F8361" t="inlineStr">
        <is>
          <t xml:space="preserve">        Regenten van Venlo gepermitteert vier</t>
        </is>
      </c>
      <c r="G8361">
        <f>HYPERLINK("https://images.diginfra.net/iiif/NL-HaNA_1.01.02/3780/NL-HaNA_1.01.02_3780_0038.jpg/1236,333,1102,3075/full/0/default.jpg", "iiif_url")</f>
        <v/>
      </c>
    </row>
    <row r="8362">
      <c r="A8362" t="inlineStr">
        <is>
          <t>NL-HaNA_1.01.02_3780_0038-page-74</t>
        </is>
      </c>
      <c r="B8362" t="inlineStr">
        <is>
          <t>NL-HaNA_1.01.02_3780_0038-column-1336-433-902-2875</t>
        </is>
      </c>
      <c r="C8362" t="inlineStr">
        <is>
          <t>lemma</t>
        </is>
      </c>
      <c r="D8362" t="n">
        <v>1384</v>
      </c>
      <c r="E8362" t="n">
        <v>2247</v>
      </c>
      <c r="F8362" t="inlineStr">
        <is>
          <t>duysent Pattacons te negotieeren. 935.</t>
        </is>
      </c>
      <c r="G8362">
        <f>HYPERLINK("https://images.diginfra.net/iiif/NL-HaNA_1.01.02/3780/NL-HaNA_1.01.02_3780_0038.jpg/1236,333,1102,3075/full/0/default.jpg", "iiif_url")</f>
        <v/>
      </c>
    </row>
    <row r="8363">
      <c r="A8363" t="inlineStr">
        <is>
          <t>NL-HaNA_1.01.02_3780_0038-page-74</t>
        </is>
      </c>
      <c r="B8363" t="inlineStr">
        <is>
          <t>NL-HaNA_1.01.02_3780_0038-column-1336-433-902-2875</t>
        </is>
      </c>
      <c r="C8363" t="inlineStr">
        <is>
          <t>repeat_lemma</t>
        </is>
      </c>
      <c r="D8363" t="n">
        <v>1503</v>
      </c>
      <c r="E8363" t="n">
        <v>2296</v>
      </c>
      <c r="F8363" t="inlineStr">
        <is>
          <t xml:space="preserve">        te adviseren op bet versoeck van Re-</t>
        </is>
      </c>
      <c r="G8363">
        <f>HYPERLINK("https://images.diginfra.net/iiif/NL-HaNA_1.01.02/3780/NL-HaNA_1.01.02_3780_0038.jpg/1236,333,1102,3075/full/0/default.jpg", "iiif_url")</f>
        <v/>
      </c>
    </row>
    <row r="8364">
      <c r="A8364" t="inlineStr">
        <is>
          <t>NL-HaNA_1.01.02_3780_0038-page-74</t>
        </is>
      </c>
      <c r="B8364" t="inlineStr">
        <is>
          <t>NL-HaNA_1.01.02_3780_0038-column-1336-433-902-2875</t>
        </is>
      </c>
      <c r="C8364" t="inlineStr">
        <is>
          <t>lemma</t>
        </is>
      </c>
      <c r="D8364" t="n">
        <v>1388</v>
      </c>
      <c r="E8364" t="n">
        <v>2341</v>
      </c>
      <c r="F8364" t="inlineStr">
        <is>
          <t>genten van St. Michiels Gestel en Gemunde</t>
        </is>
      </c>
      <c r="G8364">
        <f>HYPERLINK("https://images.diginfra.net/iiif/NL-HaNA_1.01.02/3780/NL-HaNA_1.01.02_3780_0038.jpg/1236,333,1102,3075/full/0/default.jpg", "iiif_url")</f>
        <v/>
      </c>
    </row>
    <row r="8365">
      <c r="A8365" t="inlineStr">
        <is>
          <t>NL-HaNA_1.01.02_3780_0038-page-74</t>
        </is>
      </c>
      <c r="B8365" t="inlineStr">
        <is>
          <t>NL-HaNA_1.01.02_3780_0038-column-1336-433-902-2875</t>
        </is>
      </c>
      <c r="C8365" t="inlineStr">
        <is>
          <t>lemma</t>
        </is>
      </c>
      <c r="D8365" t="n">
        <v>1384</v>
      </c>
      <c r="E8365" t="n">
        <v>2391</v>
      </c>
      <c r="F8365" t="inlineStr">
        <is>
          <t>om remissie. 935.</t>
        </is>
      </c>
      <c r="G8365">
        <f>HYPERLINK("https://images.diginfra.net/iiif/NL-HaNA_1.01.02/3780/NL-HaNA_1.01.02_3780_0038.jpg/1236,333,1102,3075/full/0/default.jpg", "iiif_url")</f>
        <v/>
      </c>
    </row>
    <row r="8366">
      <c r="A8366" t="inlineStr">
        <is>
          <t>NL-HaNA_1.01.02_3780_0038-page-74</t>
        </is>
      </c>
      <c r="B8366" t="inlineStr">
        <is>
          <t>NL-HaNA_1.01.02_3780_0038-column-1336-433-902-2875</t>
        </is>
      </c>
      <c r="C8366" t="inlineStr">
        <is>
          <t>repeat_lemma</t>
        </is>
      </c>
      <c r="D8366" t="n">
        <v>1508</v>
      </c>
      <c r="E8366" t="n">
        <v>2434</v>
      </c>
      <c r="F8366" t="inlineStr">
        <is>
          <t xml:space="preserve">        Provincie van Zeelandt versoght or-</t>
        </is>
      </c>
      <c r="G8366">
        <f>HYPERLINK("https://images.diginfra.net/iiif/NL-HaNA_1.01.02/3780/NL-HaNA_1.01.02_3780_0038.jpg/1236,333,1102,3075/full/0/default.jpg", "iiif_url")</f>
        <v/>
      </c>
    </row>
    <row r="8367">
      <c r="A8367" t="inlineStr">
        <is>
          <t>NL-HaNA_1.01.02_3780_0038-page-74</t>
        </is>
      </c>
      <c r="B8367" t="inlineStr">
        <is>
          <t>NL-HaNA_1.01.02_3780_0038-column-1336-433-902-2875</t>
        </is>
      </c>
      <c r="C8367" t="inlineStr">
        <is>
          <t>lemma</t>
        </is>
      </c>
      <c r="D8367" t="n">
        <v>1381</v>
      </c>
      <c r="E8367" t="n">
        <v>2486</v>
      </c>
      <c r="F8367" t="inlineStr">
        <is>
          <t>dre te stellen tot betalinge van de Bedien-</t>
        </is>
      </c>
      <c r="G8367">
        <f>HYPERLINK("https://images.diginfra.net/iiif/NL-HaNA_1.01.02/3780/NL-HaNA_1.01.02_3780_0038.jpg/1236,333,1102,3075/full/0/default.jpg", "iiif_url")</f>
        <v/>
      </c>
    </row>
    <row r="8368">
      <c r="A8368" t="inlineStr">
        <is>
          <t>NL-HaNA_1.01.02_3780_0038-page-74</t>
        </is>
      </c>
      <c r="B8368" t="inlineStr">
        <is>
          <t>NL-HaNA_1.01.02_3780_0038-column-1336-433-902-2875</t>
        </is>
      </c>
      <c r="C8368" t="inlineStr">
        <is>
          <t>lemma</t>
        </is>
      </c>
      <c r="D8368" t="n">
        <v>1379</v>
      </c>
      <c r="E8368" t="n">
        <v>2532</v>
      </c>
      <c r="F8368" t="inlineStr">
        <is>
          <t>den van Justitie tot haar laste staande.</t>
        </is>
      </c>
      <c r="G8368">
        <f>HYPERLINK("https://images.diginfra.net/iiif/NL-HaNA_1.01.02/3780/NL-HaNA_1.01.02_3780_0038.jpg/1236,333,1102,3075/full/0/default.jpg", "iiif_url")</f>
        <v/>
      </c>
    </row>
    <row r="8369">
      <c r="A8369" t="inlineStr">
        <is>
          <t>NL-HaNA_1.01.02_3780_0038-page-74</t>
        </is>
      </c>
      <c r="B8369" t="inlineStr">
        <is>
          <t>NL-HaNA_1.01.02_3780_0038-column-1336-433-902-2875</t>
        </is>
      </c>
      <c r="C8369" t="inlineStr">
        <is>
          <t>continuation</t>
        </is>
      </c>
      <c r="D8369" t="n">
        <v>1381</v>
      </c>
      <c r="E8369" t="n">
        <v>2582</v>
      </c>
      <c r="F8369" t="inlineStr">
        <is>
          <t xml:space="preserve">    938.</t>
        </is>
      </c>
      <c r="G8369">
        <f>HYPERLINK("https://images.diginfra.net/iiif/NL-HaNA_1.01.02/3780/NL-HaNA_1.01.02_3780_0038.jpg/1236,333,1102,3075/full/0/default.jpg", "iiif_url")</f>
        <v/>
      </c>
    </row>
    <row r="8370">
      <c r="A8370" t="inlineStr">
        <is>
          <t>NL-HaNA_1.01.02_3780_0038-page-74</t>
        </is>
      </c>
      <c r="B8370" t="inlineStr">
        <is>
          <t>NL-HaNA_1.01.02_3780_0038-column-1336-433-902-2875</t>
        </is>
      </c>
      <c r="C8370" t="inlineStr">
        <is>
          <t>repeat_lemma</t>
        </is>
      </c>
      <c r="D8370" t="n">
        <v>1501</v>
      </c>
      <c r="E8370" t="n">
        <v>2624</v>
      </c>
      <c r="F8370" t="inlineStr">
        <is>
          <t xml:space="preserve">        te adviseeren op het versoeck van le</t>
        </is>
      </c>
      <c r="G8370">
        <f>HYPERLINK("https://images.diginfra.net/iiif/NL-HaNA_1.01.02/3780/NL-HaNA_1.01.02_3780_0038.jpg/1236,333,1102,3075/full/0/default.jpg", "iiif_url")</f>
        <v/>
      </c>
    </row>
    <row r="8371">
      <c r="A8371" t="inlineStr">
        <is>
          <t>NL-HaNA_1.01.02_3780_0038-page-74</t>
        </is>
      </c>
      <c r="B8371" t="inlineStr">
        <is>
          <t>NL-HaNA_1.01.02_3780_0038-column-1336-433-902-2875</t>
        </is>
      </c>
      <c r="C8371" t="inlineStr">
        <is>
          <t>lemma</t>
        </is>
      </c>
      <c r="D8371" t="n">
        <v>1379</v>
      </c>
      <c r="E8371" t="n">
        <v>2675</v>
      </c>
      <c r="F8371" t="inlineStr">
        <is>
          <t>Rachelet, Weduwe Mousson om een balf-</t>
        </is>
      </c>
      <c r="G8371">
        <f>HYPERLINK("https://images.diginfra.net/iiif/NL-HaNA_1.01.02/3780/NL-HaNA_1.01.02_3780_0038.jpg/1236,333,1102,3075/full/0/default.jpg", "iiif_url")</f>
        <v/>
      </c>
    </row>
    <row r="8372">
      <c r="A8372" t="inlineStr">
        <is>
          <t>NL-HaNA_1.01.02_3780_0038-page-74</t>
        </is>
      </c>
      <c r="B8372" t="inlineStr">
        <is>
          <t>NL-HaNA_1.01.02_3780_0038-column-1336-433-902-2875</t>
        </is>
      </c>
      <c r="C8372" t="inlineStr">
        <is>
          <t>lemma</t>
        </is>
      </c>
      <c r="D8372" t="n">
        <v>1374</v>
      </c>
      <c r="E8372" t="n">
        <v>2733</v>
      </c>
      <c r="F8372" t="inlineStr">
        <is>
          <t>jaar van gratie. 939.</t>
        </is>
      </c>
      <c r="G8372">
        <f>HYPERLINK("https://images.diginfra.net/iiif/NL-HaNA_1.01.02/3780/NL-HaNA_1.01.02_3780_0038.jpg/1236,333,1102,3075/full/0/default.jpg", "iiif_url")</f>
        <v/>
      </c>
    </row>
    <row r="8373">
      <c r="A8373" t="inlineStr">
        <is>
          <t>NL-HaNA_1.01.02_3780_0038-page-74</t>
        </is>
      </c>
      <c r="B8373" t="inlineStr">
        <is>
          <t>NL-HaNA_1.01.02_3780_0038-column-1336-433-902-2875</t>
        </is>
      </c>
      <c r="C8373" t="inlineStr">
        <is>
          <t>repeat_lemma</t>
        </is>
      </c>
      <c r="D8373" t="n">
        <v>1494</v>
      </c>
      <c r="E8373" t="n">
        <v>2774</v>
      </c>
      <c r="F8373" t="inlineStr">
        <is>
          <t xml:space="preserve">        item op het versoeck van Regenten van</t>
        </is>
      </c>
      <c r="G8373">
        <f>HYPERLINK("https://images.diginfra.net/iiif/NL-HaNA_1.01.02/3780/NL-HaNA_1.01.02_3780_0038.jpg/1236,333,1102,3075/full/0/default.jpg", "iiif_url")</f>
        <v/>
      </c>
    </row>
    <row r="8374">
      <c r="A8374" t="inlineStr">
        <is>
          <t>NL-HaNA_1.01.02_3780_0038-page-74</t>
        </is>
      </c>
      <c r="B8374" t="inlineStr">
        <is>
          <t>NL-HaNA_1.01.02_3780_0038-column-1336-433-902-2875</t>
        </is>
      </c>
      <c r="C8374" t="inlineStr">
        <is>
          <t>lemma</t>
        </is>
      </c>
      <c r="D8374" t="n">
        <v>1379</v>
      </c>
      <c r="E8374" t="n">
        <v>2822</v>
      </c>
      <c r="F8374" t="inlineStr">
        <is>
          <t>Littoyen om te moogen omslaan. gas1.</t>
        </is>
      </c>
      <c r="G8374">
        <f>HYPERLINK("https://images.diginfra.net/iiif/NL-HaNA_1.01.02/3780/NL-HaNA_1.01.02_3780_0038.jpg/1236,333,1102,3075/full/0/default.jpg", "iiif_url")</f>
        <v/>
      </c>
    </row>
    <row r="8375">
      <c r="A8375" t="inlineStr">
        <is>
          <t>NL-HaNA_1.01.02_3780_0038-page-74</t>
        </is>
      </c>
      <c r="B8375" t="inlineStr">
        <is>
          <t>NL-HaNA_1.01.02_3780_0038-column-1336-433-902-2875</t>
        </is>
      </c>
      <c r="C8375" t="inlineStr">
        <is>
          <t>repeat_lemma</t>
        </is>
      </c>
      <c r="D8375" t="n">
        <v>1501</v>
      </c>
      <c r="E8375" t="n">
        <v>2871</v>
      </c>
      <c r="F8375" t="inlineStr">
        <is>
          <t xml:space="preserve">        Pasport voor Belaarts om eenige Goe-</t>
        </is>
      </c>
      <c r="G8375">
        <f>HYPERLINK("https://images.diginfra.net/iiif/NL-HaNA_1.01.02/3780/NL-HaNA_1.01.02_3780_0038.jpg/1236,333,1102,3075/full/0/default.jpg", "iiif_url")</f>
        <v/>
      </c>
    </row>
    <row r="8376">
      <c r="A8376" t="inlineStr">
        <is>
          <t>NL-HaNA_1.01.02_3780_0038-page-74</t>
        </is>
      </c>
      <c r="B8376" t="inlineStr">
        <is>
          <t>NL-HaNA_1.01.02_3780_0038-column-1336-433-902-2875</t>
        </is>
      </c>
      <c r="C8376" t="inlineStr">
        <is>
          <t>lemma</t>
        </is>
      </c>
      <c r="D8376" t="n">
        <v>1377</v>
      </c>
      <c r="E8376" t="n">
        <v>2915</v>
      </c>
      <c r="F8376" t="inlineStr">
        <is>
          <t>deren van Dordrecht na Breda en Grave</t>
        </is>
      </c>
      <c r="G8376">
        <f>HYPERLINK("https://images.diginfra.net/iiif/NL-HaNA_1.01.02/3780/NL-HaNA_1.01.02_3780_0038.jpg/1236,333,1102,3075/full/0/default.jpg", "iiif_url")</f>
        <v/>
      </c>
    </row>
    <row r="8377">
      <c r="A8377" t="inlineStr">
        <is>
          <t>NL-HaNA_1.01.02_3780_0038-page-74</t>
        </is>
      </c>
      <c r="B8377" t="inlineStr">
        <is>
          <t>NL-HaNA_1.01.02_3780_0038-column-1336-433-902-2875</t>
        </is>
      </c>
      <c r="C8377" t="inlineStr">
        <is>
          <t>lemma</t>
        </is>
      </c>
      <c r="D8377" t="n">
        <v>1377</v>
      </c>
      <c r="E8377" t="n">
        <v>2967</v>
      </c>
      <c r="F8377" t="inlineStr">
        <is>
          <t>te mogen senden. ya43.</t>
        </is>
      </c>
      <c r="G8377">
        <f>HYPERLINK("https://images.diginfra.net/iiif/NL-HaNA_1.01.02/3780/NL-HaNA_1.01.02_3780_0038.jpg/1236,333,1102,3075/full/0/default.jpg", "iiif_url")</f>
        <v/>
      </c>
    </row>
    <row r="8378">
      <c r="A8378" t="inlineStr">
        <is>
          <t>NL-HaNA_1.01.02_3780_0038-page-74</t>
        </is>
      </c>
      <c r="B8378" t="inlineStr">
        <is>
          <t>NL-HaNA_1.01.02_3780_0038-column-1336-433-902-2875</t>
        </is>
      </c>
      <c r="C8378" t="inlineStr">
        <is>
          <t>repeat_lemma</t>
        </is>
      </c>
      <c r="D8378" t="n">
        <v>1501</v>
      </c>
      <c r="E8378" t="n">
        <v>3012</v>
      </c>
      <c r="F8378" t="inlineStr">
        <is>
          <t xml:space="preserve">        Regenten van Oirschot versoeck om</t>
        </is>
      </c>
      <c r="G8378">
        <f>HYPERLINK("https://images.diginfra.net/iiif/NL-HaNA_1.01.02/3780/NL-HaNA_1.01.02_3780_0038.jpg/1236,333,1102,3075/full/0/default.jpg", "iiif_url")</f>
        <v/>
      </c>
    </row>
    <row r="8379">
      <c r="A8379" t="inlineStr">
        <is>
          <t>NL-HaNA_1.01.02_3780_0038-page-74</t>
        </is>
      </c>
      <c r="B8379" t="inlineStr">
        <is>
          <t>NL-HaNA_1.01.02_3780_0038-column-1336-433-902-2875</t>
        </is>
      </c>
      <c r="C8379" t="inlineStr">
        <is>
          <t>lemma</t>
        </is>
      </c>
      <c r="D8379" t="n">
        <v>1374</v>
      </c>
      <c r="E8379" t="n">
        <v>3062</v>
      </c>
      <c r="F8379" t="inlineStr">
        <is>
          <t>remissie, afgeweesen. 949.</t>
        </is>
      </c>
      <c r="G8379">
        <f>HYPERLINK("https://images.diginfra.net/iiif/NL-HaNA_1.01.02/3780/NL-HaNA_1.01.02_3780_0038.jpg/1236,333,1102,3075/full/0/default.jpg", "iiif_url")</f>
        <v/>
      </c>
    </row>
    <row r="8380">
      <c r="A8380" t="inlineStr">
        <is>
          <t>NL-HaNA_1.01.02_3780_0038-page-74</t>
        </is>
      </c>
      <c r="B8380" t="inlineStr">
        <is>
          <t>NL-HaNA_1.01.02_3780_0038-column-1336-433-902-2875</t>
        </is>
      </c>
      <c r="C8380" t="inlineStr">
        <is>
          <t>repeat_lemma</t>
        </is>
      </c>
      <c r="D8380" t="n">
        <v>1498</v>
      </c>
      <c r="E8380" t="n">
        <v>3112</v>
      </c>
      <c r="F8380" t="inlineStr">
        <is>
          <t xml:space="preserve">        Regenten van Kessel remissie verleent.</t>
        </is>
      </c>
      <c r="G8380">
        <f>HYPERLINK("https://images.diginfra.net/iiif/NL-HaNA_1.01.02/3780/NL-HaNA_1.01.02_3780_0038.jpg/1236,333,1102,3075/full/0/default.jpg", "iiif_url")</f>
        <v/>
      </c>
    </row>
    <row r="8381">
      <c r="A8381" t="inlineStr">
        <is>
          <t>NL-HaNA_1.01.02_3780_0038-page-74</t>
        </is>
      </c>
      <c r="B8381" t="inlineStr">
        <is>
          <t>NL-HaNA_1.01.02_3780_0038-column-1336-433-902-2875</t>
        </is>
      </c>
      <c r="C8381" t="inlineStr">
        <is>
          <t>continuation</t>
        </is>
      </c>
      <c r="D8381" t="n">
        <v>1379</v>
      </c>
      <c r="E8381" t="n">
        <v>3166</v>
      </c>
      <c r="F8381" t="inlineStr">
        <is>
          <t xml:space="preserve">    949.</t>
        </is>
      </c>
      <c r="G8381">
        <f>HYPERLINK("https://images.diginfra.net/iiif/NL-HaNA_1.01.02/3780/NL-HaNA_1.01.02_3780_0038.jpg/1236,333,1102,3075/full/0/default.jpg", "iiif_url")</f>
        <v/>
      </c>
    </row>
    <row r="8382">
      <c r="A8382" t="inlineStr">
        <is>
          <t>NL-HaNA_1.01.02_3780_0038-page-74</t>
        </is>
      </c>
      <c r="B8382" t="inlineStr">
        <is>
          <t>NL-HaNA_1.01.02_3780_0038-column-1336-433-902-2875</t>
        </is>
      </c>
      <c r="C8382" t="inlineStr">
        <is>
          <t>repeat_lemma</t>
        </is>
      </c>
      <c r="D8382" t="n">
        <v>1489</v>
      </c>
      <c r="E8382" t="n">
        <v>3199</v>
      </c>
      <c r="F8382" t="inlineStr">
        <is>
          <t xml:space="preserve">        te adviseren op het versoek van Re-</t>
        </is>
      </c>
      <c r="G8382">
        <f>HYPERLINK("https://images.diginfra.net/iiif/NL-HaNA_1.01.02/3780/NL-HaNA_1.01.02_3780_0038.jpg/1236,333,1102,3075/full/0/default.jpg", "iiif_url")</f>
        <v/>
      </c>
    </row>
    <row r="8383">
      <c r="A8383" t="inlineStr">
        <is>
          <t>NL-HaNA_1.01.02_3780_0038-page-74</t>
        </is>
      </c>
      <c r="B8383" t="inlineStr">
        <is>
          <t>NL-HaNA_1.01.02_3780_0038-column-1336-433-902-2875</t>
        </is>
      </c>
      <c r="C8383" t="inlineStr">
        <is>
          <t>lemma</t>
        </is>
      </c>
      <c r="D8383" t="n">
        <v>1370</v>
      </c>
      <c r="E8383" t="n">
        <v>3253</v>
      </c>
      <c r="F8383" t="inlineStr">
        <is>
          <t>genten van Hooghloon om remissie.</t>
        </is>
      </c>
      <c r="G8383">
        <f>HYPERLINK("https://images.diginfra.net/iiif/NL-HaNA_1.01.02/3780/NL-HaNA_1.01.02_3780_0038.jpg/1236,333,1102,3075/full/0/default.jpg", "iiif_url")</f>
        <v/>
      </c>
    </row>
    <row r="8387">
      <c r="A8387" t="inlineStr">
        <is>
          <t>NL-HaNA_1.01.02_3780_0038-page-75</t>
        </is>
      </c>
      <c r="B8387" t="inlineStr">
        <is>
          <t>NL-HaNA_1.01.02_3780_0038-column-2598-423-897-2930</t>
        </is>
      </c>
      <c r="C8387" t="inlineStr">
        <is>
          <t>continuation</t>
        </is>
      </c>
      <c r="D8387" t="n">
        <v>2760</v>
      </c>
      <c r="E8387" t="n">
        <v>407</v>
      </c>
      <c r="F8387" t="inlineStr">
        <is>
          <t xml:space="preserve">    Regenten van Oosterwyck remissie ver-</t>
        </is>
      </c>
      <c r="G8387">
        <f>HYPERLINK("https://images.diginfra.net/iiif/NL-HaNA_1.01.02/3780/NL-HaNA_1.01.02_3780_0038.jpg/2498,323,1097,3130/full/0/default.jpg", "iiif_url")</f>
        <v/>
      </c>
    </row>
    <row r="8388">
      <c r="A8388" t="inlineStr">
        <is>
          <t>NL-HaNA_1.01.02_3780_0038-page-75</t>
        </is>
      </c>
      <c r="B8388" t="inlineStr">
        <is>
          <t>NL-HaNA_1.01.02_3780_0038-column-2598-423-897-2930</t>
        </is>
      </c>
      <c r="C8388" t="inlineStr">
        <is>
          <t>continuation</t>
        </is>
      </c>
      <c r="D8388" t="n">
        <v>2779</v>
      </c>
      <c r="E8388" t="n">
        <v>481</v>
      </c>
      <c r="F8388" t="inlineStr">
        <is>
          <t xml:space="preserve">    955.</t>
        </is>
      </c>
      <c r="G8388">
        <f>HYPERLINK("https://images.diginfra.net/iiif/NL-HaNA_1.01.02/3780/NL-HaNA_1.01.02_3780_0038.jpg/2498,323,1097,3130/full/0/default.jpg", "iiif_url")</f>
        <v/>
      </c>
    </row>
    <row r="8389">
      <c r="A8389" t="inlineStr">
        <is>
          <t>NL-HaNA_1.01.02_3780_0038-page-75</t>
        </is>
      </c>
      <c r="B8389" t="inlineStr">
        <is>
          <t>NL-HaNA_1.01.02_3780_0038-column-2598-423-897-2930</t>
        </is>
      </c>
      <c r="C8389" t="inlineStr">
        <is>
          <t>lemma</t>
        </is>
      </c>
      <c r="D8389" t="n">
        <v>2636</v>
      </c>
      <c r="E8389" t="n">
        <v>483</v>
      </c>
      <c r="F8389" t="inlineStr">
        <is>
          <t>leent.</t>
        </is>
      </c>
      <c r="G8389">
        <f>HYPERLINK("https://images.diginfra.net/iiif/NL-HaNA_1.01.02/3780/NL-HaNA_1.01.02_3780_0038.jpg/2498,323,1097,3130/full/0/default.jpg", "iiif_url")</f>
        <v/>
      </c>
    </row>
    <row r="8390">
      <c r="A8390" t="inlineStr">
        <is>
          <t>NL-HaNA_1.01.02_3780_0038-page-75</t>
        </is>
      </c>
      <c r="B8390" t="inlineStr">
        <is>
          <t>NL-HaNA_1.01.02_3780_0038-column-2598-423-897-2930</t>
        </is>
      </c>
      <c r="C8390" t="inlineStr">
        <is>
          <t>continuation</t>
        </is>
      </c>
      <c r="D8390" t="n">
        <v>2763</v>
      </c>
      <c r="E8390" t="n">
        <v>501</v>
      </c>
      <c r="F8390" t="inlineStr">
        <is>
          <t xml:space="preserve">    Regenten van Berckel, Euschot en</t>
        </is>
      </c>
      <c r="G8390">
        <f>HYPERLINK("https://images.diginfra.net/iiif/NL-HaNA_1.01.02/3780/NL-HaNA_1.01.02_3780_0038.jpg/2498,323,1097,3130/full/0/default.jpg", "iiif_url")</f>
        <v/>
      </c>
    </row>
    <row r="8391">
      <c r="A8391" t="inlineStr">
        <is>
          <t>NL-HaNA_1.01.02_3780_0038-page-75</t>
        </is>
      </c>
      <c r="B8391" t="inlineStr">
        <is>
          <t>NL-HaNA_1.01.02_3780_0038-column-2598-423-897-2930</t>
        </is>
      </c>
      <c r="C8391" t="inlineStr">
        <is>
          <t>lemma</t>
        </is>
      </c>
      <c r="D8391" t="n">
        <v>2631</v>
      </c>
      <c r="E8391" t="n">
        <v>564</v>
      </c>
      <c r="F8391" t="inlineStr">
        <is>
          <t>Huyclom remissie verleent. 955.</t>
        </is>
      </c>
      <c r="G8391">
        <f>HYPERLINK("https://images.diginfra.net/iiif/NL-HaNA_1.01.02/3780/NL-HaNA_1.01.02_3780_0038.jpg/2498,323,1097,3130/full/0/default.jpg", "iiif_url")</f>
        <v/>
      </c>
    </row>
    <row r="8392">
      <c r="A8392" t="inlineStr">
        <is>
          <t>NL-HaNA_1.01.02_3780_0038-page-75</t>
        </is>
      </c>
      <c r="B8392" t="inlineStr">
        <is>
          <t>NL-HaNA_1.01.02_3780_0038-column-2598-423-897-2930</t>
        </is>
      </c>
      <c r="C8392" t="inlineStr">
        <is>
          <t>continuation</t>
        </is>
      </c>
      <c r="D8392" t="n">
        <v>2753</v>
      </c>
      <c r="E8392" t="n">
        <v>606</v>
      </c>
      <c r="F8392" t="inlineStr">
        <is>
          <t xml:space="preserve">    advis op bet versoeck van Ingelanden</t>
        </is>
      </c>
      <c r="G8392">
        <f>HYPERLINK("https://images.diginfra.net/iiif/NL-HaNA_1.01.02/3780/NL-HaNA_1.01.02_3780_0038.jpg/2498,323,1097,3130/full/0/default.jpg", "iiif_url")</f>
        <v/>
      </c>
    </row>
    <row r="8393">
      <c r="A8393" t="inlineStr">
        <is>
          <t>NL-HaNA_1.01.02_3780_0038-page-75</t>
        </is>
      </c>
      <c r="B8393" t="inlineStr">
        <is>
          <t>NL-HaNA_1.01.02_3780_0038-column-2598-423-897-2930</t>
        </is>
      </c>
      <c r="C8393" t="inlineStr">
        <is>
          <t>lemma</t>
        </is>
      </c>
      <c r="D8393" t="n">
        <v>2631</v>
      </c>
      <c r="E8393" t="n">
        <v>654</v>
      </c>
      <c r="F8393" t="inlineStr">
        <is>
          <t>van de Groede, Zeelandt aangenomen haar</t>
        </is>
      </c>
      <c r="G8393">
        <f>HYPERLINK("https://images.diginfra.net/iiif/NL-HaNA_1.01.02/3780/NL-HaNA_1.01.02_3780_0038.jpg/2498,323,1097,3130/full/0/default.jpg", "iiif_url")</f>
        <v/>
      </c>
    </row>
    <row r="8394">
      <c r="A8394" t="inlineStr">
        <is>
          <t>NL-HaNA_1.01.02_3780_0038-page-75</t>
        </is>
      </c>
      <c r="B8394" t="inlineStr">
        <is>
          <t>NL-HaNA_1.01.02_3780_0038-column-2598-423-897-2930</t>
        </is>
      </c>
      <c r="C8394" t="inlineStr">
        <is>
          <t>non_index_line</t>
        </is>
      </c>
      <c r="D8394" t="n">
        <v>3010</v>
      </c>
      <c r="E8394" t="n">
        <v>722</v>
      </c>
      <c r="F8394" t="inlineStr">
        <is>
          <t xml:space="preserve">        D</t>
        </is>
      </c>
      <c r="G8394">
        <f>HYPERLINK("https://images.diginfra.net/iiif/NL-HaNA_1.01.02/3780/NL-HaNA_1.01.02_3780_0038.jpg/2498,323,1097,3130/full/0/default.jpg", "iiif_url")</f>
        <v/>
      </c>
    </row>
    <row r="8395">
      <c r="A8395" t="inlineStr">
        <is>
          <t>NL-HaNA_1.01.02_3780_0038-page-75</t>
        </is>
      </c>
      <c r="B8395" t="inlineStr">
        <is>
          <t>NL-HaNA_1.01.02_3780_0038-column-2598-423-897-2930</t>
        </is>
      </c>
      <c r="C8395" t="inlineStr">
        <is>
          <t>lemma</t>
        </is>
      </c>
      <c r="D8395" t="n">
        <v>2634</v>
      </c>
      <c r="E8395" t="n">
        <v>714</v>
      </c>
      <c r="F8395" t="inlineStr">
        <is>
          <t>te verklaaren. 956</t>
        </is>
      </c>
      <c r="G8395">
        <f>HYPERLINK("https://images.diginfra.net/iiif/NL-HaNA_1.01.02/3780/NL-HaNA_1.01.02_3780_0038.jpg/2498,323,1097,3130/full/0/default.jpg", "iiif_url")</f>
        <v/>
      </c>
    </row>
    <row r="8396">
      <c r="A8396" t="inlineStr">
        <is>
          <t>NL-HaNA_1.01.02_3780_0038-page-75</t>
        </is>
      </c>
      <c r="B8396" t="inlineStr">
        <is>
          <t>NL-HaNA_1.01.02_3780_0038-column-2598-423-897-2930</t>
        </is>
      </c>
      <c r="C8396" t="inlineStr">
        <is>
          <t>repeat_lemma</t>
        </is>
      </c>
      <c r="D8396" t="n">
        <v>2772</v>
      </c>
      <c r="E8396" t="n">
        <v>739</v>
      </c>
      <c r="F8396" t="inlineStr">
        <is>
          <t xml:space="preserve">        te adviseren op het versôeck van</t>
        </is>
      </c>
      <c r="G8396">
        <f>HYPERLINK("https://images.diginfra.net/iiif/NL-HaNA_1.01.02/3780/NL-HaNA_1.01.02_3780_0038.jpg/2498,323,1097,3130/full/0/default.jpg", "iiif_url")</f>
        <v/>
      </c>
    </row>
    <row r="8397">
      <c r="A8397" t="inlineStr">
        <is>
          <t>NL-HaNA_1.01.02_3780_0038-page-75</t>
        </is>
      </c>
      <c r="B8397" t="inlineStr">
        <is>
          <t>NL-HaNA_1.01.02_3780_0038-column-2598-423-897-2930</t>
        </is>
      </c>
      <c r="C8397" t="inlineStr">
        <is>
          <t>lemma</t>
        </is>
      </c>
      <c r="D8397" t="n">
        <v>2634</v>
      </c>
      <c r="E8397" t="n">
        <v>802</v>
      </c>
      <c r="F8397" t="inlineStr">
        <is>
          <t>Bacquere om executoriaal. 956.</t>
        </is>
      </c>
      <c r="G8397">
        <f>HYPERLINK("https://images.diginfra.net/iiif/NL-HaNA_1.01.02/3780/NL-HaNA_1.01.02_3780_0038.jpg/2498,323,1097,3130/full/0/default.jpg", "iiif_url")</f>
        <v/>
      </c>
    </row>
    <row r="8398">
      <c r="A8398" t="inlineStr">
        <is>
          <t>NL-HaNA_1.01.02_3780_0038-page-75</t>
        </is>
      </c>
      <c r="B8398" t="inlineStr">
        <is>
          <t>NL-HaNA_1.01.02_3780_0038-column-2598-423-897-2930</t>
        </is>
      </c>
      <c r="C8398" t="inlineStr">
        <is>
          <t>repeat_lemma</t>
        </is>
      </c>
      <c r="D8398" t="n">
        <v>2758</v>
      </c>
      <c r="E8398" t="n">
        <v>845</v>
      </c>
      <c r="F8398" t="inlineStr">
        <is>
          <t xml:space="preserve">        Regenten van Dungen remissie verleent.</t>
        </is>
      </c>
      <c r="G8398">
        <f>HYPERLINK("https://images.diginfra.net/iiif/NL-HaNA_1.01.02/3780/NL-HaNA_1.01.02_3780_0038.jpg/2498,323,1097,3130/full/0/default.jpg", "iiif_url")</f>
        <v/>
      </c>
    </row>
    <row r="8399">
      <c r="A8399" t="inlineStr">
        <is>
          <t>NL-HaNA_1.01.02_3780_0038-page-75</t>
        </is>
      </c>
      <c r="B8399" t="inlineStr">
        <is>
          <t>NL-HaNA_1.01.02_3780_0038-column-2598-423-897-2930</t>
        </is>
      </c>
      <c r="C8399" t="inlineStr">
        <is>
          <t>continuation</t>
        </is>
      </c>
      <c r="D8399" t="n">
        <v>2639</v>
      </c>
      <c r="E8399" t="n">
        <v>908</v>
      </c>
      <c r="F8399" t="inlineStr">
        <is>
          <t xml:space="preserve">    957.</t>
        </is>
      </c>
      <c r="G8399">
        <f>HYPERLINK("https://images.diginfra.net/iiif/NL-HaNA_1.01.02/3780/NL-HaNA_1.01.02_3780_0038.jpg/2498,323,1097,3130/full/0/default.jpg", "iiif_url")</f>
        <v/>
      </c>
    </row>
    <row r="8400">
      <c r="A8400" t="inlineStr">
        <is>
          <t>NL-HaNA_1.01.02_3780_0038-page-75</t>
        </is>
      </c>
      <c r="B8400" t="inlineStr">
        <is>
          <t>NL-HaNA_1.01.02_3780_0038-column-2598-423-897-2930</t>
        </is>
      </c>
      <c r="C8400" t="inlineStr">
        <is>
          <t>repeat_lemma</t>
        </is>
      </c>
      <c r="D8400" t="n">
        <v>2758</v>
      </c>
      <c r="E8400" t="n">
        <v>932</v>
      </c>
      <c r="F8400" t="inlineStr">
        <is>
          <t xml:space="preserve">        Regenten van Westelbeers remissie ver-</t>
        </is>
      </c>
      <c r="G8400">
        <f>HYPERLINK("https://images.diginfra.net/iiif/NL-HaNA_1.01.02/3780/NL-HaNA_1.01.02_3780_0038.jpg/2498,323,1097,3130/full/0/default.jpg", "iiif_url")</f>
        <v/>
      </c>
    </row>
    <row r="8401">
      <c r="A8401" t="inlineStr">
        <is>
          <t>NL-HaNA_1.01.02_3780_0038-page-75</t>
        </is>
      </c>
      <c r="B8401" t="inlineStr">
        <is>
          <t>NL-HaNA_1.01.02_3780_0038-column-2598-423-897-2930</t>
        </is>
      </c>
      <c r="C8401" t="inlineStr">
        <is>
          <t>lemma</t>
        </is>
      </c>
      <c r="D8401" t="n">
        <v>2636</v>
      </c>
      <c r="E8401" t="n">
        <v>998</v>
      </c>
      <c r="F8401" t="inlineStr">
        <is>
          <t>lent.</t>
        </is>
      </c>
      <c r="G8401">
        <f>HYPERLINK("https://images.diginfra.net/iiif/NL-HaNA_1.01.02/3780/NL-HaNA_1.01.02_3780_0038.jpg/2498,323,1097,3130/full/0/default.jpg", "iiif_url")</f>
        <v/>
      </c>
    </row>
    <row r="8402">
      <c r="A8402" t="inlineStr">
        <is>
          <t>NL-HaNA_1.01.02_3780_0038-page-75</t>
        </is>
      </c>
      <c r="B8402" t="inlineStr">
        <is>
          <t>NL-HaNA_1.01.02_3780_0038-column-2598-423-897-2930</t>
        </is>
      </c>
      <c r="C8402" t="inlineStr">
        <is>
          <t>continuation</t>
        </is>
      </c>
      <c r="D8402" t="n">
        <v>2772</v>
      </c>
      <c r="E8402" t="n">
        <v>1004</v>
      </c>
      <c r="F8402" t="inlineStr">
        <is>
          <t xml:space="preserve">    958.</t>
        </is>
      </c>
      <c r="G8402">
        <f>HYPERLINK("https://images.diginfra.net/iiif/NL-HaNA_1.01.02/3780/NL-HaNA_1.01.02_3780_0038.jpg/2498,323,1097,3130/full/0/default.jpg", "iiif_url")</f>
        <v/>
      </c>
    </row>
    <row r="8403">
      <c r="A8403" t="inlineStr">
        <is>
          <t>NL-HaNA_1.01.02_3780_0038-page-75</t>
        </is>
      </c>
      <c r="B8403" t="inlineStr">
        <is>
          <t>NL-HaNA_1.01.02_3780_0038-column-2598-423-897-2930</t>
        </is>
      </c>
      <c r="C8403" t="inlineStr">
        <is>
          <t>continuation</t>
        </is>
      </c>
      <c r="D8403" t="n">
        <v>2760</v>
      </c>
      <c r="E8403" t="n">
        <v>1030</v>
      </c>
      <c r="F8403" t="inlineStr">
        <is>
          <t xml:space="preserve">    te adviseeren op bet versoeck van Re-.</t>
        </is>
      </c>
      <c r="G8403">
        <f>HYPERLINK("https://images.diginfra.net/iiif/NL-HaNA_1.01.02/3780/NL-HaNA_1.01.02_3780_0038.jpg/2498,323,1097,3130/full/0/default.jpg", "iiif_url")</f>
        <v/>
      </c>
    </row>
    <row r="8404">
      <c r="A8404" t="inlineStr">
        <is>
          <t>NL-HaNA_1.01.02_3780_0038-page-75</t>
        </is>
      </c>
      <c r="B8404" t="inlineStr">
        <is>
          <t>NL-HaNA_1.01.02_3780_0038-column-2598-423-897-2930</t>
        </is>
      </c>
      <c r="C8404" t="inlineStr">
        <is>
          <t>continuation</t>
        </is>
      </c>
      <c r="D8404" t="n">
        <v>2641</v>
      </c>
      <c r="E8404" t="n">
        <v>1088</v>
      </c>
      <c r="F8404" t="inlineStr">
        <is>
          <t xml:space="preserve">    genten van Deurne en Liessel om remiffie.</t>
        </is>
      </c>
      <c r="G8404">
        <f>HYPERLINK("https://images.diginfra.net/iiif/NL-HaNA_1.01.02/3780/NL-HaNA_1.01.02_3780_0038.jpg/2498,323,1097,3130/full/0/default.jpg", "iiif_url")</f>
        <v/>
      </c>
    </row>
    <row r="8405">
      <c r="A8405" t="inlineStr">
        <is>
          <t>NL-HaNA_1.01.02_3780_0038-page-75</t>
        </is>
      </c>
      <c r="B8405" t="inlineStr">
        <is>
          <t>NL-HaNA_1.01.02_3780_0038-column-2598-423-897-2930</t>
        </is>
      </c>
      <c r="C8405" t="inlineStr">
        <is>
          <t>continuation</t>
        </is>
      </c>
      <c r="D8405" t="n">
        <v>2643</v>
      </c>
      <c r="E8405" t="n">
        <v>1150</v>
      </c>
      <c r="F8405" t="inlineStr">
        <is>
          <t xml:space="preserve">    958.</t>
        </is>
      </c>
      <c r="G8405">
        <f>HYPERLINK("https://images.diginfra.net/iiif/NL-HaNA_1.01.02/3780/NL-HaNA_1.01.02_3780_0038.jpg/2498,323,1097,3130/full/0/default.jpg", "iiif_url")</f>
        <v/>
      </c>
    </row>
    <row r="8406">
      <c r="A8406" t="inlineStr">
        <is>
          <t>NL-HaNA_1.01.02_3780_0038-page-75</t>
        </is>
      </c>
      <c r="B8406" t="inlineStr">
        <is>
          <t>NL-HaNA_1.01.02_3780_0038-column-2598-423-897-2930</t>
        </is>
      </c>
      <c r="C8406" t="inlineStr">
        <is>
          <t>continuation</t>
        </is>
      </c>
      <c r="D8406" t="n">
        <v>2770</v>
      </c>
      <c r="E8406" t="n">
        <v>1171</v>
      </c>
      <c r="F8406" t="inlineStr">
        <is>
          <t xml:space="preserve">    item op het versock van Regenten</t>
        </is>
      </c>
      <c r="G8406">
        <f>HYPERLINK("https://images.diginfra.net/iiif/NL-HaNA_1.01.02/3780/NL-HaNA_1.01.02_3780_0038.jpg/2498,323,1097,3130/full/0/default.jpg", "iiif_url")</f>
        <v/>
      </c>
    </row>
    <row r="8407">
      <c r="A8407" t="inlineStr">
        <is>
          <t>NL-HaNA_1.01.02_3780_0038-page-75</t>
        </is>
      </c>
      <c r="B8407" t="inlineStr">
        <is>
          <t>NL-HaNA_1.01.02_3780_0038-column-2598-423-897-2930</t>
        </is>
      </c>
      <c r="C8407" t="inlineStr">
        <is>
          <t>lemma</t>
        </is>
      </c>
      <c r="D8407" t="n">
        <v>2639</v>
      </c>
      <c r="E8407" t="n">
        <v>1230</v>
      </c>
      <c r="F8407" t="inlineStr">
        <is>
          <t>van Heeze, Leende en ses Gebughten om re-</t>
        </is>
      </c>
      <c r="G8407">
        <f>HYPERLINK("https://images.diginfra.net/iiif/NL-HaNA_1.01.02/3780/NL-HaNA_1.01.02_3780_0038.jpg/2498,323,1097,3130/full/0/default.jpg", "iiif_url")</f>
        <v/>
      </c>
    </row>
    <row r="8408">
      <c r="A8408" t="inlineStr">
        <is>
          <t>NL-HaNA_1.01.02_3780_0038-page-75</t>
        </is>
      </c>
      <c r="B8408" t="inlineStr">
        <is>
          <t>NL-HaNA_1.01.02_3780_0038-column-2598-423-897-2930</t>
        </is>
      </c>
      <c r="C8408" t="inlineStr">
        <is>
          <t>non_index_line</t>
        </is>
      </c>
      <c r="D8408" t="n">
        <v>2791</v>
      </c>
      <c r="E8408" t="n">
        <v>1292</v>
      </c>
      <c r="F8408" t="inlineStr">
        <is>
          <t xml:space="preserve">        958.</t>
        </is>
      </c>
      <c r="G8408">
        <f>HYPERLINK("https://images.diginfra.net/iiif/NL-HaNA_1.01.02/3780/NL-HaNA_1.01.02_3780_0038.jpg/2498,323,1097,3130/full/0/default.jpg", "iiif_url")</f>
        <v/>
      </c>
    </row>
    <row r="8409">
      <c r="A8409" t="inlineStr">
        <is>
          <t>NL-HaNA_1.01.02_3780_0038-page-75</t>
        </is>
      </c>
      <c r="B8409" t="inlineStr">
        <is>
          <t>NL-HaNA_1.01.02_3780_0038-column-2598-423-897-2930</t>
        </is>
      </c>
      <c r="C8409" t="inlineStr">
        <is>
          <t>continuation</t>
        </is>
      </c>
      <c r="D8409" t="n">
        <v>2636</v>
      </c>
      <c r="E8409" t="n">
        <v>1291</v>
      </c>
      <c r="F8409" t="inlineStr">
        <is>
          <t xml:space="preserve">    missie.</t>
        </is>
      </c>
      <c r="G8409">
        <f>HYPERLINK("https://images.diginfra.net/iiif/NL-HaNA_1.01.02/3780/NL-HaNA_1.01.02_3780_0038.jpg/2498,323,1097,3130/full/0/default.jpg", "iiif_url")</f>
        <v/>
      </c>
    </row>
    <row r="8410">
      <c r="A8410" t="inlineStr">
        <is>
          <t>NL-HaNA_1.01.02_3780_0038-page-75</t>
        </is>
      </c>
      <c r="B8410" t="inlineStr">
        <is>
          <t>NL-HaNA_1.01.02_3780_0038-column-2598-423-897-2930</t>
        </is>
      </c>
      <c r="C8410" t="inlineStr">
        <is>
          <t>repeat_lemma</t>
        </is>
      </c>
      <c r="D8410" t="n">
        <v>2760</v>
      </c>
      <c r="E8410" t="n">
        <v>1318</v>
      </c>
      <c r="F8410" t="inlineStr">
        <is>
          <t xml:space="preserve">        Regenten van Lommel remissie ver-</t>
        </is>
      </c>
      <c r="G8410">
        <f>HYPERLINK("https://images.diginfra.net/iiif/NL-HaNA_1.01.02/3780/NL-HaNA_1.01.02_3780_0038.jpg/2498,323,1097,3130/full/0/default.jpg", "iiif_url")</f>
        <v/>
      </c>
    </row>
    <row r="8411">
      <c r="A8411" t="inlineStr">
        <is>
          <t>NL-HaNA_1.01.02_3780_0038-page-75</t>
        </is>
      </c>
      <c r="B8411" t="inlineStr">
        <is>
          <t>NL-HaNA_1.01.02_3780_0038-column-2598-423-897-2930</t>
        </is>
      </c>
      <c r="C8411" t="inlineStr">
        <is>
          <t>lemma</t>
        </is>
      </c>
      <c r="D8411" t="n">
        <v>2639</v>
      </c>
      <c r="E8411" t="n">
        <v>1394</v>
      </c>
      <c r="F8411" t="inlineStr">
        <is>
          <t>leent.</t>
        </is>
      </c>
      <c r="G8411">
        <f>HYPERLINK("https://images.diginfra.net/iiif/NL-HaNA_1.01.02/3780/NL-HaNA_1.01.02_3780_0038.jpg/2498,323,1097,3130/full/0/default.jpg", "iiif_url")</f>
        <v/>
      </c>
    </row>
    <row r="8412">
      <c r="A8412" t="inlineStr">
        <is>
          <t>NL-HaNA_1.01.02_3780_0038-page-75</t>
        </is>
      </c>
      <c r="B8412" t="inlineStr">
        <is>
          <t>NL-HaNA_1.01.02_3780_0038-column-2598-423-897-2930</t>
        </is>
      </c>
      <c r="C8412" t="inlineStr">
        <is>
          <t>continuation</t>
        </is>
      </c>
      <c r="D8412" t="n">
        <v>2775</v>
      </c>
      <c r="E8412" t="n">
        <v>1387</v>
      </c>
      <c r="F8412" t="inlineStr">
        <is>
          <t xml:space="preserve">    959.</t>
        </is>
      </c>
      <c r="G8412">
        <f>HYPERLINK("https://images.diginfra.net/iiif/NL-HaNA_1.01.02/3780/NL-HaNA_1.01.02_3780_0038.jpg/2498,323,1097,3130/full/0/default.jpg", "iiif_url")</f>
        <v/>
      </c>
    </row>
    <row r="8413">
      <c r="A8413" t="inlineStr">
        <is>
          <t>NL-HaNA_1.01.02_3780_0038-page-75</t>
        </is>
      </c>
      <c r="B8413" t="inlineStr">
        <is>
          <t>NL-HaNA_1.01.02_3780_0038-column-2598-423-897-2930</t>
        </is>
      </c>
      <c r="C8413" t="inlineStr">
        <is>
          <t>continuation</t>
        </is>
      </c>
      <c r="D8413" t="n">
        <v>2760</v>
      </c>
      <c r="E8413" t="n">
        <v>1412</v>
      </c>
      <c r="F8413" t="inlineStr">
        <is>
          <t xml:space="preserve">    Regenten van Maren gepermitteert te</t>
        </is>
      </c>
      <c r="G8413">
        <f>HYPERLINK("https://images.diginfra.net/iiif/NL-HaNA_1.01.02/3780/NL-HaNA_1.01.02_3780_0038.jpg/2498,323,1097,3130/full/0/default.jpg", "iiif_url")</f>
        <v/>
      </c>
    </row>
    <row r="8414">
      <c r="A8414" t="inlineStr">
        <is>
          <t>NL-HaNA_1.01.02_3780_0038-page-75</t>
        </is>
      </c>
      <c r="B8414" t="inlineStr">
        <is>
          <t>NL-HaNA_1.01.02_3780_0038-column-2598-423-897-2930</t>
        </is>
      </c>
      <c r="C8414" t="inlineStr">
        <is>
          <t>lemma</t>
        </is>
      </c>
      <c r="D8414" t="n">
        <v>2641</v>
      </c>
      <c r="E8414" t="n">
        <v>1478</v>
      </c>
      <c r="F8414" t="inlineStr">
        <is>
          <t>mogen omslaan. fy.</t>
        </is>
      </c>
      <c r="G8414">
        <f>HYPERLINK("https://images.diginfra.net/iiif/NL-HaNA_1.01.02/3780/NL-HaNA_1.01.02_3780_0038.jpg/2498,323,1097,3130/full/0/default.jpg", "iiif_url")</f>
        <v/>
      </c>
    </row>
    <row r="8415">
      <c r="A8415" t="inlineStr">
        <is>
          <t>NL-HaNA_1.01.02_3780_0038-page-75</t>
        </is>
      </c>
      <c r="B8415" t="inlineStr">
        <is>
          <t>NL-HaNA_1.01.02_3780_0038-column-2598-423-897-2930</t>
        </is>
      </c>
      <c r="C8415" t="inlineStr">
        <is>
          <t>continuation</t>
        </is>
      </c>
      <c r="D8415" t="n">
        <v>2770</v>
      </c>
      <c r="E8415" t="n">
        <v>1511</v>
      </c>
      <c r="F8415" t="inlineStr">
        <is>
          <t xml:space="preserve">    Regenten van Esch, Vught en Crom-</t>
        </is>
      </c>
      <c r="G8415">
        <f>HYPERLINK("https://images.diginfra.net/iiif/NL-HaNA_1.01.02/3780/NL-HaNA_1.01.02_3780_0038.jpg/2498,323,1097,3130/full/0/default.jpg", "iiif_url")</f>
        <v/>
      </c>
    </row>
    <row r="8416">
      <c r="A8416" t="inlineStr">
        <is>
          <t>NL-HaNA_1.01.02_3780_0038-page-75</t>
        </is>
      </c>
      <c r="B8416" t="inlineStr">
        <is>
          <t>NL-HaNA_1.01.02_3780_0038-column-2598-423-897-2930</t>
        </is>
      </c>
      <c r="C8416" t="inlineStr">
        <is>
          <t>lemma</t>
        </is>
      </c>
      <c r="D8416" t="n">
        <v>2641</v>
      </c>
      <c r="E8416" t="n">
        <v>1574</v>
      </c>
      <c r="F8416" t="inlineStr">
        <is>
          <t>xoint remissie verleent. 962.</t>
        </is>
      </c>
      <c r="G8416">
        <f>HYPERLINK("https://images.diginfra.net/iiif/NL-HaNA_1.01.02/3780/NL-HaNA_1.01.02_3780_0038.jpg/2498,323,1097,3130/full/0/default.jpg", "iiif_url")</f>
        <v/>
      </c>
    </row>
    <row r="8417">
      <c r="A8417" t="inlineStr">
        <is>
          <t>NL-HaNA_1.01.02_3780_0038-page-75</t>
        </is>
      </c>
      <c r="B8417" t="inlineStr">
        <is>
          <t>NL-HaNA_1.01.02_3780_0038-column-2598-423-897-2930</t>
        </is>
      </c>
      <c r="C8417" t="inlineStr">
        <is>
          <t>continuation</t>
        </is>
      </c>
      <c r="D8417" t="n">
        <v>2781</v>
      </c>
      <c r="E8417" t="n">
        <v>1604</v>
      </c>
      <c r="F8417" t="inlineStr">
        <is>
          <t xml:space="preserve">    Regenten van Haren remissie ver-</t>
        </is>
      </c>
      <c r="G8417">
        <f>HYPERLINK("https://images.diginfra.net/iiif/NL-HaNA_1.01.02/3780/NL-HaNA_1.01.02_3780_0038.jpg/2498,323,1097,3130/full/0/default.jpg", "iiif_url")</f>
        <v/>
      </c>
    </row>
    <row r="8418">
      <c r="A8418" t="inlineStr">
        <is>
          <t>NL-HaNA_1.01.02_3780_0038-page-75</t>
        </is>
      </c>
      <c r="B8418" t="inlineStr">
        <is>
          <t>NL-HaNA_1.01.02_3780_0038-column-2598-423-897-2930</t>
        </is>
      </c>
      <c r="C8418" t="inlineStr">
        <is>
          <t>lemma</t>
        </is>
      </c>
      <c r="D8418" t="n">
        <v>2639</v>
      </c>
      <c r="E8418" t="n">
        <v>1681</v>
      </c>
      <c r="F8418" t="inlineStr">
        <is>
          <t>leent.</t>
        </is>
      </c>
      <c r="G8418">
        <f>HYPERLINK("https://images.diginfra.net/iiif/NL-HaNA_1.01.02/3780/NL-HaNA_1.01.02_3780_0038.jpg/2498,323,1097,3130/full/0/default.jpg", "iiif_url")</f>
        <v/>
      </c>
    </row>
    <row r="8419">
      <c r="A8419" t="inlineStr">
        <is>
          <t>NL-HaNA_1.01.02_3780_0038-page-75</t>
        </is>
      </c>
      <c r="B8419" t="inlineStr">
        <is>
          <t>NL-HaNA_1.01.02_3780_0038-column-2598-423-897-2930</t>
        </is>
      </c>
      <c r="C8419" t="inlineStr">
        <is>
          <t>continuation</t>
        </is>
      </c>
      <c r="D8419" t="n">
        <v>2784</v>
      </c>
      <c r="E8419" t="n">
        <v>1677</v>
      </c>
      <c r="F8419" t="inlineStr">
        <is>
          <t xml:space="preserve">    987.</t>
        </is>
      </c>
      <c r="G8419">
        <f>HYPERLINK("https://images.diginfra.net/iiif/NL-HaNA_1.01.02/3780/NL-HaNA_1.01.02_3780_0038.jpg/2498,323,1097,3130/full/0/default.jpg", "iiif_url")</f>
        <v/>
      </c>
    </row>
    <row r="8420">
      <c r="A8420" t="inlineStr">
        <is>
          <t>NL-HaNA_1.01.02_3780_0038-page-75</t>
        </is>
      </c>
      <c r="B8420" t="inlineStr">
        <is>
          <t>NL-HaNA_1.01.02_3780_0038-column-2598-423-897-2930</t>
        </is>
      </c>
      <c r="C8420" t="inlineStr">
        <is>
          <t>repeat_lemma</t>
        </is>
      </c>
      <c r="D8420" t="n">
        <v>2774</v>
      </c>
      <c r="E8420" t="n">
        <v>1697</v>
      </c>
      <c r="F8420" t="inlineStr">
        <is>
          <t xml:space="preserve">        Regenten van Riel remissie verleent.</t>
        </is>
      </c>
      <c r="G8420">
        <f>HYPERLINK("https://images.diginfra.net/iiif/NL-HaNA_1.01.02/3780/NL-HaNA_1.01.02_3780_0038.jpg/2498,323,1097,3130/full/0/default.jpg", "iiif_url")</f>
        <v/>
      </c>
    </row>
    <row r="8421">
      <c r="A8421" t="inlineStr">
        <is>
          <t>NL-HaNA_1.01.02_3780_0038-page-75</t>
        </is>
      </c>
      <c r="B8421" t="inlineStr">
        <is>
          <t>NL-HaNA_1.01.02_3780_0038-column-2598-423-897-2930</t>
        </is>
      </c>
      <c r="C8421" t="inlineStr">
        <is>
          <t>continuation</t>
        </is>
      </c>
      <c r="D8421" t="n">
        <v>2643</v>
      </c>
      <c r="E8421" t="n">
        <v>1779</v>
      </c>
      <c r="F8421" t="inlineStr">
        <is>
          <t xml:space="preserve">    967.</t>
        </is>
      </c>
      <c r="G8421">
        <f>HYPERLINK("https://images.diginfra.net/iiif/NL-HaNA_1.01.02/3780/NL-HaNA_1.01.02_3780_0038.jpg/2498,323,1097,3130/full/0/default.jpg", "iiif_url")</f>
        <v/>
      </c>
    </row>
    <row r="8422">
      <c r="A8422" t="inlineStr">
        <is>
          <t>NL-HaNA_1.01.02_3780_0038-page-75</t>
        </is>
      </c>
      <c r="B8422" t="inlineStr">
        <is>
          <t>NL-HaNA_1.01.02_3780_0038-column-2598-423-897-2930</t>
        </is>
      </c>
      <c r="C8422" t="inlineStr">
        <is>
          <t>repeat_lemma</t>
        </is>
      </c>
      <c r="D8422" t="n">
        <v>2767</v>
      </c>
      <c r="E8422" t="n">
        <v>1780</v>
      </c>
      <c r="F8422" t="inlineStr">
        <is>
          <t xml:space="preserve">        Regenten van Cuyck versoeck om re-</t>
        </is>
      </c>
      <c r="G8422">
        <f>HYPERLINK("https://images.diginfra.net/iiif/NL-HaNA_1.01.02/3780/NL-HaNA_1.01.02_3780_0038.jpg/2498,323,1097,3130/full/0/default.jpg", "iiif_url")</f>
        <v/>
      </c>
    </row>
    <row r="8423">
      <c r="A8423" t="inlineStr">
        <is>
          <t>NL-HaNA_1.01.02_3780_0038-page-75</t>
        </is>
      </c>
      <c r="B8423" t="inlineStr">
        <is>
          <t>NL-HaNA_1.01.02_3780_0038-column-2598-423-897-2930</t>
        </is>
      </c>
      <c r="C8423" t="inlineStr">
        <is>
          <t>continuation</t>
        </is>
      </c>
      <c r="D8423" t="n">
        <v>2643</v>
      </c>
      <c r="E8423" t="n">
        <v>1863</v>
      </c>
      <c r="F8423" t="inlineStr">
        <is>
          <t xml:space="preserve">    missie, afgeweesen. 967.</t>
        </is>
      </c>
      <c r="G8423">
        <f>HYPERLINK("https://images.diginfra.net/iiif/NL-HaNA_1.01.02/3780/NL-HaNA_1.01.02_3780_0038.jpg/2498,323,1097,3130/full/0/default.jpg", "iiif_url")</f>
        <v/>
      </c>
    </row>
    <row r="8424">
      <c r="A8424" t="inlineStr">
        <is>
          <t>NL-HaNA_1.01.02_3780_0038-page-75</t>
        </is>
      </c>
      <c r="B8424" t="inlineStr">
        <is>
          <t>NL-HaNA_1.01.02_3780_0038-column-2598-423-897-2930</t>
        </is>
      </c>
      <c r="C8424" t="inlineStr">
        <is>
          <t>repeat_lemma</t>
        </is>
      </c>
      <c r="D8424" t="n">
        <v>2765</v>
      </c>
      <c r="E8424" t="n">
        <v>1901</v>
      </c>
      <c r="F8424" t="inlineStr">
        <is>
          <t xml:space="preserve">        Regenten van Velthoven gepermitteert</t>
        </is>
      </c>
      <c r="G8424">
        <f>HYPERLINK("https://images.diginfra.net/iiif/NL-HaNA_1.01.02/3780/NL-HaNA_1.01.02_3780_0038.jpg/2498,323,1097,3130/full/0/default.jpg", "iiif_url")</f>
        <v/>
      </c>
    </row>
    <row r="8425">
      <c r="A8425" t="inlineStr">
        <is>
          <t>NL-HaNA_1.01.02_3780_0038-page-75</t>
        </is>
      </c>
      <c r="B8425" t="inlineStr">
        <is>
          <t>NL-HaNA_1.01.02_3780_0038-column-2598-423-897-2930</t>
        </is>
      </c>
      <c r="C8425" t="inlineStr">
        <is>
          <t>continuation</t>
        </is>
      </c>
      <c r="D8425" t="n">
        <v>2643</v>
      </c>
      <c r="E8425" t="n">
        <v>1956</v>
      </c>
      <c r="F8425" t="inlineStr">
        <is>
          <t xml:space="preserve">    te moogen omslaan. 987.</t>
        </is>
      </c>
      <c r="G8425">
        <f>HYPERLINK("https://images.diginfra.net/iiif/NL-HaNA_1.01.02/3780/NL-HaNA_1.01.02_3780_0038.jpg/2498,323,1097,3130/full/0/default.jpg", "iiif_url")</f>
        <v/>
      </c>
    </row>
    <row r="8426">
      <c r="A8426" t="inlineStr">
        <is>
          <t>NL-HaNA_1.01.02_3780_0038-page-75</t>
        </is>
      </c>
      <c r="B8426" t="inlineStr">
        <is>
          <t>NL-HaNA_1.01.02_3780_0038-column-2598-423-897-2930</t>
        </is>
      </c>
      <c r="C8426" t="inlineStr">
        <is>
          <t>repeat_lemma</t>
        </is>
      </c>
      <c r="D8426" t="n">
        <v>2774</v>
      </c>
      <c r="E8426" t="n">
        <v>1992</v>
      </c>
      <c r="F8426" t="inlineStr">
        <is>
          <t xml:space="preserve">        te adviseeren op het versoeck van</t>
        </is>
      </c>
      <c r="G8426">
        <f>HYPERLINK("https://images.diginfra.net/iiif/NL-HaNA_1.01.02/3780/NL-HaNA_1.01.02_3780_0038.jpg/2498,323,1097,3130/full/0/default.jpg", "iiif_url")</f>
        <v/>
      </c>
    </row>
    <row r="8427">
      <c r="A8427" t="inlineStr">
        <is>
          <t>NL-HaNA_1.01.02_3780_0038-page-75</t>
        </is>
      </c>
      <c r="B8427" t="inlineStr">
        <is>
          <t>NL-HaNA_1.01.02_3780_0038-column-2598-423-897-2930</t>
        </is>
      </c>
      <c r="C8427" t="inlineStr">
        <is>
          <t>continuation</t>
        </is>
      </c>
      <c r="D8427" t="n">
        <v>2662</v>
      </c>
      <c r="E8427" t="n">
        <v>2046</v>
      </c>
      <c r="F8427" t="inlineStr">
        <is>
          <t xml:space="preserve">    Regenten van Wintelree om remissie</t>
        </is>
      </c>
      <c r="G8427">
        <f>HYPERLINK("https://images.diginfra.net/iiif/NL-HaNA_1.01.02/3780/NL-HaNA_1.01.02_3780_0038.jpg/2498,323,1097,3130/full/0/default.jpg", "iiif_url")</f>
        <v/>
      </c>
    </row>
    <row r="8428">
      <c r="A8428" t="inlineStr">
        <is>
          <t>NL-HaNA_1.01.02_3780_0038-page-75</t>
        </is>
      </c>
      <c r="B8428" t="inlineStr">
        <is>
          <t>NL-HaNA_1.01.02_3780_0038-column-2598-423-897-2930</t>
        </is>
      </c>
      <c r="C8428" t="inlineStr">
        <is>
          <t>continuation</t>
        </is>
      </c>
      <c r="D8428" t="n">
        <v>2660</v>
      </c>
      <c r="E8428" t="n">
        <v>2110</v>
      </c>
      <c r="F8428" t="inlineStr">
        <is>
          <t xml:space="preserve">    970.</t>
        </is>
      </c>
      <c r="G8428">
        <f>HYPERLINK("https://images.diginfra.net/iiif/NL-HaNA_1.01.02/3780/NL-HaNA_1.01.02_3780_0038.jpg/2498,323,1097,3130/full/0/default.jpg", "iiif_url")</f>
        <v/>
      </c>
    </row>
    <row r="8429">
      <c r="A8429" t="inlineStr">
        <is>
          <t>NL-HaNA_1.01.02_3780_0038-page-75</t>
        </is>
      </c>
      <c r="B8429" t="inlineStr">
        <is>
          <t>NL-HaNA_1.01.02_3780_0038-column-2598-423-897-2930</t>
        </is>
      </c>
      <c r="C8429" t="inlineStr">
        <is>
          <t>continuation</t>
        </is>
      </c>
      <c r="D8429" t="n">
        <v>2770</v>
      </c>
      <c r="E8429" t="n">
        <v>2105</v>
      </c>
      <c r="F8429" t="inlineStr">
        <is>
          <t xml:space="preserve">    item op het versoeck van Regenten</t>
        </is>
      </c>
      <c r="G8429">
        <f>HYPERLINK("https://images.diginfra.net/iiif/NL-HaNA_1.01.02/3780/NL-HaNA_1.01.02_3780_0038.jpg/2498,323,1097,3130/full/0/default.jpg", "iiif_url")</f>
        <v/>
      </c>
    </row>
    <row r="8430">
      <c r="A8430" t="inlineStr">
        <is>
          <t>NL-HaNA_1.01.02_3780_0038-page-75</t>
        </is>
      </c>
      <c r="B8430" t="inlineStr">
        <is>
          <t>NL-HaNA_1.01.02_3780_0038-column-2598-423-897-2930</t>
        </is>
      </c>
      <c r="C8430" t="inlineStr">
        <is>
          <t>continuation</t>
        </is>
      </c>
      <c r="D8430" t="n">
        <v>2646</v>
      </c>
      <c r="E8430" t="n">
        <v>2190</v>
      </c>
      <c r="F8430" t="inlineStr">
        <is>
          <t xml:space="preserve">    wan Nunen, Gerven en Opwetten om re-</t>
        </is>
      </c>
      <c r="G8430">
        <f>HYPERLINK("https://images.diginfra.net/iiif/NL-HaNA_1.01.02/3780/NL-HaNA_1.01.02_3780_0038.jpg/2498,323,1097,3130/full/0/default.jpg", "iiif_url")</f>
        <v/>
      </c>
    </row>
    <row r="8431">
      <c r="A8431" t="inlineStr">
        <is>
          <t>NL-HaNA_1.01.02_3780_0038-page-75</t>
        </is>
      </c>
      <c r="B8431" t="inlineStr">
        <is>
          <t>NL-HaNA_1.01.02_3780_0038-column-2598-423-897-2930</t>
        </is>
      </c>
      <c r="C8431" t="inlineStr">
        <is>
          <t>continuation</t>
        </is>
      </c>
      <c r="D8431" t="n">
        <v>2758</v>
      </c>
      <c r="E8431" t="n">
        <v>2251</v>
      </c>
      <c r="F8431" t="inlineStr">
        <is>
          <t xml:space="preserve">    971.</t>
        </is>
      </c>
      <c r="G8431">
        <f>HYPERLINK("https://images.diginfra.net/iiif/NL-HaNA_1.01.02/3780/NL-HaNA_1.01.02_3780_0038.jpg/2498,323,1097,3130/full/0/default.jpg", "iiif_url")</f>
        <v/>
      </c>
    </row>
    <row r="8432">
      <c r="A8432" t="inlineStr">
        <is>
          <t>NL-HaNA_1.01.02_3780_0038-page-75</t>
        </is>
      </c>
      <c r="B8432" t="inlineStr">
        <is>
          <t>NL-HaNA_1.01.02_3780_0038-column-2598-423-897-2930</t>
        </is>
      </c>
      <c r="C8432" t="inlineStr">
        <is>
          <t>continuation</t>
        </is>
      </c>
      <c r="D8432" t="n">
        <v>2643</v>
      </c>
      <c r="E8432" t="n">
        <v>2248</v>
      </c>
      <c r="F8432" t="inlineStr">
        <is>
          <t xml:space="preserve">    missie.</t>
        </is>
      </c>
      <c r="G8432">
        <f>HYPERLINK("https://images.diginfra.net/iiif/NL-HaNA_1.01.02/3780/NL-HaNA_1.01.02_3780_0038.jpg/2498,323,1097,3130/full/0/default.jpg", "iiif_url")</f>
        <v/>
      </c>
    </row>
    <row r="8433">
      <c r="A8433" t="inlineStr">
        <is>
          <t>NL-HaNA_1.01.02_3780_0038-page-75</t>
        </is>
      </c>
      <c r="B8433" t="inlineStr">
        <is>
          <t>NL-HaNA_1.01.02_3780_0038-column-2598-423-897-2930</t>
        </is>
      </c>
      <c r="C8433" t="inlineStr">
        <is>
          <t>continuation</t>
        </is>
      </c>
      <c r="D8433" t="n">
        <v>2781</v>
      </c>
      <c r="E8433" t="n">
        <v>2269</v>
      </c>
      <c r="F8433" t="inlineStr">
        <is>
          <t xml:space="preserve">    item op het versbeck van Regenten</t>
        </is>
      </c>
      <c r="G8433">
        <f>HYPERLINK("https://images.diginfra.net/iiif/NL-HaNA_1.01.02/3780/NL-HaNA_1.01.02_3780_0038.jpg/2498,323,1097,3130/full/0/default.jpg", "iiif_url")</f>
        <v/>
      </c>
    </row>
    <row r="8434">
      <c r="A8434" t="inlineStr">
        <is>
          <t>NL-HaNA_1.01.02_3780_0038-page-75</t>
        </is>
      </c>
      <c r="B8434" t="inlineStr">
        <is>
          <t>NL-HaNA_1.01.02_3780_0038-column-2598-423-897-2930</t>
        </is>
      </c>
      <c r="C8434" t="inlineStr">
        <is>
          <t>lemma</t>
        </is>
      </c>
      <c r="D8434" t="n">
        <v>2648</v>
      </c>
      <c r="E8434" t="n">
        <v>2334</v>
      </c>
      <c r="F8434" t="inlineStr">
        <is>
          <t>van Roode en Son om remissie. g71.</t>
        </is>
      </c>
      <c r="G8434">
        <f>HYPERLINK("https://images.diginfra.net/iiif/NL-HaNA_1.01.02/3780/NL-HaNA_1.01.02_3780_0038.jpg/2498,323,1097,3130/full/0/default.jpg", "iiif_url")</f>
        <v/>
      </c>
    </row>
    <row r="8435">
      <c r="A8435" t="inlineStr">
        <is>
          <t>NL-HaNA_1.01.02_3780_0038-page-75</t>
        </is>
      </c>
      <c r="B8435" t="inlineStr">
        <is>
          <t>NL-HaNA_1.01.02_3780_0038-column-2598-423-897-2930</t>
        </is>
      </c>
      <c r="C8435" t="inlineStr">
        <is>
          <t>continuation</t>
        </is>
      </c>
      <c r="D8435" t="n">
        <v>2779</v>
      </c>
      <c r="E8435" t="n">
        <v>2380</v>
      </c>
      <c r="F8435" t="inlineStr">
        <is>
          <t xml:space="preserve">    item op het versoeck van Regenten</t>
        </is>
      </c>
      <c r="G8435">
        <f>HYPERLINK("https://images.diginfra.net/iiif/NL-HaNA_1.01.02/3780/NL-HaNA_1.01.02_3780_0038.jpg/2498,323,1097,3130/full/0/default.jpg", "iiif_url")</f>
        <v/>
      </c>
    </row>
    <row r="8436">
      <c r="A8436" t="inlineStr">
        <is>
          <t>NL-HaNA_1.01.02_3780_0038-page-75</t>
        </is>
      </c>
      <c r="B8436" t="inlineStr">
        <is>
          <t>NL-HaNA_1.01.02_3780_0038-column-2598-423-897-2930</t>
        </is>
      </c>
      <c r="C8436" t="inlineStr">
        <is>
          <t>lemma</t>
        </is>
      </c>
      <c r="D8436" t="n">
        <v>2650</v>
      </c>
      <c r="E8436" t="n">
        <v>2433</v>
      </c>
      <c r="F8436" t="inlineStr">
        <is>
          <t>van Kempelandt. 972.</t>
        </is>
      </c>
      <c r="G8436">
        <f>HYPERLINK("https://images.diginfra.net/iiif/NL-HaNA_1.01.02/3780/NL-HaNA_1.01.02_3780_0038.jpg/2498,323,1097,3130/full/0/default.jpg", "iiif_url")</f>
        <v/>
      </c>
    </row>
    <row r="8437">
      <c r="A8437" t="inlineStr">
        <is>
          <t>NL-HaNA_1.01.02_3780_0038-page-75</t>
        </is>
      </c>
      <c r="B8437" t="inlineStr">
        <is>
          <t>NL-HaNA_1.01.02_3780_0038-column-2598-423-897-2930</t>
        </is>
      </c>
      <c r="C8437" t="inlineStr">
        <is>
          <t>continuation</t>
        </is>
      </c>
      <c r="D8437" t="n">
        <v>2774</v>
      </c>
      <c r="E8437" t="n">
        <v>2476</v>
      </c>
      <c r="F8437" t="inlineStr">
        <is>
          <t xml:space="preserve">    te adviseeren op bet versoek van Cre-</t>
        </is>
      </c>
      <c r="G8437">
        <f>HYPERLINK("https://images.diginfra.net/iiif/NL-HaNA_1.01.02/3780/NL-HaNA_1.01.02_3780_0038.jpg/2498,323,1097,3130/full/0/default.jpg", "iiif_url")</f>
        <v/>
      </c>
    </row>
    <row r="8438">
      <c r="A8438" t="inlineStr">
        <is>
          <t>NL-HaNA_1.01.02_3780_0038-page-75</t>
        </is>
      </c>
      <c r="B8438" t="inlineStr">
        <is>
          <t>NL-HaNA_1.01.02_3780_0038-column-2598-423-897-2930</t>
        </is>
      </c>
      <c r="C8438" t="inlineStr">
        <is>
          <t>repeat_lemma</t>
        </is>
      </c>
      <c r="D8438" t="n">
        <v>2653</v>
      </c>
      <c r="E8438" t="n">
        <v>2528</v>
      </c>
      <c r="F8438" t="inlineStr">
        <is>
          <t xml:space="preserve">        diteuren van Cuyck. 974.</t>
        </is>
      </c>
      <c r="G8438">
        <f>HYPERLINK("https://images.diginfra.net/iiif/NL-HaNA_1.01.02/3780/NL-HaNA_1.01.02_3780_0038.jpg/2498,323,1097,3130/full/0/default.jpg", "iiif_url")</f>
        <v/>
      </c>
    </row>
    <row r="8439">
      <c r="A8439" t="inlineStr">
        <is>
          <t>NL-HaNA_1.01.02_3780_0038-page-75</t>
        </is>
      </c>
      <c r="B8439" t="inlineStr">
        <is>
          <t>NL-HaNA_1.01.02_3780_0038-column-2598-423-897-2930</t>
        </is>
      </c>
      <c r="C8439" t="inlineStr">
        <is>
          <t>non_index_line</t>
        </is>
      </c>
      <c r="D8439" t="n">
        <v>2793</v>
      </c>
      <c r="E8439" t="n">
        <v>2569</v>
      </c>
      <c r="F8439" t="inlineStr">
        <is>
          <t xml:space="preserve">        item op bet versoeck van Regen-</t>
        </is>
      </c>
      <c r="G8439">
        <f>HYPERLINK("https://images.diginfra.net/iiif/NL-HaNA_1.01.02/3780/NL-HaNA_1.01.02_3780_0038.jpg/2498,323,1097,3130/full/0/default.jpg", "iiif_url")</f>
        <v/>
      </c>
    </row>
    <row r="8440">
      <c r="A8440" t="inlineStr">
        <is>
          <t>NL-HaNA_1.01.02_3780_0038-page-75</t>
        </is>
      </c>
      <c r="B8440" t="inlineStr">
        <is>
          <t>NL-HaNA_1.01.02_3780_0038-column-2598-423-897-2930</t>
        </is>
      </c>
      <c r="C8440" t="inlineStr">
        <is>
          <t>repeat_lemma</t>
        </is>
      </c>
      <c r="D8440" t="n">
        <v>2657</v>
      </c>
      <c r="E8440" t="n">
        <v>2622</v>
      </c>
      <c r="F8440" t="inlineStr">
        <is>
          <t xml:space="preserve">        ten van Tongeren en Nederwetten om remis-</t>
        </is>
      </c>
      <c r="G8440">
        <f>HYPERLINK("https://images.diginfra.net/iiif/NL-HaNA_1.01.02/3780/NL-HaNA_1.01.02_3780_0038.jpg/2498,323,1097,3130/full/0/default.jpg", "iiif_url")</f>
        <v/>
      </c>
    </row>
    <row r="8441">
      <c r="A8441" t="inlineStr">
        <is>
          <t>NL-HaNA_1.01.02_3780_0038-page-75</t>
        </is>
      </c>
      <c r="B8441" t="inlineStr">
        <is>
          <t>NL-HaNA_1.01.02_3780_0038-column-2598-423-897-2930</t>
        </is>
      </c>
      <c r="C8441" t="inlineStr">
        <is>
          <t>repeat_lemma</t>
        </is>
      </c>
      <c r="D8441" t="n">
        <v>2655</v>
      </c>
      <c r="E8441" t="n">
        <v>2686</v>
      </c>
      <c r="F8441" t="inlineStr">
        <is>
          <t xml:space="preserve">        sie. 974.</t>
        </is>
      </c>
      <c r="G8441">
        <f>HYPERLINK("https://images.diginfra.net/iiif/NL-HaNA_1.01.02/3780/NL-HaNA_1.01.02_3780_0038.jpg/2498,323,1097,3130/full/0/default.jpg", "iiif_url")</f>
        <v/>
      </c>
    </row>
    <row r="8442">
      <c r="A8442" t="inlineStr">
        <is>
          <t>NL-HaNA_1.01.02_3780_0038-page-75</t>
        </is>
      </c>
      <c r="B8442" t="inlineStr">
        <is>
          <t>NL-HaNA_1.01.02_3780_0038-column-2598-423-897-2930</t>
        </is>
      </c>
      <c r="C8442" t="inlineStr">
        <is>
          <t>repeat_lemma</t>
        </is>
      </c>
      <c r="D8442" t="n">
        <v>2779</v>
      </c>
      <c r="E8442" t="n">
        <v>2717</v>
      </c>
      <c r="F8442" t="inlineStr">
        <is>
          <t xml:space="preserve">        te adviseeren op het versoek van Re-</t>
        </is>
      </c>
      <c r="G8442">
        <f>HYPERLINK("https://images.diginfra.net/iiif/NL-HaNA_1.01.02/3780/NL-HaNA_1.01.02_3780_0038.jpg/2498,323,1097,3130/full/0/default.jpg", "iiif_url")</f>
        <v/>
      </c>
    </row>
    <row r="8443">
      <c r="A8443" t="inlineStr">
        <is>
          <t>NL-HaNA_1.01.02_3780_0038-page-75</t>
        </is>
      </c>
      <c r="B8443" t="inlineStr">
        <is>
          <t>NL-HaNA_1.01.02_3780_0038-column-2598-423-897-2930</t>
        </is>
      </c>
      <c r="C8443" t="inlineStr">
        <is>
          <t>repeat_lemma</t>
        </is>
      </c>
      <c r="D8443" t="n">
        <v>2655</v>
      </c>
      <c r="E8443" t="n">
        <v>2764</v>
      </c>
      <c r="F8443" t="inlineStr">
        <is>
          <t xml:space="preserve">        genten van Breugel om remissie. 975.</t>
        </is>
      </c>
      <c r="G8443">
        <f>HYPERLINK("https://images.diginfra.net/iiif/NL-HaNA_1.01.02/3780/NL-HaNA_1.01.02_3780_0038.jpg/2498,323,1097,3130/full/0/default.jpg", "iiif_url")</f>
        <v/>
      </c>
    </row>
    <row r="8444">
      <c r="A8444" t="inlineStr">
        <is>
          <t>NL-HaNA_1.01.02_3780_0038-page-75</t>
        </is>
      </c>
      <c r="B8444" t="inlineStr">
        <is>
          <t>NL-HaNA_1.01.02_3780_0038-column-2598-423-897-2930</t>
        </is>
      </c>
      <c r="C8444" t="inlineStr">
        <is>
          <t>repeat_lemma</t>
        </is>
      </c>
      <c r="D8444" t="n">
        <v>2784</v>
      </c>
      <c r="E8444" t="n">
        <v>2807</v>
      </c>
      <c r="F8444" t="inlineStr">
        <is>
          <t xml:space="preserve">        item op set versoetck van Regenten</t>
        </is>
      </c>
      <c r="G8444">
        <f>HYPERLINK("https://images.diginfra.net/iiif/NL-HaNA_1.01.02/3780/NL-HaNA_1.01.02_3780_0038.jpg/2498,323,1097,3130/full/0/default.jpg", "iiif_url")</f>
        <v/>
      </c>
    </row>
    <row r="8445">
      <c r="A8445" t="inlineStr">
        <is>
          <t>NL-HaNA_1.01.02_3780_0038-page-75</t>
        </is>
      </c>
      <c r="B8445" t="inlineStr">
        <is>
          <t>NL-HaNA_1.01.02_3780_0038-column-2598-423-897-2930</t>
        </is>
      </c>
      <c r="C8445" t="inlineStr">
        <is>
          <t>repeat_lemma</t>
        </is>
      </c>
      <c r="D8445" t="n">
        <v>2660</v>
      </c>
      <c r="E8445" t="n">
        <v>2860</v>
      </c>
      <c r="F8445" t="inlineStr">
        <is>
          <t xml:space="preserve">        wan Someren, Lierop en Sterksel. 975.</t>
        </is>
      </c>
      <c r="G8445">
        <f>HYPERLINK("https://images.diginfra.net/iiif/NL-HaNA_1.01.02/3780/NL-HaNA_1.01.02_3780_0038.jpg/2498,323,1097,3130/full/0/default.jpg", "iiif_url")</f>
        <v/>
      </c>
    </row>
    <row r="8446">
      <c r="A8446" t="inlineStr">
        <is>
          <t>NL-HaNA_1.01.02_3780_0038-page-75</t>
        </is>
      </c>
      <c r="B8446" t="inlineStr">
        <is>
          <t>NL-HaNA_1.01.02_3780_0038-column-2598-423-897-2930</t>
        </is>
      </c>
      <c r="C8446" t="inlineStr">
        <is>
          <t>repeat_lemma</t>
        </is>
      </c>
      <c r="D8446" t="n">
        <v>2779</v>
      </c>
      <c r="E8446" t="n">
        <v>2907</v>
      </c>
      <c r="F8446" t="inlineStr">
        <is>
          <t xml:space="preserve">        versoght Ordonnantie van vwyftigh gul-</t>
        </is>
      </c>
      <c r="G8446">
        <f>HYPERLINK("https://images.diginfra.net/iiif/NL-HaNA_1.01.02/3780/NL-HaNA_1.01.02_3780_0038.jpg/2498,323,1097,3130/full/0/default.jpg", "iiif_url")</f>
        <v/>
      </c>
    </row>
    <row r="8447">
      <c r="A8447" t="inlineStr">
        <is>
          <t>NL-HaNA_1.01.02_3780_0038-page-75</t>
        </is>
      </c>
      <c r="B8447" t="inlineStr">
        <is>
          <t>NL-HaNA_1.01.02_3780_0038-column-2598-423-897-2930</t>
        </is>
      </c>
      <c r="C8447" t="inlineStr">
        <is>
          <t>lemma</t>
        </is>
      </c>
      <c r="D8447" t="n">
        <v>2657</v>
      </c>
      <c r="E8447" t="n">
        <v>2957</v>
      </c>
      <c r="F8447" t="inlineStr">
        <is>
          <t>dens te depecheeren voor Luyten, Weduwe</t>
        </is>
      </c>
      <c r="G8447">
        <f>HYPERLINK("https://images.diginfra.net/iiif/NL-HaNA_1.01.02/3780/NL-HaNA_1.01.02_3780_0038.jpg/2498,323,1097,3130/full/0/default.jpg", "iiif_url")</f>
        <v/>
      </c>
    </row>
    <row r="8448">
      <c r="A8448" t="inlineStr">
        <is>
          <t>NL-HaNA_1.01.02_3780_0038-page-75</t>
        </is>
      </c>
      <c r="B8448" t="inlineStr">
        <is>
          <t>NL-HaNA_1.01.02_3780_0038-column-2598-423-897-2930</t>
        </is>
      </c>
      <c r="C8448" t="inlineStr">
        <is>
          <t>lemma</t>
        </is>
      </c>
      <c r="D8448" t="n">
        <v>2660</v>
      </c>
      <c r="E8448" t="n">
        <v>3012</v>
      </c>
      <c r="F8448" t="inlineStr">
        <is>
          <t>van Kessel. 975.</t>
        </is>
      </c>
      <c r="G8448">
        <f>HYPERLINK("https://images.diginfra.net/iiif/NL-HaNA_1.01.02/3780/NL-HaNA_1.01.02_3780_0038.jpg/2498,323,1097,3130/full/0/default.jpg", "iiif_url")</f>
        <v/>
      </c>
    </row>
    <row r="8449">
      <c r="A8449" t="inlineStr">
        <is>
          <t>NL-HaNA_1.01.02_3780_0038-page-75</t>
        </is>
      </c>
      <c r="B8449" t="inlineStr">
        <is>
          <t>NL-HaNA_1.01.02_3780_0038-column-2598-423-897-2930</t>
        </is>
      </c>
      <c r="C8449" t="inlineStr">
        <is>
          <t>repeat_lemma</t>
        </is>
      </c>
      <c r="D8449" t="n">
        <v>2788</v>
      </c>
      <c r="E8449" t="n">
        <v>3043</v>
      </c>
      <c r="F8449" t="inlineStr">
        <is>
          <t xml:space="preserve">        te adviseeren op bet versoek van Re-</t>
        </is>
      </c>
      <c r="G8449">
        <f>HYPERLINK("https://images.diginfra.net/iiif/NL-HaNA_1.01.02/3780/NL-HaNA_1.01.02_3780_0038.jpg/2498,323,1097,3130/full/0/default.jpg", "iiif_url")</f>
        <v/>
      </c>
    </row>
    <row r="8450">
      <c r="A8450" t="inlineStr">
        <is>
          <t>NL-HaNA_1.01.02_3780_0038-page-75</t>
        </is>
      </c>
      <c r="B8450" t="inlineStr">
        <is>
          <t>NL-HaNA_1.01.02_3780_0038-column-2598-423-897-2930</t>
        </is>
      </c>
      <c r="C8450" t="inlineStr">
        <is>
          <t>lemma</t>
        </is>
      </c>
      <c r="D8450" t="n">
        <v>2664</v>
      </c>
      <c r="E8450" t="n">
        <v>3098</v>
      </c>
      <c r="F8450" t="inlineStr">
        <is>
          <t>genten van Geldrop en Liemde om remissie.</t>
        </is>
      </c>
      <c r="G8450">
        <f>HYPERLINK("https://images.diginfra.net/iiif/NL-HaNA_1.01.02/3780/NL-HaNA_1.01.02_3780_0038.jpg/2498,323,1097,3130/full/0/default.jpg", "iiif_url")</f>
        <v/>
      </c>
    </row>
    <row r="8451">
      <c r="A8451" t="inlineStr">
        <is>
          <t>NL-HaNA_1.01.02_3780_0038-page-75</t>
        </is>
      </c>
      <c r="B8451" t="inlineStr">
        <is>
          <t>NL-HaNA_1.01.02_3780_0038-column-2598-423-897-2930</t>
        </is>
      </c>
      <c r="C8451" t="inlineStr">
        <is>
          <t>continuation</t>
        </is>
      </c>
      <c r="D8451" t="n">
        <v>2667</v>
      </c>
      <c r="E8451" t="n">
        <v>3173</v>
      </c>
      <c r="F8451" t="inlineStr">
        <is>
          <t xml:space="preserve">    976.</t>
        </is>
      </c>
      <c r="G8451">
        <f>HYPERLINK("https://images.diginfra.net/iiif/NL-HaNA_1.01.02/3780/NL-HaNA_1.01.02_3780_0038.jpg/2498,323,1097,3130/full/0/default.jpg", "iiif_url")</f>
        <v/>
      </c>
    </row>
    <row r="8452">
      <c r="A8452" t="inlineStr">
        <is>
          <t>NL-HaNA_1.01.02_3780_0038-page-75</t>
        </is>
      </c>
      <c r="B8452" t="inlineStr">
        <is>
          <t>NL-HaNA_1.01.02_3780_0038-column-2598-423-897-2930</t>
        </is>
      </c>
      <c r="C8452" t="inlineStr">
        <is>
          <t>repeat_lemma</t>
        </is>
      </c>
      <c r="D8452" t="n">
        <v>2786</v>
      </c>
      <c r="E8452" t="n">
        <v>3186</v>
      </c>
      <c r="F8452" t="inlineStr">
        <is>
          <t xml:space="preserve">        item op bet versoeck van Regenten</t>
        </is>
      </c>
      <c r="G8452">
        <f>HYPERLINK("https://images.diginfra.net/iiif/NL-HaNA_1.01.02/3780/NL-HaNA_1.01.02_3780_0038.jpg/2498,323,1097,3130/full/0/default.jpg", "iiif_url")</f>
        <v/>
      </c>
    </row>
    <row r="8453">
      <c r="A8453" t="inlineStr">
        <is>
          <t>NL-HaNA_1.01.02_3780_0038-page-75</t>
        </is>
      </c>
      <c r="B8453" t="inlineStr">
        <is>
          <t>NL-HaNA_1.01.02_3780_0038-column-2598-423-897-2930</t>
        </is>
      </c>
      <c r="C8453" t="inlineStr">
        <is>
          <t>lemma</t>
        </is>
      </c>
      <c r="D8453" t="n">
        <v>2669</v>
      </c>
      <c r="E8453" t="n">
        <v>3248</v>
      </c>
      <c r="F8453" t="inlineStr">
        <is>
          <t>van Schyndel om remissie. 9756.</t>
        </is>
      </c>
      <c r="G8453">
        <f>HYPERLINK("https://images.diginfra.net/iiif/NL-HaNA_1.01.02/3780/NL-HaNA_1.01.02_3780_0038.jpg/2498,323,1097,3130/full/0/default.jpg", "iiif_url")</f>
        <v/>
      </c>
    </row>
    <row r="8454">
      <c r="A8454" t="inlineStr">
        <is>
          <t>NL-HaNA_1.01.02_3780_0038-page-75</t>
        </is>
      </c>
      <c r="B8454" t="inlineStr">
        <is>
          <t>NL-HaNA_1.01.02_3780_0038-column-2598-423-897-2930</t>
        </is>
      </c>
      <c r="C8454" t="inlineStr">
        <is>
          <t>lemma</t>
        </is>
      </c>
      <c r="D8454" t="n">
        <v>2620</v>
      </c>
      <c r="E8454" t="n">
        <v>3272</v>
      </c>
      <c r="F8454" t="inlineStr">
        <is>
          <t>Raadt van Vlaanderen om te zijn en blyven</t>
        </is>
      </c>
      <c r="G8454">
        <f>HYPERLINK("https://images.diginfra.net/iiif/NL-HaNA_1.01.02/3780/NL-HaNA_1.01.02_3780_0038.jpg/2498,323,1097,3130/full/0/default.jpg", "iiif_url")</f>
        <v/>
      </c>
    </row>
    <row r="8456">
      <c r="A8456" t="inlineStr">
        <is>
          <t>NL-HaNA_1.01.02_3780_0038-page-75</t>
        </is>
      </c>
      <c r="B8456" t="inlineStr">
        <is>
          <t>NL-HaNA_1.01.02_3780_0038-column-3565-425-885-2901</t>
        </is>
      </c>
      <c r="C8456" t="inlineStr">
        <is>
          <t>lemma</t>
        </is>
      </c>
      <c r="D8456" t="n">
        <v>3605</v>
      </c>
      <c r="E8456" t="n">
        <v>389</v>
      </c>
      <c r="F8456" t="inlineStr">
        <is>
          <t>gequalificeert tot de Jagt, het Jagigeright</t>
        </is>
      </c>
      <c r="G8456">
        <f>HYPERLINK("https://images.diginfra.net/iiif/NL-HaNA_1.01.02/3780/NL-HaNA_1.01.02_3780_0038.jpg/3465,325,1085,3101/full/0/default.jpg", "iiif_url")</f>
        <v/>
      </c>
    </row>
    <row r="8457">
      <c r="A8457" t="inlineStr">
        <is>
          <t>NL-HaNA_1.01.02_3780_0038-page-75</t>
        </is>
      </c>
      <c r="B8457" t="inlineStr">
        <is>
          <t>NL-HaNA_1.01.02_3780_0038-column-3565-425-885-2901</t>
        </is>
      </c>
      <c r="C8457" t="inlineStr">
        <is>
          <t>lemma</t>
        </is>
      </c>
      <c r="D8457" t="n">
        <v>3603</v>
      </c>
      <c r="E8457" t="n">
        <v>457</v>
      </c>
      <c r="F8457" t="inlineStr">
        <is>
          <t>lot Suys te berichten. 200.</t>
        </is>
      </c>
      <c r="G8457">
        <f>HYPERLINK("https://images.diginfra.net/iiif/NL-HaNA_1.01.02/3780/NL-HaNA_1.01.02_3780_0038.jpg/3465,325,1085,3101/full/0/default.jpg", "iiif_url")</f>
        <v/>
      </c>
    </row>
    <row r="8458">
      <c r="A8458" t="inlineStr">
        <is>
          <t>NL-HaNA_1.01.02_3780_0038-page-75</t>
        </is>
      </c>
      <c r="B8458" t="inlineStr">
        <is>
          <t>NL-HaNA_1.01.02_3780_0038-column-3565-425-885-2901</t>
        </is>
      </c>
      <c r="C8458" t="inlineStr">
        <is>
          <t>continuation</t>
        </is>
      </c>
      <c r="D8458" t="n">
        <v>3725</v>
      </c>
      <c r="E8458" t="n">
        <v>492</v>
      </c>
      <c r="F8458" t="inlineStr">
        <is>
          <t xml:space="preserve">    Hicaal aangeschreeven bet recht van</t>
        </is>
      </c>
      <c r="G8458">
        <f>HYPERLINK("https://images.diginfra.net/iiif/NL-HaNA_1.01.02/3780/NL-HaNA_1.01.02_3780_0038.jpg/3465,325,1085,3101/full/0/default.jpg", "iiif_url")</f>
        <v/>
      </c>
    </row>
    <row r="8459">
      <c r="A8459" t="inlineStr">
        <is>
          <t>NL-HaNA_1.01.02_3780_0038-page-75</t>
        </is>
      </c>
      <c r="B8459" t="inlineStr">
        <is>
          <t>NL-HaNA_1.01.02_3780_0038-column-3565-425-885-2901</t>
        </is>
      </c>
      <c r="C8459" t="inlineStr">
        <is>
          <t>lemma</t>
        </is>
      </c>
      <c r="D8459" t="n">
        <v>3603</v>
      </c>
      <c r="E8459" t="n">
        <v>544</v>
      </c>
      <c r="F8459" t="inlineStr">
        <is>
          <t>de Hooge Overigheyt waar te nemen op de</t>
        </is>
      </c>
      <c r="G8459">
        <f>HYPERLINK("https://images.diginfra.net/iiif/NL-HaNA_1.01.02/3780/NL-HaNA_1.01.02_3780_0038.jpg/3465,325,1085,3101/full/0/default.jpg", "iiif_url")</f>
        <v/>
      </c>
    </row>
    <row r="8460">
      <c r="A8460" t="inlineStr">
        <is>
          <t>NL-HaNA_1.01.02_3780_0038-page-75</t>
        </is>
      </c>
      <c r="B8460" t="inlineStr">
        <is>
          <t>NL-HaNA_1.01.02_3780_0038-column-3565-425-885-2901</t>
        </is>
      </c>
      <c r="C8460" t="inlineStr">
        <is>
          <t>lemma</t>
        </is>
      </c>
      <c r="D8460" t="n">
        <v>3605</v>
      </c>
      <c r="E8460" t="n">
        <v>594</v>
      </c>
      <c r="F8460" t="inlineStr">
        <is>
          <t>klaghien van de Magistraat van Zas van</t>
        </is>
      </c>
      <c r="G8460">
        <f>HYPERLINK("https://images.diginfra.net/iiif/NL-HaNA_1.01.02/3780/NL-HaNA_1.01.02_3780_0038.jpg/3465,325,1085,3101/full/0/default.jpg", "iiif_url")</f>
        <v/>
      </c>
    </row>
    <row r="8461">
      <c r="A8461" t="inlineStr">
        <is>
          <t>NL-HaNA_1.01.02_3780_0038-page-75</t>
        </is>
      </c>
      <c r="B8461" t="inlineStr">
        <is>
          <t>NL-HaNA_1.01.02_3780_0038-column-3565-425-885-2901</t>
        </is>
      </c>
      <c r="C8461" t="inlineStr">
        <is>
          <t>lemma</t>
        </is>
      </c>
      <c r="D8461" t="n">
        <v>3608</v>
      </c>
      <c r="E8461" t="n">
        <v>642</v>
      </c>
      <c r="F8461" t="inlineStr">
        <is>
          <t>Gent over insolentien door den Ontfanger</t>
        </is>
      </c>
      <c r="G8461">
        <f>HYPERLINK("https://images.diginfra.net/iiif/NL-HaNA_1.01.02/3780/NL-HaNA_1.01.02_3780_0038.jpg/3465,325,1085,3101/full/0/default.jpg", "iiif_url")</f>
        <v/>
      </c>
    </row>
    <row r="8462">
      <c r="A8462" t="inlineStr">
        <is>
          <t>NL-HaNA_1.01.02_3780_0038-page-75</t>
        </is>
      </c>
      <c r="B8462" t="inlineStr">
        <is>
          <t>NL-HaNA_1.01.02_3780_0038-column-3565-425-885-2901</t>
        </is>
      </c>
      <c r="C8462" t="inlineStr">
        <is>
          <t>lemma</t>
        </is>
      </c>
      <c r="D8462" t="n">
        <v>3608</v>
      </c>
      <c r="E8462" t="n">
        <v>690</v>
      </c>
      <c r="F8462" t="inlineStr">
        <is>
          <t>vander Moescl, Capiteyn Vassy en Lieute-</t>
        </is>
      </c>
      <c r="G8462">
        <f>HYPERLINK("https://images.diginfra.net/iiif/NL-HaNA_1.01.02/3780/NL-HaNA_1.01.02_3780_0038.jpg/3465,325,1085,3101/full/0/default.jpg", "iiif_url")</f>
        <v/>
      </c>
    </row>
    <row r="8463">
      <c r="A8463" t="inlineStr">
        <is>
          <t>NL-HaNA_1.01.02_3780_0038-page-75</t>
        </is>
      </c>
      <c r="B8463" t="inlineStr">
        <is>
          <t>NL-HaNA_1.01.02_3780_0038-column-3565-425-885-2901</t>
        </is>
      </c>
      <c r="C8463" t="inlineStr">
        <is>
          <t>lemma</t>
        </is>
      </c>
      <c r="D8463" t="n">
        <v>3605</v>
      </c>
      <c r="E8463" t="n">
        <v>739</v>
      </c>
      <c r="F8463" t="inlineStr">
        <is>
          <t>nant van Affelen op den laatsten Beededagh</t>
        </is>
      </c>
      <c r="G8463">
        <f>HYPERLINK("https://images.diginfra.net/iiif/NL-HaNA_1.01.02/3780/NL-HaNA_1.01.02_3780_0038.jpg/3465,325,1085,3101/full/0/default.jpg", "iiif_url")</f>
        <v/>
      </c>
    </row>
    <row r="8464">
      <c r="A8464" t="inlineStr">
        <is>
          <t>NL-HaNA_1.01.02_3780_0038-page-75</t>
        </is>
      </c>
      <c r="B8464" t="inlineStr">
        <is>
          <t>NL-HaNA_1.01.02_3780_0038-column-3565-425-885-2901</t>
        </is>
      </c>
      <c r="C8464" t="inlineStr">
        <is>
          <t>lemma</t>
        </is>
      </c>
      <c r="D8464" t="n">
        <v>3605</v>
      </c>
      <c r="E8464" t="n">
        <v>793</v>
      </c>
      <c r="F8464" t="inlineStr">
        <is>
          <t>begaan. 217.</t>
        </is>
      </c>
      <c r="G8464">
        <f>HYPERLINK("https://images.diginfra.net/iiif/NL-HaNA_1.01.02/3780/NL-HaNA_1.01.02_3780_0038.jpg/3465,325,1085,3101/full/0/default.jpg", "iiif_url")</f>
        <v/>
      </c>
    </row>
    <row r="8465">
      <c r="A8465" t="inlineStr">
        <is>
          <t>NL-HaNA_1.01.02_3780_0038-page-75</t>
        </is>
      </c>
      <c r="B8465" t="inlineStr">
        <is>
          <t>NL-HaNA_1.01.02_3780_0038-column-3565-425-885-2901</t>
        </is>
      </c>
      <c r="C8465" t="inlineStr">
        <is>
          <t>repeat_lemma</t>
        </is>
      </c>
      <c r="D8465" t="n">
        <v>3727</v>
      </c>
      <c r="E8465" t="n">
        <v>822</v>
      </c>
      <c r="F8465" t="inlineStr">
        <is>
          <t xml:space="preserve">        te berichten op de klaghten van den</t>
        </is>
      </c>
      <c r="G8465">
        <f>HYPERLINK("https://images.diginfra.net/iiif/NL-HaNA_1.01.02/3780/NL-HaNA_1.01.02_3780_0038.jpg/3465,325,1085,3101/full/0/default.jpg", "iiif_url")</f>
        <v/>
      </c>
    </row>
    <row r="8466">
      <c r="A8466" t="inlineStr">
        <is>
          <t>NL-HaNA_1.01.02_3780_0038-page-75</t>
        </is>
      </c>
      <c r="B8466" t="inlineStr">
        <is>
          <t>NL-HaNA_1.01.02_3780_0038-column-3565-425-885-2901</t>
        </is>
      </c>
      <c r="C8466" t="inlineStr">
        <is>
          <t>lemma</t>
        </is>
      </c>
      <c r="D8466" t="n">
        <v>3610</v>
      </c>
      <c r="E8466" t="n">
        <v>883</v>
      </c>
      <c r="F8466" t="inlineStr">
        <is>
          <t>Gouverneur van Sluys , raakende de Jaght.</t>
        </is>
      </c>
      <c r="G8466">
        <f>HYPERLINK("https://images.diginfra.net/iiif/NL-HaNA_1.01.02/3780/NL-HaNA_1.01.02_3780_0038.jpg/3465,325,1085,3101/full/0/default.jpg", "iiif_url")</f>
        <v/>
      </c>
    </row>
    <row r="8467">
      <c r="A8467" t="inlineStr">
        <is>
          <t>NL-HaNA_1.01.02_3780_0038-page-75</t>
        </is>
      </c>
      <c r="B8467" t="inlineStr">
        <is>
          <t>NL-HaNA_1.01.02_3780_0038-column-3565-425-885-2901</t>
        </is>
      </c>
      <c r="C8467" t="inlineStr">
        <is>
          <t>continuation</t>
        </is>
      </c>
      <c r="D8467" t="n">
        <v>3613</v>
      </c>
      <c r="E8467" t="n">
        <v>940</v>
      </c>
      <c r="F8467" t="inlineStr">
        <is>
          <t xml:space="preserve">    237.</t>
        </is>
      </c>
      <c r="G8467">
        <f>HYPERLINK("https://images.diginfra.net/iiif/NL-HaNA_1.01.02/3780/NL-HaNA_1.01.02_3780_0038.jpg/3465,325,1085,3101/full/0/default.jpg", "iiif_url")</f>
        <v/>
      </c>
    </row>
    <row r="8468">
      <c r="A8468" t="inlineStr">
        <is>
          <t>NL-HaNA_1.01.02_3780_0038-page-75</t>
        </is>
      </c>
      <c r="B8468" t="inlineStr">
        <is>
          <t>NL-HaNA_1.01.02_3780_0038-column-3565-425-885-2901</t>
        </is>
      </c>
      <c r="C8468" t="inlineStr">
        <is>
          <t>repeat_lemma</t>
        </is>
      </c>
      <c r="D8468" t="n">
        <v>3725</v>
      </c>
      <c r="E8468" t="n">
        <v>953</v>
      </c>
      <c r="F8468" t="inlineStr">
        <is>
          <t xml:space="preserve">        advis en van Vlaanderen gedisponeert</t>
        </is>
      </c>
      <c r="G8468">
        <f>HYPERLINK("https://images.diginfra.net/iiif/NL-HaNA_1.01.02/3780/NL-HaNA_1.01.02_3780_0038.jpg/3465,325,1085,3101/full/0/default.jpg", "iiif_url")</f>
        <v/>
      </c>
    </row>
    <row r="8469">
      <c r="A8469" t="inlineStr">
        <is>
          <t>NL-HaNA_1.01.02_3780_0038-page-75</t>
        </is>
      </c>
      <c r="B8469" t="inlineStr">
        <is>
          <t>NL-HaNA_1.01.02_3780_0038-column-3565-425-885-2901</t>
        </is>
      </c>
      <c r="C8469" t="inlineStr">
        <is>
          <t>lemma</t>
        </is>
      </c>
      <c r="D8469" t="n">
        <v>3605</v>
      </c>
      <c r="E8469" t="n">
        <v>1025</v>
      </c>
      <c r="F8469" t="inlineStr">
        <is>
          <t>van het drie en tachtighste Articul van bet</t>
        </is>
      </c>
      <c r="G8469">
        <f>HYPERLINK("https://images.diginfra.net/iiif/NL-HaNA_1.01.02/3780/NL-HaNA_1.01.02_3780_0038.jpg/3465,325,1085,3101/full/0/default.jpg", "iiif_url")</f>
        <v/>
      </c>
    </row>
    <row r="8470">
      <c r="A8470" t="inlineStr">
        <is>
          <t>NL-HaNA_1.01.02_3780_0038-page-75</t>
        </is>
      </c>
      <c r="B8470" t="inlineStr">
        <is>
          <t>NL-HaNA_1.01.02_3780_0038-column-3565-425-885-2901</t>
        </is>
      </c>
      <c r="C8470" t="inlineStr">
        <is>
          <t>continuation</t>
        </is>
      </c>
      <c r="D8470" t="n">
        <v>3615</v>
      </c>
      <c r="E8470" t="n">
        <v>1077</v>
      </c>
      <c r="F8470" t="inlineStr">
        <is>
          <t xml:space="preserve">    Echtreglement. 25y.</t>
        </is>
      </c>
      <c r="G8470">
        <f>HYPERLINK("https://images.diginfra.net/iiif/NL-HaNA_1.01.02/3780/NL-HaNA_1.01.02_3780_0038.jpg/3465,325,1085,3101/full/0/default.jpg", "iiif_url")</f>
        <v/>
      </c>
    </row>
    <row r="8471">
      <c r="A8471" t="inlineStr">
        <is>
          <t>NL-HaNA_1.01.02_3780_0038-page-75</t>
        </is>
      </c>
      <c r="B8471" t="inlineStr">
        <is>
          <t>NL-HaNA_1.01.02_3780_0038-column-3565-425-885-2901</t>
        </is>
      </c>
      <c r="C8471" t="inlineStr">
        <is>
          <t>repeat_lemma</t>
        </is>
      </c>
      <c r="D8471" t="n">
        <v>3739</v>
      </c>
      <c r="E8471" t="n">
        <v>1106</v>
      </c>
      <c r="F8471" t="inlineStr">
        <is>
          <t xml:space="preserve">        bericht op de Missive van den Gou-</t>
        </is>
      </c>
      <c r="G8471">
        <f>HYPERLINK("https://images.diginfra.net/iiif/NL-HaNA_1.01.02/3780/NL-HaNA_1.01.02_3780_0038.jpg/3465,325,1085,3101/full/0/default.jpg", "iiif_url")</f>
        <v/>
      </c>
    </row>
    <row r="8472">
      <c r="A8472" t="inlineStr">
        <is>
          <t>NL-HaNA_1.01.02_3780_0038-page-75</t>
        </is>
      </c>
      <c r="B8472" t="inlineStr">
        <is>
          <t>NL-HaNA_1.01.02_3780_0038-column-3565-425-885-2901</t>
        </is>
      </c>
      <c r="C8472" t="inlineStr">
        <is>
          <t>continuation</t>
        </is>
      </c>
      <c r="D8472" t="n">
        <v>3608</v>
      </c>
      <c r="E8472" t="n">
        <v>1170</v>
      </c>
      <c r="F8472" t="inlineStr">
        <is>
          <t xml:space="preserve">    verneur Welderen, raakende de Jaght toë</t>
        </is>
      </c>
      <c r="G8472">
        <f>HYPERLINK("https://images.diginfra.net/iiif/NL-HaNA_1.01.02/3780/NL-HaNA_1.01.02_3780_0038.jpg/3465,325,1085,3101/full/0/default.jpg", "iiif_url")</f>
        <v/>
      </c>
    </row>
    <row r="8473">
      <c r="A8473" t="inlineStr">
        <is>
          <t>NL-HaNA_1.01.02_3780_0038-page-75</t>
        </is>
      </c>
      <c r="B8473" t="inlineStr">
        <is>
          <t>NL-HaNA_1.01.02_3780_0038-column-3565-425-885-2901</t>
        </is>
      </c>
      <c r="C8473" t="inlineStr">
        <is>
          <t>continuation</t>
        </is>
      </c>
      <c r="D8473" t="n">
        <v>3610</v>
      </c>
      <c r="E8473" t="n">
        <v>1229</v>
      </c>
      <c r="F8473" t="inlineStr">
        <is>
          <t xml:space="preserve">    Sluys.</t>
        </is>
      </c>
      <c r="G8473">
        <f>HYPERLINK("https://images.diginfra.net/iiif/NL-HaNA_1.01.02/3780/NL-HaNA_1.01.02_3780_0038.jpg/3465,325,1085,3101/full/0/default.jpg", "iiif_url")</f>
        <v/>
      </c>
    </row>
    <row r="8474">
      <c r="A8474" t="inlineStr">
        <is>
          <t>NL-HaNA_1.01.02_3780_0038-page-75</t>
        </is>
      </c>
      <c r="B8474" t="inlineStr">
        <is>
          <t>NL-HaNA_1.01.02_3780_0038-column-3565-425-885-2901</t>
        </is>
      </c>
      <c r="C8474" t="inlineStr">
        <is>
          <t>non_index_line</t>
        </is>
      </c>
      <c r="D8474" t="n">
        <v>3777</v>
      </c>
      <c r="E8474" t="n">
        <v>1221</v>
      </c>
      <c r="F8474" t="inlineStr">
        <is>
          <t xml:space="preserve">        198.</t>
        </is>
      </c>
      <c r="G8474">
        <f>HYPERLINK("https://images.diginfra.net/iiif/NL-HaNA_1.01.02/3780/NL-HaNA_1.01.02_3780_0038.jpg/3465,325,1085,3101/full/0/default.jpg", "iiif_url")</f>
        <v/>
      </c>
    </row>
    <row r="8475">
      <c r="A8475" t="inlineStr">
        <is>
          <t>NL-HaNA_1.01.02_3780_0038-page-75</t>
        </is>
      </c>
      <c r="B8475" t="inlineStr">
        <is>
          <t>NL-HaNA_1.01.02_3780_0038-column-3565-425-885-2901</t>
        </is>
      </c>
      <c r="C8475" t="inlineStr">
        <is>
          <t>repeat_lemma</t>
        </is>
      </c>
      <c r="D8475" t="n">
        <v>3742</v>
      </c>
      <c r="E8475" t="n">
        <v>1257</v>
      </c>
      <c r="F8475" t="inlineStr">
        <is>
          <t xml:space="preserve">        te adiseeren op de propositie van dé</t>
        </is>
      </c>
      <c r="G8475">
        <f>HYPERLINK("https://images.diginfra.net/iiif/NL-HaNA_1.01.02/3780/NL-HaNA_1.01.02_3780_0038.jpg/3465,325,1085,3101/full/0/default.jpg", "iiif_url")</f>
        <v/>
      </c>
    </row>
    <row r="8476">
      <c r="A8476" t="inlineStr">
        <is>
          <t>NL-HaNA_1.01.02_3780_0038-page-75</t>
        </is>
      </c>
      <c r="B8476" t="inlineStr">
        <is>
          <t>NL-HaNA_1.01.02_3780_0038-column-3565-425-885-2901</t>
        </is>
      </c>
      <c r="C8476" t="inlineStr">
        <is>
          <t>continuation</t>
        </is>
      </c>
      <c r="D8476" t="n">
        <v>3613</v>
      </c>
      <c r="E8476" t="n">
        <v>1317</v>
      </c>
      <c r="F8476" t="inlineStr">
        <is>
          <t xml:space="preserve">    Raadt van Brabanat tegens het dragen van</t>
        </is>
      </c>
      <c r="G8476">
        <f>HYPERLINK("https://images.diginfra.net/iiif/NL-HaNA_1.01.02/3780/NL-HaNA_1.01.02_3780_0038.jpg/3465,325,1085,3101/full/0/default.jpg", "iiif_url")</f>
        <v/>
      </c>
    </row>
    <row r="8477">
      <c r="A8477" t="inlineStr">
        <is>
          <t>NL-HaNA_1.01.02_3780_0038-page-75</t>
        </is>
      </c>
      <c r="B8477" t="inlineStr">
        <is>
          <t>NL-HaNA_1.01.02_3780_0038-column-3565-425-885-2901</t>
        </is>
      </c>
      <c r="C8477" t="inlineStr">
        <is>
          <t>lemma</t>
        </is>
      </c>
      <c r="D8477" t="n">
        <v>3610</v>
      </c>
      <c r="E8477" t="n">
        <v>1365</v>
      </c>
      <c r="F8477" t="inlineStr">
        <is>
          <t>Messen met scherpe punten. 480.</t>
        </is>
      </c>
      <c r="G8477">
        <f>HYPERLINK("https://images.diginfra.net/iiif/NL-HaNA_1.01.02/3780/NL-HaNA_1.01.02_3780_0038.jpg/3465,325,1085,3101/full/0/default.jpg", "iiif_url")</f>
        <v/>
      </c>
    </row>
    <row r="8478">
      <c r="A8478" t="inlineStr">
        <is>
          <t>NL-HaNA_1.01.02_3780_0038-page-75</t>
        </is>
      </c>
      <c r="B8478" t="inlineStr">
        <is>
          <t>NL-HaNA_1.01.02_3780_0038-column-3565-425-885-2901</t>
        </is>
      </c>
      <c r="C8478" t="inlineStr">
        <is>
          <t>repeat_lemma</t>
        </is>
      </c>
      <c r="D8478" t="n">
        <v>3732</v>
      </c>
      <c r="E8478" t="n">
        <v>1397</v>
      </c>
      <c r="F8478" t="inlineStr">
        <is>
          <t xml:space="preserve">        nader Resolutie dien aangaande gesen-</t>
        </is>
      </c>
      <c r="G8478">
        <f>HYPERLINK("https://images.diginfra.net/iiif/NL-HaNA_1.01.02/3780/NL-HaNA_1.01.02_3780_0038.jpg/3465,325,1085,3101/full/0/default.jpg", "iiif_url")</f>
        <v/>
      </c>
    </row>
    <row r="8479">
      <c r="A8479" t="inlineStr">
        <is>
          <t>NL-HaNA_1.01.02_3780_0038-page-75</t>
        </is>
      </c>
      <c r="B8479" t="inlineStr">
        <is>
          <t>NL-HaNA_1.01.02_3780_0038-column-3565-425-885-2901</t>
        </is>
      </c>
      <c r="C8479" t="inlineStr">
        <is>
          <t>continuation</t>
        </is>
      </c>
      <c r="D8479" t="n">
        <v>3735</v>
      </c>
      <c r="E8479" t="n">
        <v>1469</v>
      </c>
      <c r="F8479" t="inlineStr">
        <is>
          <t xml:space="preserve">    521.</t>
        </is>
      </c>
      <c r="G8479">
        <f>HYPERLINK("https://images.diginfra.net/iiif/NL-HaNA_1.01.02/3780/NL-HaNA_1.01.02_3780_0038.jpg/3465,325,1085,3101/full/0/default.jpg", "iiif_url")</f>
        <v/>
      </c>
    </row>
    <row r="8480">
      <c r="A8480" t="inlineStr">
        <is>
          <t>NL-HaNA_1.01.02_3780_0038-page-75</t>
        </is>
      </c>
      <c r="B8480" t="inlineStr">
        <is>
          <t>NL-HaNA_1.01.02_3780_0038-column-3565-425-885-2901</t>
        </is>
      </c>
      <c r="C8480" t="inlineStr">
        <is>
          <t>lemma</t>
        </is>
      </c>
      <c r="D8480" t="n">
        <v>3608</v>
      </c>
      <c r="E8480" t="n">
        <v>1470</v>
      </c>
      <c r="F8480" t="inlineStr">
        <is>
          <t>den.</t>
        </is>
      </c>
      <c r="G8480">
        <f>HYPERLINK("https://images.diginfra.net/iiif/NL-HaNA_1.01.02/3780/NL-HaNA_1.01.02_3780_0038.jpg/3465,325,1085,3101/full/0/default.jpg", "iiif_url")</f>
        <v/>
      </c>
    </row>
    <row r="8481">
      <c r="A8481" t="inlineStr">
        <is>
          <t>NL-HaNA_1.01.02_3780_0038-page-75</t>
        </is>
      </c>
      <c r="B8481" t="inlineStr">
        <is>
          <t>NL-HaNA_1.01.02_3780_0038-column-3565-425-885-2901</t>
        </is>
      </c>
      <c r="C8481" t="inlineStr">
        <is>
          <t>continuation</t>
        </is>
      </c>
      <c r="D8481" t="n">
        <v>3732</v>
      </c>
      <c r="E8481" t="n">
        <v>1493</v>
      </c>
      <c r="F8481" t="inlineStr">
        <is>
          <t xml:space="preserve">    te adviseeren op de klagbten van Pros</t>
        </is>
      </c>
      <c r="G8481">
        <f>HYPERLINK("https://images.diginfra.net/iiif/NL-HaNA_1.01.02/3780/NL-HaNA_1.01.02_3780_0038.jpg/3465,325,1085,3101/full/0/default.jpg", "iiif_url")</f>
        <v/>
      </c>
    </row>
    <row r="8482">
      <c r="A8482" t="inlineStr">
        <is>
          <t>NL-HaNA_1.01.02_3780_0038-page-75</t>
        </is>
      </c>
      <c r="B8482" t="inlineStr">
        <is>
          <t>NL-HaNA_1.01.02_3780_0038-column-3565-425-885-2901</t>
        </is>
      </c>
      <c r="C8482" t="inlineStr">
        <is>
          <t>lemma</t>
        </is>
      </c>
      <c r="D8482" t="n">
        <v>3610</v>
      </c>
      <c r="E8482" t="n">
        <v>1554</v>
      </c>
      <c r="F8482" t="inlineStr">
        <is>
          <t>cureur en Advocaat aldaar postuleerende om</t>
        </is>
      </c>
      <c r="G8482">
        <f>HYPERLINK("https://images.diginfra.net/iiif/NL-HaNA_1.01.02/3780/NL-HaNA_1.01.02_3780_0038.jpg/3465,325,1085,3101/full/0/default.jpg", "iiif_url")</f>
        <v/>
      </c>
    </row>
    <row r="8483">
      <c r="A8483" t="inlineStr">
        <is>
          <t>NL-HaNA_1.01.02_3780_0038-page-75</t>
        </is>
      </c>
      <c r="B8483" t="inlineStr">
        <is>
          <t>NL-HaNA_1.01.02_3780_0038-column-3565-425-885-2901</t>
        </is>
      </c>
      <c r="C8483" t="inlineStr">
        <is>
          <t>lemma</t>
        </is>
      </c>
      <c r="D8483" t="n">
        <v>3610</v>
      </c>
      <c r="E8483" t="n">
        <v>1606</v>
      </c>
      <c r="F8483" t="inlineStr">
        <is>
          <t>haur stipt te reguleeren na de letter van dé</t>
        </is>
      </c>
      <c r="G8483">
        <f>HYPERLINK("https://images.diginfra.net/iiif/NL-HaNA_1.01.02/3780/NL-HaNA_1.01.02_3780_0038.jpg/3465,325,1085,3101/full/0/default.jpg", "iiif_url")</f>
        <v/>
      </c>
    </row>
    <row r="8484">
      <c r="A8484" t="inlineStr">
        <is>
          <t>NL-HaNA_1.01.02_3780_0038-page-75</t>
        </is>
      </c>
      <c r="B8484" t="inlineStr">
        <is>
          <t>NL-HaNA_1.01.02_3780_0038-column-3565-425-885-2901</t>
        </is>
      </c>
      <c r="C8484" t="inlineStr">
        <is>
          <t>lemma</t>
        </is>
      </c>
      <c r="D8484" t="n">
        <v>3610</v>
      </c>
      <c r="E8484" t="n">
        <v>1657</v>
      </c>
      <c r="F8484" t="inlineStr">
        <is>
          <t>Instructie. 631.</t>
        </is>
      </c>
      <c r="G8484">
        <f>HYPERLINK("https://images.diginfra.net/iiif/NL-HaNA_1.01.02/3780/NL-HaNA_1.01.02_3780_0038.jpg/3465,325,1085,3101/full/0/default.jpg", "iiif_url")</f>
        <v/>
      </c>
    </row>
    <row r="8485">
      <c r="A8485" t="inlineStr">
        <is>
          <t>NL-HaNA_1.01.02_3780_0038-page-75</t>
        </is>
      </c>
      <c r="B8485" t="inlineStr">
        <is>
          <t>NL-HaNA_1.01.02_3780_0038-column-3565-425-885-2901</t>
        </is>
      </c>
      <c r="C8485" t="inlineStr">
        <is>
          <t>repeat_lemma</t>
        </is>
      </c>
      <c r="D8485" t="n">
        <v>3732</v>
      </c>
      <c r="E8485" t="n">
        <v>1683</v>
      </c>
      <c r="F8485" t="inlineStr">
        <is>
          <t xml:space="preserve">        Prasident, Raaden, Advocaat Fis-</t>
        </is>
      </c>
      <c r="G8485">
        <f>HYPERLINK("https://images.diginfra.net/iiif/NL-HaNA_1.01.02/3780/NL-HaNA_1.01.02_3780_0038.jpg/3465,325,1085,3101/full/0/default.jpg", "iiif_url")</f>
        <v/>
      </c>
    </row>
    <row r="8486">
      <c r="A8486" t="inlineStr">
        <is>
          <t>NL-HaNA_1.01.02_3780_0038-page-75</t>
        </is>
      </c>
      <c r="B8486" t="inlineStr">
        <is>
          <t>NL-HaNA_1.01.02_3780_0038-column-3565-425-885-2901</t>
        </is>
      </c>
      <c r="C8486" t="inlineStr">
        <is>
          <t>lemma</t>
        </is>
      </c>
      <c r="D8486" t="n">
        <v>3610</v>
      </c>
      <c r="E8486" t="n">
        <v>1745</v>
      </c>
      <c r="F8486" t="inlineStr">
        <is>
          <t>caal en Griffier bevoeght tot de Jaght.</t>
        </is>
      </c>
      <c r="G8486">
        <f>HYPERLINK("https://images.diginfra.net/iiif/NL-HaNA_1.01.02/3780/NL-HaNA_1.01.02_3780_0038.jpg/3465,325,1085,3101/full/0/default.jpg", "iiif_url")</f>
        <v/>
      </c>
    </row>
    <row r="8487">
      <c r="A8487" t="inlineStr">
        <is>
          <t>NL-HaNA_1.01.02_3780_0038-page-75</t>
        </is>
      </c>
      <c r="B8487" t="inlineStr">
        <is>
          <t>NL-HaNA_1.01.02_3780_0038-column-3565-425-885-2901</t>
        </is>
      </c>
      <c r="C8487" t="inlineStr">
        <is>
          <t>continuation</t>
        </is>
      </c>
      <c r="D8487" t="n">
        <v>3615</v>
      </c>
      <c r="E8487" t="n">
        <v>1805</v>
      </c>
      <c r="F8487" t="inlineStr">
        <is>
          <t xml:space="preserve">    657.</t>
        </is>
      </c>
      <c r="G8487">
        <f>HYPERLINK("https://images.diginfra.net/iiif/NL-HaNA_1.01.02/3780/NL-HaNA_1.01.02_3780_0038.jpg/3465,325,1085,3101/full/0/default.jpg", "iiif_url")</f>
        <v/>
      </c>
    </row>
    <row r="8488">
      <c r="A8488" t="inlineStr">
        <is>
          <t>NL-HaNA_1.01.02_3780_0038-page-75</t>
        </is>
      </c>
      <c r="B8488" t="inlineStr">
        <is>
          <t>NL-HaNA_1.01.02_3780_0038-column-3565-425-885-2901</t>
        </is>
      </c>
      <c r="C8488" t="inlineStr">
        <is>
          <t>repeat_lemma</t>
        </is>
      </c>
      <c r="D8488" t="n">
        <v>3730</v>
      </c>
      <c r="E8488" t="n">
        <v>1824</v>
      </c>
      <c r="F8488" t="inlineStr">
        <is>
          <t xml:space="preserve">        te adviseeren op de Missive van de Ma-</t>
        </is>
      </c>
      <c r="G8488">
        <f>HYPERLINK("https://images.diginfra.net/iiif/NL-HaNA_1.01.02/3780/NL-HaNA_1.01.02_3780_0038.jpg/3465,325,1085,3101/full/0/default.jpg", "iiif_url")</f>
        <v/>
      </c>
    </row>
    <row r="8489">
      <c r="A8489" t="inlineStr">
        <is>
          <t>NL-HaNA_1.01.02_3780_0038-page-75</t>
        </is>
      </c>
      <c r="B8489" t="inlineStr">
        <is>
          <t>NL-HaNA_1.01.02_3780_0038-column-3565-425-885-2901</t>
        </is>
      </c>
      <c r="C8489" t="inlineStr">
        <is>
          <t>lemma</t>
        </is>
      </c>
      <c r="D8489" t="n">
        <v>3608</v>
      </c>
      <c r="E8489" t="n">
        <v>1891</v>
      </c>
      <c r="F8489" t="inlineStr">
        <is>
          <t>gistraat van den Vrye wegens onderboudt</t>
        </is>
      </c>
      <c r="G8489">
        <f>HYPERLINK("https://images.diginfra.net/iiif/NL-HaNA_1.01.02/3780/NL-HaNA_1.01.02_3780_0038.jpg/3465,325,1085,3101/full/0/default.jpg", "iiif_url")</f>
        <v/>
      </c>
    </row>
    <row r="8490">
      <c r="A8490" t="inlineStr">
        <is>
          <t>NL-HaNA_1.01.02_3780_0038-page-75</t>
        </is>
      </c>
      <c r="B8490" t="inlineStr">
        <is>
          <t>NL-HaNA_1.01.02_3780_0038-column-3565-425-885-2901</t>
        </is>
      </c>
      <c r="C8490" t="inlineStr">
        <is>
          <t>lemma</t>
        </is>
      </c>
      <c r="D8490" t="n">
        <v>3613</v>
      </c>
      <c r="E8490" t="n">
        <v>1940</v>
      </c>
      <c r="F8490" t="inlineStr">
        <is>
          <t>van seekere Judith Prent. 668.</t>
        </is>
      </c>
      <c r="G8490">
        <f>HYPERLINK("https://images.diginfra.net/iiif/NL-HaNA_1.01.02/3780/NL-HaNA_1.01.02_3780_0038.jpg/3465,325,1085,3101/full/0/default.jpg", "iiif_url")</f>
        <v/>
      </c>
    </row>
    <row r="8491">
      <c r="A8491" t="inlineStr">
        <is>
          <t>NL-HaNA_1.01.02_3780_0038-page-75</t>
        </is>
      </c>
      <c r="B8491" t="inlineStr">
        <is>
          <t>NL-HaNA_1.01.02_3780_0038-column-3565-425-885-2901</t>
        </is>
      </c>
      <c r="C8491" t="inlineStr">
        <is>
          <t>repeat_lemma</t>
        </is>
      </c>
      <c r="D8491" t="n">
        <v>3737</v>
      </c>
      <c r="E8491" t="n">
        <v>1978</v>
      </c>
      <c r="F8491" t="inlineStr">
        <is>
          <t xml:space="preserve">        Advocaten en Procureurs om te mo-</t>
        </is>
      </c>
      <c r="G8491">
        <f>HYPERLINK("https://images.diginfra.net/iiif/NL-HaNA_1.01.02/3780/NL-HaNA_1.01.02_3780_0038.jpg/3465,325,1085,3101/full/0/default.jpg", "iiif_url")</f>
        <v/>
      </c>
    </row>
    <row r="8492">
      <c r="A8492" t="inlineStr">
        <is>
          <t>NL-HaNA_1.01.02_3780_0038-page-75</t>
        </is>
      </c>
      <c r="B8492" t="inlineStr">
        <is>
          <t>NL-HaNA_1.01.02_3780_0038-column-3565-425-885-2901</t>
        </is>
      </c>
      <c r="C8492" t="inlineStr">
        <is>
          <t>lemma</t>
        </is>
      </c>
      <c r="D8492" t="n">
        <v>3613</v>
      </c>
      <c r="E8492" t="n">
        <v>2034</v>
      </c>
      <c r="F8492" t="inlineStr">
        <is>
          <t>gen declareren op den vuden voet , te exa-</t>
        </is>
      </c>
      <c r="G8492">
        <f>HYPERLINK("https://images.diginfra.net/iiif/NL-HaNA_1.01.02/3780/NL-HaNA_1.01.02_3780_0038.jpg/3465,325,1085,3101/full/0/default.jpg", "iiif_url")</f>
        <v/>
      </c>
    </row>
    <row r="8493">
      <c r="A8493" t="inlineStr">
        <is>
          <t>NL-HaNA_1.01.02_3780_0038-page-75</t>
        </is>
      </c>
      <c r="B8493" t="inlineStr">
        <is>
          <t>NL-HaNA_1.01.02_3780_0038-column-3565-425-885-2901</t>
        </is>
      </c>
      <c r="C8493" t="inlineStr">
        <is>
          <t>lemma</t>
        </is>
      </c>
      <c r="D8493" t="n">
        <v>3617</v>
      </c>
      <c r="E8493" t="n">
        <v>2082</v>
      </c>
      <c r="F8493" t="inlineStr">
        <is>
          <t>mineeren. 748.</t>
        </is>
      </c>
      <c r="G8493">
        <f>HYPERLINK("https://images.diginfra.net/iiif/NL-HaNA_1.01.02/3780/NL-HaNA_1.01.02_3780_0038.jpg/3465,325,1085,3101/full/0/default.jpg", "iiif_url")</f>
        <v/>
      </c>
    </row>
    <row r="8494">
      <c r="A8494" t="inlineStr">
        <is>
          <t>NL-HaNA_1.01.02_3780_0038-page-75</t>
        </is>
      </c>
      <c r="B8494" t="inlineStr">
        <is>
          <t>NL-HaNA_1.01.02_3780_0038-column-3565-425-885-2901</t>
        </is>
      </c>
      <c r="C8494" t="inlineStr">
        <is>
          <t>repeat_lemma</t>
        </is>
      </c>
      <c r="D8494" t="n">
        <v>3746</v>
      </c>
      <c r="E8494" t="n">
        <v>2123</v>
      </c>
      <c r="F8494" t="inlineStr">
        <is>
          <t xml:space="preserve">        consideratien op het concept Placaat</t>
        </is>
      </c>
      <c r="G8494">
        <f>HYPERLINK("https://images.diginfra.net/iiif/NL-HaNA_1.01.02/3780/NL-HaNA_1.01.02_3780_0038.jpg/3465,325,1085,3101/full/0/default.jpg", "iiif_url")</f>
        <v/>
      </c>
    </row>
    <row r="8495">
      <c r="A8495" t="inlineStr">
        <is>
          <t>NL-HaNA_1.01.02_3780_0038-page-75</t>
        </is>
      </c>
      <c r="B8495" t="inlineStr">
        <is>
          <t>NL-HaNA_1.01.02_3780_0038-column-3565-425-885-2901</t>
        </is>
      </c>
      <c r="C8495" t="inlineStr">
        <is>
          <t>lemma</t>
        </is>
      </c>
      <c r="D8495" t="n">
        <v>3617</v>
      </c>
      <c r="E8495" t="n">
        <v>2174</v>
      </c>
      <c r="F8495" t="inlineStr">
        <is>
          <t>tegens bet dragen van Messen met scherpé</t>
        </is>
      </c>
      <c r="G8495">
        <f>HYPERLINK("https://images.diginfra.net/iiif/NL-HaNA_1.01.02/3780/NL-HaNA_1.01.02_3780_0038.jpg/3465,325,1085,3101/full/0/default.jpg", "iiif_url")</f>
        <v/>
      </c>
    </row>
    <row r="8496">
      <c r="A8496" t="inlineStr">
        <is>
          <t>NL-HaNA_1.01.02_3780_0038-page-75</t>
        </is>
      </c>
      <c r="B8496" t="inlineStr">
        <is>
          <t>NL-HaNA_1.01.02_3780_0038-column-3565-425-885-2901</t>
        </is>
      </c>
      <c r="C8496" t="inlineStr">
        <is>
          <t>lemma</t>
        </is>
      </c>
      <c r="D8496" t="n">
        <v>3617</v>
      </c>
      <c r="E8496" t="n">
        <v>2229</v>
      </c>
      <c r="F8496" t="inlineStr">
        <is>
          <t>punten. 752.</t>
        </is>
      </c>
      <c r="G8496">
        <f>HYPERLINK("https://images.diginfra.net/iiif/NL-HaNA_1.01.02/3780/NL-HaNA_1.01.02_3780_0038.jpg/3465,325,1085,3101/full/0/default.jpg", "iiif_url")</f>
        <v/>
      </c>
    </row>
    <row r="8497">
      <c r="A8497" t="inlineStr">
        <is>
          <t>NL-HaNA_1.01.02_3780_0038-page-75</t>
        </is>
      </c>
      <c r="B8497" t="inlineStr">
        <is>
          <t>NL-HaNA_1.01.02_3780_0038-column-3565-425-885-2901</t>
        </is>
      </c>
      <c r="C8497" t="inlineStr">
        <is>
          <t>repeat_lemma</t>
        </is>
      </c>
      <c r="D8497" t="n">
        <v>3739</v>
      </c>
      <c r="E8497" t="n">
        <v>2264</v>
      </c>
      <c r="F8497" t="inlineStr">
        <is>
          <t xml:space="preserve">        Ofsicieren van de Justitie in Vlaan-</t>
        </is>
      </c>
      <c r="G8497">
        <f>HYPERLINK("https://images.diginfra.net/iiif/NL-HaNA_1.01.02/3780/NL-HaNA_1.01.02_3780_0038.jpg/3465,325,1085,3101/full/0/default.jpg", "iiif_url")</f>
        <v/>
      </c>
    </row>
    <row r="8498">
      <c r="A8498" t="inlineStr">
        <is>
          <t>NL-HaNA_1.01.02_3780_0038-page-75</t>
        </is>
      </c>
      <c r="B8498" t="inlineStr">
        <is>
          <t>NL-HaNA_1.01.02_3780_0038-column-3565-425-885-2901</t>
        </is>
      </c>
      <c r="C8498" t="inlineStr">
        <is>
          <t>lemma</t>
        </is>
      </c>
      <c r="D8498" t="n">
        <v>3617</v>
      </c>
      <c r="E8498" t="n">
        <v>2321</v>
      </c>
      <c r="F8498" t="inlineStr">
        <is>
          <t>deren gelast van Capitaale delicten aanstonds</t>
        </is>
      </c>
      <c r="G8498">
        <f>HYPERLINK("https://images.diginfra.net/iiif/NL-HaNA_1.01.02/3780/NL-HaNA_1.01.02_3780_0038.jpg/3465,325,1085,3101/full/0/default.jpg", "iiif_url")</f>
        <v/>
      </c>
    </row>
    <row r="8499">
      <c r="A8499" t="inlineStr">
        <is>
          <t>NL-HaNA_1.01.02_3780_0038-page-75</t>
        </is>
      </c>
      <c r="B8499" t="inlineStr">
        <is>
          <t>NL-HaNA_1.01.02_3780_0038-column-3565-425-885-2901</t>
        </is>
      </c>
      <c r="C8499" t="inlineStr">
        <is>
          <t>lemma</t>
        </is>
      </c>
      <c r="D8499" t="n">
        <v>3617</v>
      </c>
      <c r="E8499" t="n">
        <v>2366</v>
      </c>
      <c r="F8499" t="inlineStr">
        <is>
          <t>kennisse te geven aan de Raadt van Bra-</t>
        </is>
      </c>
      <c r="G8499">
        <f>HYPERLINK("https://images.diginfra.net/iiif/NL-HaNA_1.01.02/3780/NL-HaNA_1.01.02_3780_0038.jpg/3465,325,1085,3101/full/0/default.jpg", "iiif_url")</f>
        <v/>
      </c>
    </row>
    <row r="8500">
      <c r="A8500" t="inlineStr">
        <is>
          <t>NL-HaNA_1.01.02_3780_0038-page-75</t>
        </is>
      </c>
      <c r="B8500" t="inlineStr">
        <is>
          <t>NL-HaNA_1.01.02_3780_0038-column-3565-425-885-2901</t>
        </is>
      </c>
      <c r="C8500" t="inlineStr">
        <is>
          <t>lemma</t>
        </is>
      </c>
      <c r="D8500" t="n">
        <v>3617</v>
      </c>
      <c r="E8500" t="n">
        <v>2423</v>
      </c>
      <c r="F8500" t="inlineStr">
        <is>
          <t>bandt. 783.</t>
        </is>
      </c>
      <c r="G8500">
        <f>HYPERLINK("https://images.diginfra.net/iiif/NL-HaNA_1.01.02/3780/NL-HaNA_1.01.02_3780_0038.jpg/3465,325,1085,3101/full/0/default.jpg", "iiif_url")</f>
        <v/>
      </c>
    </row>
    <row r="8501">
      <c r="A8501" t="inlineStr">
        <is>
          <t>NL-HaNA_1.01.02_3780_0038-page-75</t>
        </is>
      </c>
      <c r="B8501" t="inlineStr">
        <is>
          <t>NL-HaNA_1.01.02_3780_0038-column-3565-425-885-2901</t>
        </is>
      </c>
      <c r="C8501" t="inlineStr">
        <is>
          <t>repeat_lemma</t>
        </is>
      </c>
      <c r="D8501" t="n">
        <v>3739</v>
      </c>
      <c r="E8501" t="n">
        <v>2447</v>
      </c>
      <c r="F8501" t="inlineStr">
        <is>
          <t xml:space="preserve">        rapport en Advotaten en Procureurs</t>
        </is>
      </c>
      <c r="G8501">
        <f>HYPERLINK("https://images.diginfra.net/iiif/NL-HaNA_1.01.02/3780/NL-HaNA_1.01.02_3780_0038.jpg/3465,325,1085,3101/full/0/default.jpg", "iiif_url")</f>
        <v/>
      </c>
    </row>
    <row r="8502">
      <c r="A8502" t="inlineStr">
        <is>
          <t>NL-HaNA_1.01.02_3780_0038-page-75</t>
        </is>
      </c>
      <c r="B8502" t="inlineStr">
        <is>
          <t>NL-HaNA_1.01.02_3780_0038-column-3565-425-885-2901</t>
        </is>
      </c>
      <c r="C8502" t="inlineStr">
        <is>
          <t>lemma</t>
        </is>
      </c>
      <c r="D8502" t="n">
        <v>3620</v>
      </c>
      <c r="E8502" t="n">
        <v>2512</v>
      </c>
      <c r="F8502" t="inlineStr">
        <is>
          <t>gepermitteert op den ouden voet te declaree-</t>
        </is>
      </c>
      <c r="G8502">
        <f>HYPERLINK("https://images.diginfra.net/iiif/NL-HaNA_1.01.02/3780/NL-HaNA_1.01.02_3780_0038.jpg/3465,325,1085,3101/full/0/default.jpg", "iiif_url")</f>
        <v/>
      </c>
    </row>
    <row r="8503">
      <c r="A8503" t="inlineStr">
        <is>
          <t>NL-HaNA_1.01.02_3780_0038-page-75</t>
        </is>
      </c>
      <c r="B8503" t="inlineStr">
        <is>
          <t>NL-HaNA_1.01.02_3780_0038-column-3565-425-885-2901</t>
        </is>
      </c>
      <c r="C8503" t="inlineStr">
        <is>
          <t>lemma</t>
        </is>
      </c>
      <c r="D8503" t="n">
        <v>3620</v>
      </c>
      <c r="E8503" t="n">
        <v>2563</v>
      </c>
      <c r="F8503" t="inlineStr">
        <is>
          <t>ren. 796.</t>
        </is>
      </c>
      <c r="G8503">
        <f>HYPERLINK("https://images.diginfra.net/iiif/NL-HaNA_1.01.02/3780/NL-HaNA_1.01.02_3780_0038.jpg/3465,325,1085,3101/full/0/default.jpg", "iiif_url")</f>
        <v/>
      </c>
    </row>
    <row r="8504">
      <c r="A8504" t="inlineStr">
        <is>
          <t>NL-HaNA_1.01.02_3780_0038-page-75</t>
        </is>
      </c>
      <c r="B8504" t="inlineStr">
        <is>
          <t>NL-HaNA_1.01.02_3780_0038-column-3565-425-885-2901</t>
        </is>
      </c>
      <c r="C8504" t="inlineStr">
        <is>
          <t>repeat_lemma</t>
        </is>
      </c>
      <c r="D8504" t="n">
        <v>3746</v>
      </c>
      <c r="E8504" t="n">
        <v>2588</v>
      </c>
      <c r="F8504" t="inlineStr">
        <is>
          <t xml:space="preserve">        aangeschreven van Affelen by defect</t>
        </is>
      </c>
      <c r="G8504">
        <f>HYPERLINK("https://images.diginfra.net/iiif/NL-HaNA_1.01.02/3780/NL-HaNA_1.01.02_3780_0038.jpg/3465,325,1085,3101/full/0/default.jpg", "iiif_url")</f>
        <v/>
      </c>
    </row>
    <row r="8505">
      <c r="A8505" t="inlineStr">
        <is>
          <t>NL-HaNA_1.01.02_3780_0038-page-75</t>
        </is>
      </c>
      <c r="B8505" t="inlineStr">
        <is>
          <t>NL-HaNA_1.01.02_3780_0038-column-3565-425-885-2901</t>
        </is>
      </c>
      <c r="C8505" t="inlineStr">
        <is>
          <t>lemma</t>
        </is>
      </c>
      <c r="D8505" t="n">
        <v>3627</v>
      </c>
      <c r="E8505" t="n">
        <v>2654</v>
      </c>
      <c r="F8505" t="inlineStr">
        <is>
          <t>van den Leenbove van Watervliet in Erve</t>
        </is>
      </c>
      <c r="G8505">
        <f>HYPERLINK("https://images.diginfra.net/iiif/NL-HaNA_1.01.02/3780/NL-HaNA_1.01.02_3780_0038.jpg/3465,325,1085,3101/full/0/default.jpg", "iiif_url")</f>
        <v/>
      </c>
    </row>
    <row r="8506">
      <c r="A8506" t="inlineStr">
        <is>
          <t>NL-HaNA_1.01.02_3780_0038-page-75</t>
        </is>
      </c>
      <c r="B8506" t="inlineStr">
        <is>
          <t>NL-HaNA_1.01.02_3780_0038-column-3565-425-885-2901</t>
        </is>
      </c>
      <c r="C8506" t="inlineStr">
        <is>
          <t>lemma</t>
        </is>
      </c>
      <c r="D8506" t="n">
        <v>3624</v>
      </c>
      <c r="E8506" t="n">
        <v>2703</v>
      </c>
      <c r="F8506" t="inlineStr">
        <is>
          <t>wan seeker Leengoedt te stellen. 865.</t>
        </is>
      </c>
      <c r="G8506">
        <f>HYPERLINK("https://images.diginfra.net/iiif/NL-HaNA_1.01.02/3780/NL-HaNA_1.01.02_3780_0038.jpg/3465,325,1085,3101/full/0/default.jpg", "iiif_url")</f>
        <v/>
      </c>
    </row>
    <row r="8507">
      <c r="A8507" t="inlineStr">
        <is>
          <t>NL-HaNA_1.01.02_3780_0038-page-75</t>
        </is>
      </c>
      <c r="B8507" t="inlineStr">
        <is>
          <t>NL-HaNA_1.01.02_3780_0038-column-3565-425-885-2901</t>
        </is>
      </c>
      <c r="C8507" t="inlineStr">
        <is>
          <t>lemma</t>
        </is>
      </c>
      <c r="D8507" t="n">
        <v>3577</v>
      </c>
      <c r="E8507" t="n">
        <v>2733</v>
      </c>
      <c r="F8507" t="inlineStr">
        <is>
          <t>le Rachelet, Weduwe Mousson, om een half-</t>
        </is>
      </c>
      <c r="G8507">
        <f>HYPERLINK("https://images.diginfra.net/iiif/NL-HaNA_1.01.02/3780/NL-HaNA_1.01.02_3780_0038.jpg/3465,325,1085,3101/full/0/default.jpg", "iiif_url")</f>
        <v/>
      </c>
    </row>
    <row r="8508">
      <c r="A8508" t="inlineStr">
        <is>
          <t>NL-HaNA_1.01.02_3780_0038-page-75</t>
        </is>
      </c>
      <c r="B8508" t="inlineStr">
        <is>
          <t>NL-HaNA_1.01.02_3780_0038-column-3565-425-885-2901</t>
        </is>
      </c>
      <c r="C8508" t="inlineStr">
        <is>
          <t>lemma</t>
        </is>
      </c>
      <c r="D8508" t="n">
        <v>3622</v>
      </c>
      <c r="E8508" t="n">
        <v>2799</v>
      </c>
      <c r="F8508" t="inlineStr">
        <is>
          <t>jaar van gratie, de Raadt van Staate té</t>
        </is>
      </c>
      <c r="G8508">
        <f>HYPERLINK("https://images.diginfra.net/iiif/NL-HaNA_1.01.02/3780/NL-HaNA_1.01.02_3780_0038.jpg/3465,325,1085,3101/full/0/default.jpg", "iiif_url")</f>
        <v/>
      </c>
    </row>
    <row r="8509">
      <c r="A8509" t="inlineStr">
        <is>
          <t>NL-HaNA_1.01.02_3780_0038-page-75</t>
        </is>
      </c>
      <c r="B8509" t="inlineStr">
        <is>
          <t>NL-HaNA_1.01.02_3780_0038-column-3565-425-885-2901</t>
        </is>
      </c>
      <c r="C8509" t="inlineStr">
        <is>
          <t>lemma</t>
        </is>
      </c>
      <c r="D8509" t="n">
        <v>3627</v>
      </c>
      <c r="E8509" t="n">
        <v>2849</v>
      </c>
      <c r="F8509" t="inlineStr">
        <is>
          <t>adviseeren. 939.</t>
        </is>
      </c>
      <c r="G8509">
        <f>HYPERLINK("https://images.diginfra.net/iiif/NL-HaNA_1.01.02/3780/NL-HaNA_1.01.02_3780_0038.jpg/3465,325,1085,3101/full/0/default.jpg", "iiif_url")</f>
        <v/>
      </c>
    </row>
    <row r="8510">
      <c r="A8510" t="inlineStr">
        <is>
          <t>NL-HaNA_1.01.02_3780_0038-page-75</t>
        </is>
      </c>
      <c r="B8510" t="inlineStr">
        <is>
          <t>NL-HaNA_1.01.02_3780_0038-column-3565-425-885-2901</t>
        </is>
      </c>
      <c r="C8510" t="inlineStr">
        <is>
          <t>lemma</t>
        </is>
      </c>
      <c r="D8510" t="n">
        <v>3580</v>
      </c>
      <c r="E8510" t="n">
        <v>2884</v>
      </c>
      <c r="F8510" t="inlineStr">
        <is>
          <t>Ramhorst aangesteldt tot Ontfanger van de</t>
        </is>
      </c>
      <c r="G8510">
        <f>HYPERLINK("https://images.diginfra.net/iiif/NL-HaNA_1.01.02/3780/NL-HaNA_1.01.02_3780_0038.jpg/3465,325,1085,3101/full/0/default.jpg", "iiif_url")</f>
        <v/>
      </c>
    </row>
    <row r="8511">
      <c r="A8511" t="inlineStr">
        <is>
          <t>NL-HaNA_1.01.02_3780_0038-page-75</t>
        </is>
      </c>
      <c r="B8511" t="inlineStr">
        <is>
          <t>NL-HaNA_1.01.02_3780_0038-column-3565-425-885-2901</t>
        </is>
      </c>
      <c r="C8511" t="inlineStr">
        <is>
          <t>lemma</t>
        </is>
      </c>
      <c r="D8511" t="n">
        <v>3631</v>
      </c>
      <c r="E8511" t="n">
        <v>2943</v>
      </c>
      <c r="F8511" t="inlineStr">
        <is>
          <t>Convoyen en Licenten tot Hassel. 169.</t>
        </is>
      </c>
      <c r="G8511">
        <f>HYPERLINK("https://images.diginfra.net/iiif/NL-HaNA_1.01.02/3780/NL-HaNA_1.01.02_3780_0038.jpg/3465,325,1085,3101/full/0/default.jpg", "iiif_url")</f>
        <v/>
      </c>
    </row>
    <row r="8512">
      <c r="A8512" t="inlineStr">
        <is>
          <t>NL-HaNA_1.01.02_3780_0038-page-75</t>
        </is>
      </c>
      <c r="B8512" t="inlineStr">
        <is>
          <t>NL-HaNA_1.01.02_3780_0038-column-3565-425-885-2901</t>
        </is>
      </c>
      <c r="C8512" t="inlineStr">
        <is>
          <t>lemma</t>
        </is>
      </c>
      <c r="D8512" t="n">
        <v>3582</v>
      </c>
      <c r="E8512" t="n">
        <v>2990</v>
      </c>
      <c r="F8512" t="inlineStr">
        <is>
          <t>Rappel, iet Brieven van Rappel.</t>
        </is>
      </c>
      <c r="G8512">
        <f>HYPERLINK("https://images.diginfra.net/iiif/NL-HaNA_1.01.02/3780/NL-HaNA_1.01.02_3780_0038.jpg/3465,325,1085,3101/full/0/default.jpg", "iiif_url")</f>
        <v/>
      </c>
    </row>
    <row r="8513">
      <c r="A8513" t="inlineStr">
        <is>
          <t>NL-HaNA_1.01.02_3780_0038-page-75</t>
        </is>
      </c>
      <c r="B8513" t="inlineStr">
        <is>
          <t>NL-HaNA_1.01.02_3780_0038-column-3565-425-885-2901</t>
        </is>
      </c>
      <c r="C8513" t="inlineStr">
        <is>
          <t>lemma</t>
        </is>
      </c>
      <c r="D8513" t="n">
        <v>3584</v>
      </c>
      <c r="E8513" t="n">
        <v>3029</v>
      </c>
      <c r="F8513" t="inlineStr">
        <is>
          <t>Raveschot, de Capelle gebouden den veertigh-</t>
        </is>
      </c>
      <c r="G8513">
        <f>HYPERLINK("https://images.diginfra.net/iiif/NL-HaNA_1.01.02/3780/NL-HaNA_1.01.02_3780_0038.jpg/3465,325,1085,3101/full/0/default.jpg", "iiif_url")</f>
        <v/>
      </c>
    </row>
    <row r="8514">
      <c r="A8514" t="inlineStr">
        <is>
          <t>NL-HaNA_1.01.02_3780_0038-page-75</t>
        </is>
      </c>
      <c r="B8514" t="inlineStr">
        <is>
          <t>NL-HaNA_1.01.02_3780_0038-column-3565-425-885-2901</t>
        </is>
      </c>
      <c r="C8514" t="inlineStr">
        <is>
          <t>continuation</t>
        </is>
      </c>
      <c r="D8514" t="n">
        <v>3631</v>
      </c>
      <c r="E8514" t="n">
        <v>3090</v>
      </c>
      <c r="F8514" t="inlineStr">
        <is>
          <t xml:space="preserve">    sten Penningh te betalen. 265.</t>
        </is>
      </c>
      <c r="G8514">
        <f>HYPERLINK("https://images.diginfra.net/iiif/NL-HaNA_1.01.02/3780/NL-HaNA_1.01.02_3780_0038.jpg/3465,325,1085,3101/full/0/default.jpg", "iiif_url")</f>
        <v/>
      </c>
    </row>
    <row r="8515">
      <c r="A8515" t="inlineStr">
        <is>
          <t>NL-HaNA_1.01.02_3780_0038-page-75</t>
        </is>
      </c>
      <c r="B8515" t="inlineStr">
        <is>
          <t>NL-HaNA_1.01.02_3780_0038-column-3565-425-885-2901</t>
        </is>
      </c>
      <c r="C8515" t="inlineStr">
        <is>
          <t>lemma</t>
        </is>
      </c>
      <c r="D8515" t="n">
        <v>3584</v>
      </c>
      <c r="E8515" t="n">
        <v>3129</v>
      </c>
      <c r="F8515" t="inlineStr">
        <is>
          <t>de Rebecq aangesteld tot Lieutenant Collouet</t>
        </is>
      </c>
      <c r="G8515">
        <f>HYPERLINK("https://images.diginfra.net/iiif/NL-HaNA_1.01.02/3780/NL-HaNA_1.01.02_3780_0038.jpg/3465,325,1085,3101/full/0/default.jpg", "iiif_url")</f>
        <v/>
      </c>
    </row>
    <row r="8516">
      <c r="A8516" t="inlineStr">
        <is>
          <t>NL-HaNA_1.01.02_3780_0038-page-75</t>
        </is>
      </c>
      <c r="B8516" t="inlineStr">
        <is>
          <t>NL-HaNA_1.01.02_3780_0038-column-3565-425-885-2901</t>
        </is>
      </c>
      <c r="C8516" t="inlineStr">
        <is>
          <t>continuation</t>
        </is>
      </c>
      <c r="D8516" t="n">
        <v>3634</v>
      </c>
      <c r="E8516" t="n">
        <v>3184</v>
      </c>
      <c r="F8516" t="inlineStr">
        <is>
          <t xml:space="preserve">    van bet Regiment van Chambrier. 144-</t>
        </is>
      </c>
      <c r="G8516">
        <f>HYPERLINK("https://images.diginfra.net/iiif/NL-HaNA_1.01.02/3780/NL-HaNA_1.01.02_3780_0038.jpg/3465,325,1085,3101/full/0/default.jpg", "iiif_url")</f>
        <v/>
      </c>
    </row>
    <row r="8517">
      <c r="A8517" t="inlineStr">
        <is>
          <t>NL-HaNA_1.01.02_3780_0038-page-75</t>
        </is>
      </c>
      <c r="B8517" t="inlineStr">
        <is>
          <t>NL-HaNA_1.01.02_3780_0038-column-3565-425-885-2901</t>
        </is>
      </c>
      <c r="C8517" t="inlineStr">
        <is>
          <t>lemma</t>
        </is>
      </c>
      <c r="D8517" t="n">
        <v>3587</v>
      </c>
      <c r="E8517" t="n">
        <v>3233</v>
      </c>
      <c r="F8517" t="inlineStr">
        <is>
          <t>Recredentie, iet Brieven van Recreden-</t>
        </is>
      </c>
      <c r="G8517">
        <f>HYPERLINK("https://images.diginfra.net/iiif/NL-HaNA_1.01.02/3780/NL-HaNA_1.01.02_3780_0038.jpg/3465,325,1085,3101/full/0/default.jpg", "iiif_url")</f>
        <v/>
      </c>
    </row>
    <row r="8521">
      <c r="A8521" t="inlineStr">
        <is>
          <t>NL-HaNA_1.01.02_3780_0039-page-76</t>
        </is>
      </c>
      <c r="B8521" t="inlineStr">
        <is>
          <t>NL-HaNA_1.01.02_3780_0039-column-344-378-908-2973</t>
        </is>
      </c>
      <c r="C8521" t="inlineStr">
        <is>
          <t>non_index_line</t>
        </is>
      </c>
      <c r="D8521" t="n">
        <v>760</v>
      </c>
      <c r="E8521" t="n">
        <v>356</v>
      </c>
      <c r="F8521" t="inlineStr">
        <is>
          <t xml:space="preserve">        TI</t>
        </is>
      </c>
      <c r="G8521">
        <f>HYPERLINK("https://images.diginfra.net/iiif/NL-HaNA_1.01.02/3780/NL-HaNA_1.01.02_3780_0039.jpg/244,278,1108,3173/full/0/default.jpg", "iiif_url")</f>
        <v/>
      </c>
    </row>
    <row r="8522">
      <c r="A8522" t="inlineStr">
        <is>
          <t>NL-HaNA_1.01.02_3780_0039-page-76</t>
        </is>
      </c>
      <c r="B8522" t="inlineStr">
        <is>
          <t>NL-HaNA_1.01.02_3780_0039-column-344-378-908-2973</t>
        </is>
      </c>
      <c r="C8522" t="inlineStr">
        <is>
          <t>non_index_line</t>
        </is>
      </c>
      <c r="D8522" t="n">
        <v>993</v>
      </c>
      <c r="E8522" t="n">
        <v>353</v>
      </c>
      <c r="F8522" t="inlineStr">
        <is>
          <t xml:space="preserve">        N</t>
        </is>
      </c>
      <c r="G8522">
        <f>HYPERLINK("https://images.diginfra.net/iiif/NL-HaNA_1.01.02/3780/NL-HaNA_1.01.02_3780_0039.jpg/244,278,1108,3173/full/0/default.jpg", "iiif_url")</f>
        <v/>
      </c>
    </row>
    <row r="8523">
      <c r="A8523" t="inlineStr">
        <is>
          <t>NL-HaNA_1.01.02_3780_0039-page-76</t>
        </is>
      </c>
      <c r="B8523" t="inlineStr">
        <is>
          <t>NL-HaNA_1.01.02_3780_0039-column-344-378-908-2973</t>
        </is>
      </c>
      <c r="C8523" t="inlineStr">
        <is>
          <t>lemma</t>
        </is>
      </c>
      <c r="D8523" t="n">
        <v>401</v>
      </c>
      <c r="E8523" t="n">
        <v>402</v>
      </c>
      <c r="F8523" t="inlineStr">
        <is>
          <t>van Rheede tot Hervelt wegens Gelderlandt</t>
        </is>
      </c>
      <c r="G8523">
        <f>HYPERLINK("https://images.diginfra.net/iiif/NL-HaNA_1.01.02/3780/NL-HaNA_1.01.02_3780_0039.jpg/244,278,1108,3173/full/0/default.jpg", "iiif_url")</f>
        <v/>
      </c>
    </row>
    <row r="8524">
      <c r="A8524" t="inlineStr">
        <is>
          <t>NL-HaNA_1.01.02_3780_0039-page-76</t>
        </is>
      </c>
      <c r="B8524" t="inlineStr">
        <is>
          <t>NL-HaNA_1.01.02_3780_0039-column-344-378-908-2973</t>
        </is>
      </c>
      <c r="C8524" t="inlineStr">
        <is>
          <t>continuation</t>
        </is>
      </c>
      <c r="D8524" t="n">
        <v>448</v>
      </c>
      <c r="E8524" t="n">
        <v>469</v>
      </c>
      <c r="F8524" t="inlineStr">
        <is>
          <t xml:space="preserve">    ter Generaliteyt gecommitteert. 603</t>
        </is>
      </c>
      <c r="G8524">
        <f>HYPERLINK("https://images.diginfra.net/iiif/NL-HaNA_1.01.02/3780/NL-HaNA_1.01.02_3780_0039.jpg/244,278,1108,3173/full/0/default.jpg", "iiif_url")</f>
        <v/>
      </c>
    </row>
    <row r="8525">
      <c r="A8525" t="inlineStr">
        <is>
          <t>NL-HaNA_1.01.02_3780_0039-page-76</t>
        </is>
      </c>
      <c r="B8525" t="inlineStr">
        <is>
          <t>NL-HaNA_1.01.02_3780_0039-column-344-378-908-2973</t>
        </is>
      </c>
      <c r="C8525" t="inlineStr">
        <is>
          <t>empty_line</t>
        </is>
      </c>
      <c r="D8525" t="n">
        <v>1121</v>
      </c>
      <c r="E8525" t="n">
        <v>482</v>
      </c>
      <c r="F8525" t="inlineStr"/>
      <c r="G8525">
        <f>HYPERLINK("https://images.diginfra.net/iiif/NL-HaNA_1.01.02/3780/NL-HaNA_1.01.02_3780_0039.jpg/244,278,1108,3173/full/0/default.jpg", "iiif_url")</f>
        <v/>
      </c>
    </row>
    <row r="8526">
      <c r="A8526" t="inlineStr">
        <is>
          <t>NL-HaNA_1.01.02_3780_0039-page-76</t>
        </is>
      </c>
      <c r="B8526" t="inlineStr">
        <is>
          <t>NL-HaNA_1.01.02_3780_0039-column-344-378-908-2973</t>
        </is>
      </c>
      <c r="C8526" t="inlineStr">
        <is>
          <t>lemma</t>
        </is>
      </c>
      <c r="D8526" t="n">
        <v>399</v>
      </c>
      <c r="E8526" t="n">
        <v>504</v>
      </c>
      <c r="F8526" t="inlineStr">
        <is>
          <t>Rees om de regten van het Zout op den ou-</t>
        </is>
      </c>
      <c r="G8526">
        <f>HYPERLINK("https://images.diginfra.net/iiif/NL-HaNA_1.01.02/3780/NL-HaNA_1.01.02_3780_0039.jpg/244,278,1108,3173/full/0/default.jpg", "iiif_url")</f>
        <v/>
      </c>
    </row>
    <row r="8527">
      <c r="A8527" t="inlineStr">
        <is>
          <t>NL-HaNA_1.01.02_3780_0039-page-76</t>
        </is>
      </c>
      <c r="B8527" t="inlineStr">
        <is>
          <t>NL-HaNA_1.01.02_3780_0039-column-344-378-908-2973</t>
        </is>
      </c>
      <c r="C8527" t="inlineStr">
        <is>
          <t>continuation</t>
        </is>
      </c>
      <c r="D8527" t="n">
        <v>441</v>
      </c>
      <c r="E8527" t="n">
        <v>566</v>
      </c>
      <c r="F8527" t="inlineStr">
        <is>
          <t xml:space="preserve">    den voet te betalen, de Adniraliteyt op de</t>
        </is>
      </c>
      <c r="G8527">
        <f>HYPERLINK("https://images.diginfra.net/iiif/NL-HaNA_1.01.02/3780/NL-HaNA_1.01.02_3780_0039.jpg/244,278,1108,3173/full/0/default.jpg", "iiif_url")</f>
        <v/>
      </c>
    </row>
    <row r="8528">
      <c r="A8528" t="inlineStr">
        <is>
          <t>NL-HaNA_1.01.02_3780_0039-page-76</t>
        </is>
      </c>
      <c r="B8528" t="inlineStr">
        <is>
          <t>NL-HaNA_1.01.02_3780_0039-column-344-378-908-2973</t>
        </is>
      </c>
      <c r="C8528" t="inlineStr">
        <is>
          <t>continuation</t>
        </is>
      </c>
      <c r="D8528" t="n">
        <v>443</v>
      </c>
      <c r="E8528" t="n">
        <v>617</v>
      </c>
      <c r="F8528" t="inlineStr">
        <is>
          <t xml:space="preserve">    Maze te berigbten. 816.</t>
        </is>
      </c>
      <c r="G8528">
        <f>HYPERLINK("https://images.diginfra.net/iiif/NL-HaNA_1.01.02/3780/NL-HaNA_1.01.02_3780_0039.jpg/244,278,1108,3173/full/0/default.jpg", "iiif_url")</f>
        <v/>
      </c>
    </row>
    <row r="8529">
      <c r="A8529" t="inlineStr">
        <is>
          <t>NL-HaNA_1.01.02_3780_0039-page-76</t>
        </is>
      </c>
      <c r="B8529" t="inlineStr">
        <is>
          <t>NL-HaNA_1.01.02_3780_0039-column-344-378-908-2973</t>
        </is>
      </c>
      <c r="C8529" t="inlineStr">
        <is>
          <t>non_index_line</t>
        </is>
      </c>
      <c r="D8529" t="n">
        <v>570</v>
      </c>
      <c r="E8529" t="n">
        <v>661</v>
      </c>
      <c r="F8529" t="inlineStr">
        <is>
          <t xml:space="preserve">        bericht en afgeweesen. 841.</t>
        </is>
      </c>
      <c r="G8529">
        <f>HYPERLINK("https://images.diginfra.net/iiif/NL-HaNA_1.01.02/3780/NL-HaNA_1.01.02_3780_0039.jpg/244,278,1108,3173/full/0/default.jpg", "iiif_url")</f>
        <v/>
      </c>
    </row>
    <row r="8530">
      <c r="A8530" t="inlineStr">
        <is>
          <t>NL-HaNA_1.01.02_3780_0039-page-76</t>
        </is>
      </c>
      <c r="B8530" t="inlineStr">
        <is>
          <t>NL-HaNA_1.01.02_3780_0039-column-344-378-908-2973</t>
        </is>
      </c>
      <c r="C8530" t="inlineStr">
        <is>
          <t>non_index_line</t>
        </is>
      </c>
      <c r="D8530" t="n">
        <v>572</v>
      </c>
      <c r="E8530" t="n">
        <v>701</v>
      </c>
      <c r="F8530" t="inlineStr">
        <is>
          <t xml:space="preserve">        Pasport om hondert vwystigb lasten</t>
        </is>
      </c>
      <c r="G8530">
        <f>HYPERLINK("https://images.diginfra.net/iiif/NL-HaNA_1.01.02/3780/NL-HaNA_1.01.02_3780_0039.jpg/244,278,1108,3173/full/0/default.jpg", "iiif_url")</f>
        <v/>
      </c>
    </row>
    <row r="8531">
      <c r="A8531" t="inlineStr">
        <is>
          <t>NL-HaNA_1.01.02_3780_0039-page-76</t>
        </is>
      </c>
      <c r="B8531" t="inlineStr">
        <is>
          <t>NL-HaNA_1.01.02_3780_0039-column-344-378-908-2973</t>
        </is>
      </c>
      <c r="C8531" t="inlineStr">
        <is>
          <t>continuation</t>
        </is>
      </c>
      <c r="D8531" t="n">
        <v>441</v>
      </c>
      <c r="E8531" t="n">
        <v>757</v>
      </c>
      <c r="F8531" t="inlineStr">
        <is>
          <t xml:space="preserve">    Doornicksche Ballast te moogen invoeren.</t>
        </is>
      </c>
      <c r="G8531">
        <f>HYPERLINK("https://images.diginfra.net/iiif/NL-HaNA_1.01.02/3780/NL-HaNA_1.01.02_3780_0039.jpg/244,278,1108,3173/full/0/default.jpg", "iiif_url")</f>
        <v/>
      </c>
    </row>
    <row r="8532">
      <c r="A8532" t="inlineStr">
        <is>
          <t>NL-HaNA_1.01.02_3780_0039-page-76</t>
        </is>
      </c>
      <c r="B8532" t="inlineStr">
        <is>
          <t>NL-HaNA_1.01.02_3780_0039-column-344-378-908-2973</t>
        </is>
      </c>
      <c r="C8532" t="inlineStr">
        <is>
          <t>continuation</t>
        </is>
      </c>
      <c r="D8532" t="n">
        <v>439</v>
      </c>
      <c r="E8532" t="n">
        <v>808</v>
      </c>
      <c r="F8532" t="inlineStr">
        <is>
          <t xml:space="preserve">    856.</t>
        </is>
      </c>
      <c r="G8532">
        <f>HYPERLINK("https://images.diginfra.net/iiif/NL-HaNA_1.01.02/3780/NL-HaNA_1.01.02_3780_0039.jpg/244,278,1108,3173/full/0/default.jpg", "iiif_url")</f>
        <v/>
      </c>
    </row>
    <row r="8533">
      <c r="A8533" t="inlineStr">
        <is>
          <t>NL-HaNA_1.01.02_3780_0039-page-76</t>
        </is>
      </c>
      <c r="B8533" t="inlineStr">
        <is>
          <t>NL-HaNA_1.01.02_3780_0039-column-344-378-908-2973</t>
        </is>
      </c>
      <c r="C8533" t="inlineStr">
        <is>
          <t>lemma</t>
        </is>
      </c>
      <c r="D8533" t="n">
        <v>387</v>
      </c>
      <c r="E8533" t="n">
        <v>844</v>
      </c>
      <c r="F8533" t="inlineStr">
        <is>
          <t>Reexstoot Oftroy om te disponeeren. 308.</t>
        </is>
      </c>
      <c r="G8533">
        <f>HYPERLINK("https://images.diginfra.net/iiif/NL-HaNA_1.01.02/3780/NL-HaNA_1.01.02_3780_0039.jpg/244,278,1108,3173/full/0/default.jpg", "iiif_url")</f>
        <v/>
      </c>
    </row>
    <row r="8534">
      <c r="A8534" t="inlineStr">
        <is>
          <t>NL-HaNA_1.01.02_3780_0039-page-76</t>
        </is>
      </c>
      <c r="B8534" t="inlineStr">
        <is>
          <t>NL-HaNA_1.01.02_3780_0039-column-344-378-908-2973</t>
        </is>
      </c>
      <c r="C8534" t="inlineStr">
        <is>
          <t>lemma</t>
        </is>
      </c>
      <c r="D8534" t="n">
        <v>389</v>
      </c>
      <c r="E8534" t="n">
        <v>900</v>
      </c>
      <c r="F8534" t="inlineStr">
        <is>
          <t>Relif, set Brieven van Relif.</t>
        </is>
      </c>
      <c r="G8534">
        <f>HYPERLINK("https://images.diginfra.net/iiif/NL-HaNA_1.01.02/3780/NL-HaNA_1.01.02_3780_0039.jpg/244,278,1108,3173/full/0/default.jpg", "iiif_url")</f>
        <v/>
      </c>
    </row>
    <row r="8535">
      <c r="A8535" t="inlineStr">
        <is>
          <t>NL-HaNA_1.01.02_3780_0039-page-76</t>
        </is>
      </c>
      <c r="B8535" t="inlineStr">
        <is>
          <t>NL-HaNA_1.01.02_3780_0039-column-344-378-908-2973</t>
        </is>
      </c>
      <c r="C8535" t="inlineStr">
        <is>
          <t>lemma</t>
        </is>
      </c>
      <c r="D8535" t="n">
        <v>387</v>
      </c>
      <c r="E8535" t="n">
        <v>941</v>
      </c>
      <c r="F8535" t="inlineStr">
        <is>
          <t>Remissie, fiet Brieven van Remistie.</t>
        </is>
      </c>
      <c r="G8535">
        <f>HYPERLINK("https://images.diginfra.net/iiif/NL-HaNA_1.01.02/3780/NL-HaNA_1.01.02_3780_0039.jpg/244,278,1108,3173/full/0/default.jpg", "iiif_url")</f>
        <v/>
      </c>
    </row>
    <row r="8536">
      <c r="A8536" t="inlineStr">
        <is>
          <t>NL-HaNA_1.01.02_3780_0039-page-76</t>
        </is>
      </c>
      <c r="B8536" t="inlineStr">
        <is>
          <t>NL-HaNA_1.01.02_3780_0039-column-344-378-908-2973</t>
        </is>
      </c>
      <c r="C8536" t="inlineStr">
        <is>
          <t>lemma</t>
        </is>
      </c>
      <c r="D8536" t="n">
        <v>387</v>
      </c>
      <c r="E8536" t="n">
        <v>991</v>
      </c>
      <c r="F8536" t="inlineStr">
        <is>
          <t>Rengers wegens Vrieslandt gecommitteert ter</t>
        </is>
      </c>
      <c r="G8536">
        <f>HYPERLINK("https://images.diginfra.net/iiif/NL-HaNA_1.01.02/3780/NL-HaNA_1.01.02_3780_0039.jpg/244,278,1108,3173/full/0/default.jpg", "iiif_url")</f>
        <v/>
      </c>
    </row>
    <row r="8537">
      <c r="A8537" t="inlineStr">
        <is>
          <t>NL-HaNA_1.01.02_3780_0039-page-76</t>
        </is>
      </c>
      <c r="B8537" t="inlineStr">
        <is>
          <t>NL-HaNA_1.01.02_3780_0039-column-344-378-908-2973</t>
        </is>
      </c>
      <c r="C8537" t="inlineStr">
        <is>
          <t>continuation</t>
        </is>
      </c>
      <c r="D8537" t="n">
        <v>439</v>
      </c>
      <c r="E8537" t="n">
        <v>1045</v>
      </c>
      <c r="F8537" t="inlineStr">
        <is>
          <t xml:space="preserve">    Almiraliteyt in Vrieslandt. 308.</t>
        </is>
      </c>
      <c r="G8537">
        <f>HYPERLINK("https://images.diginfra.net/iiif/NL-HaNA_1.01.02/3780/NL-HaNA_1.01.02_3780_0039.jpg/244,278,1108,3173/full/0/default.jpg", "iiif_url")</f>
        <v/>
      </c>
    </row>
    <row r="8538">
      <c r="A8538" t="inlineStr">
        <is>
          <t>NL-HaNA_1.01.02_3780_0039-page-76</t>
        </is>
      </c>
      <c r="B8538" t="inlineStr">
        <is>
          <t>NL-HaNA_1.01.02_3780_0039-column-344-378-908-2973</t>
        </is>
      </c>
      <c r="C8538" t="inlineStr">
        <is>
          <t>lemma</t>
        </is>
      </c>
      <c r="D8538" t="n">
        <v>387</v>
      </c>
      <c r="E8538" t="n">
        <v>1086</v>
      </c>
      <c r="F8538" t="inlineStr">
        <is>
          <t>Renesse wegens Utrecht gecommittert in des</t>
        </is>
      </c>
      <c r="G8538">
        <f>HYPERLINK("https://images.diginfra.net/iiif/NL-HaNA_1.01.02/3780/NL-HaNA_1.01.02_3780_0039.jpg/244,278,1108,3173/full/0/default.jpg", "iiif_url")</f>
        <v/>
      </c>
    </row>
    <row r="8539">
      <c r="A8539" t="inlineStr">
        <is>
          <t>NL-HaNA_1.01.02_3780_0039-page-76</t>
        </is>
      </c>
      <c r="B8539" t="inlineStr">
        <is>
          <t>NL-HaNA_1.01.02_3780_0039-column-344-378-908-2973</t>
        </is>
      </c>
      <c r="C8539" t="inlineStr">
        <is>
          <t>continuation</t>
        </is>
      </c>
      <c r="D8539" t="n">
        <v>439</v>
      </c>
      <c r="E8539" t="n">
        <v>1139</v>
      </c>
      <c r="F8539" t="inlineStr">
        <is>
          <t xml:space="preserve">    Generaiteyts Reekenkamer. 3238.</t>
        </is>
      </c>
      <c r="G8539">
        <f>HYPERLINK("https://images.diginfra.net/iiif/NL-HaNA_1.01.02/3780/NL-HaNA_1.01.02_3780_0039.jpg/244,278,1108,3173/full/0/default.jpg", "iiif_url")</f>
        <v/>
      </c>
    </row>
    <row r="8540">
      <c r="A8540" t="inlineStr">
        <is>
          <t>NL-HaNA_1.01.02_3780_0039-page-76</t>
        </is>
      </c>
      <c r="B8540" t="inlineStr">
        <is>
          <t>NL-HaNA_1.01.02_3780_0039-column-344-378-908-2973</t>
        </is>
      </c>
      <c r="C8540" t="inlineStr">
        <is>
          <t>lemma</t>
        </is>
      </c>
      <c r="D8540" t="n">
        <v>382</v>
      </c>
      <c r="E8540" t="n">
        <v>1181</v>
      </c>
      <c r="F8540" t="inlineStr">
        <is>
          <t>de Requile resignatie op vander Thommen ge-</t>
        </is>
      </c>
      <c r="G8540">
        <f>HYPERLINK("https://images.diginfra.net/iiif/NL-HaNA_1.01.02/3780/NL-HaNA_1.01.02_3780_0039.jpg/244,278,1108,3173/full/0/default.jpg", "iiif_url")</f>
        <v/>
      </c>
    </row>
    <row r="8541">
      <c r="A8541" t="inlineStr">
        <is>
          <t>NL-HaNA_1.01.02_3780_0039-page-76</t>
        </is>
      </c>
      <c r="B8541" t="inlineStr">
        <is>
          <t>NL-HaNA_1.01.02_3780_0039-column-344-378-908-2973</t>
        </is>
      </c>
      <c r="C8541" t="inlineStr">
        <is>
          <t>continuation</t>
        </is>
      </c>
      <c r="D8541" t="n">
        <v>429</v>
      </c>
      <c r="E8541" t="n">
        <v>1238</v>
      </c>
      <c r="F8541" t="inlineStr">
        <is>
          <t xml:space="preserve">    approbeert. 518.</t>
        </is>
      </c>
      <c r="G8541">
        <f>HYPERLINK("https://images.diginfra.net/iiif/NL-HaNA_1.01.02/3780/NL-HaNA_1.01.02_3780_0039.jpg/244,278,1108,3173/full/0/default.jpg", "iiif_url")</f>
        <v/>
      </c>
    </row>
    <row r="8542">
      <c r="A8542" t="inlineStr">
        <is>
          <t>NL-HaNA_1.01.02_3780_0039-page-76</t>
        </is>
      </c>
      <c r="B8542" t="inlineStr">
        <is>
          <t>NL-HaNA_1.01.02_3780_0039-column-344-378-908-2973</t>
        </is>
      </c>
      <c r="C8542" t="inlineStr">
        <is>
          <t>lemma</t>
        </is>
      </c>
      <c r="D8542" t="n">
        <v>380</v>
      </c>
      <c r="E8542" t="n">
        <v>1269</v>
      </c>
      <c r="F8542" t="inlineStr">
        <is>
          <t>Requisitoir, fet Brieven van Requisi-</t>
        </is>
      </c>
      <c r="G8542">
        <f>HYPERLINK("https://images.diginfra.net/iiif/NL-HaNA_1.01.02/3780/NL-HaNA_1.01.02_3780_0039.jpg/244,278,1108,3173/full/0/default.jpg", "iiif_url")</f>
        <v/>
      </c>
    </row>
    <row r="8543">
      <c r="A8543" t="inlineStr">
        <is>
          <t>NL-HaNA_1.01.02_3780_0039-page-76</t>
        </is>
      </c>
      <c r="B8543" t="inlineStr">
        <is>
          <t>NL-HaNA_1.01.02_3780_0039-column-344-378-908-2973</t>
        </is>
      </c>
      <c r="C8543" t="inlineStr">
        <is>
          <t>continuation</t>
        </is>
      </c>
      <c r="D8543" t="n">
        <v>434</v>
      </c>
      <c r="E8543" t="n">
        <v>1334</v>
      </c>
      <c r="F8543" t="inlineStr">
        <is>
          <t xml:space="preserve">    toir.</t>
        </is>
      </c>
      <c r="G8543">
        <f>HYPERLINK("https://images.diginfra.net/iiif/NL-HaNA_1.01.02/3780/NL-HaNA_1.01.02_3780_0039.jpg/244,278,1108,3173/full/0/default.jpg", "iiif_url")</f>
        <v/>
      </c>
    </row>
    <row r="8544">
      <c r="A8544" t="inlineStr">
        <is>
          <t>NL-HaNA_1.01.02_3780_0039-page-76</t>
        </is>
      </c>
      <c r="B8544" t="inlineStr">
        <is>
          <t>NL-HaNA_1.01.02_3780_0039-column-344-378-908-2973</t>
        </is>
      </c>
      <c r="C8544" t="inlineStr">
        <is>
          <t>lemma</t>
        </is>
      </c>
      <c r="D8544" t="n">
        <v>378</v>
      </c>
      <c r="E8544" t="n">
        <v>1362</v>
      </c>
      <c r="F8544" t="inlineStr">
        <is>
          <t>Resplendain om eenige penningen tot transport</t>
        </is>
      </c>
      <c r="G8544">
        <f>HYPERLINK("https://images.diginfra.net/iiif/NL-HaNA_1.01.02/3780/NL-HaNA_1.01.02_3780_0039.jpg/244,278,1108,3173/full/0/default.jpg", "iiif_url")</f>
        <v/>
      </c>
    </row>
    <row r="8545">
      <c r="A8545" t="inlineStr">
        <is>
          <t>NL-HaNA_1.01.02_3780_0039-page-76</t>
        </is>
      </c>
      <c r="B8545" t="inlineStr">
        <is>
          <t>NL-HaNA_1.01.02_3780_0039-column-344-378-908-2973</t>
        </is>
      </c>
      <c r="C8545" t="inlineStr">
        <is>
          <t>continuation</t>
        </is>
      </c>
      <c r="D8545" t="n">
        <v>413</v>
      </c>
      <c r="E8545" t="n">
        <v>1428</v>
      </c>
      <c r="F8545" t="inlineStr">
        <is>
          <t xml:space="preserve">    'van fijn Persoon en Meubilen, de retroacta</t>
        </is>
      </c>
      <c r="G8545">
        <f>HYPERLINK("https://images.diginfra.net/iiif/NL-HaNA_1.01.02/3780/NL-HaNA_1.01.02_3780_0039.jpg/244,278,1108,3173/full/0/default.jpg", "iiif_url")</f>
        <v/>
      </c>
    </row>
    <row r="8546">
      <c r="A8546" t="inlineStr">
        <is>
          <t>NL-HaNA_1.01.02_3780_0039-page-76</t>
        </is>
      </c>
      <c r="B8546" t="inlineStr">
        <is>
          <t>NL-HaNA_1.01.02_3780_0039-column-344-378-908-2973</t>
        </is>
      </c>
      <c r="C8546" t="inlineStr">
        <is>
          <t>continuation</t>
        </is>
      </c>
      <c r="D8546" t="n">
        <v>425</v>
      </c>
      <c r="E8546" t="n">
        <v>1478</v>
      </c>
      <c r="F8546" t="inlineStr">
        <is>
          <t xml:space="preserve">    na 1e fien. 41.</t>
        </is>
      </c>
      <c r="G8546">
        <f>HYPERLINK("https://images.diginfra.net/iiif/NL-HaNA_1.01.02/3780/NL-HaNA_1.01.02_3780_0039.jpg/244,278,1108,3173/full/0/default.jpg", "iiif_url")</f>
        <v/>
      </c>
    </row>
    <row r="8547">
      <c r="A8547" t="inlineStr">
        <is>
          <t>NL-HaNA_1.01.02_3780_0039-page-76</t>
        </is>
      </c>
      <c r="B8547" t="inlineStr">
        <is>
          <t>NL-HaNA_1.01.02_3780_0039-column-344-378-908-2973</t>
        </is>
      </c>
      <c r="C8547" t="inlineStr">
        <is>
          <t>non_index_line</t>
        </is>
      </c>
      <c r="D8547" t="n">
        <v>561</v>
      </c>
      <c r="E8547" t="n">
        <v>1509</v>
      </c>
      <c r="F8547" t="inlineStr">
        <is>
          <t xml:space="preserve">        hondert vwstigb guldens toegelegit.</t>
        </is>
      </c>
      <c r="G8547">
        <f>HYPERLINK("https://images.diginfra.net/iiif/NL-HaNA_1.01.02/3780/NL-HaNA_1.01.02_3780_0039.jpg/244,278,1108,3173/full/0/default.jpg", "iiif_url")</f>
        <v/>
      </c>
    </row>
    <row r="8548">
      <c r="A8548" t="inlineStr">
        <is>
          <t>NL-HaNA_1.01.02_3780_0039-page-76</t>
        </is>
      </c>
      <c r="B8548" t="inlineStr">
        <is>
          <t>NL-HaNA_1.01.02_3780_0039-column-344-378-908-2973</t>
        </is>
      </c>
      <c r="C8548" t="inlineStr">
        <is>
          <t>continuation</t>
        </is>
      </c>
      <c r="D8548" t="n">
        <v>427</v>
      </c>
      <c r="E8548" t="n">
        <v>1560</v>
      </c>
      <c r="F8548" t="inlineStr">
        <is>
          <t xml:space="preserve">    08.</t>
        </is>
      </c>
      <c r="G8548">
        <f>HYPERLINK("https://images.diginfra.net/iiif/NL-HaNA_1.01.02/3780/NL-HaNA_1.01.02_3780_0039.jpg/244,278,1108,3173/full/0/default.jpg", "iiif_url")</f>
        <v/>
      </c>
    </row>
    <row r="8549">
      <c r="A8549" t="inlineStr">
        <is>
          <t>NL-HaNA_1.01.02_3780_0039-page-76</t>
        </is>
      </c>
      <c r="B8549" t="inlineStr">
        <is>
          <t>NL-HaNA_1.01.02_3780_0039-column-344-378-908-2973</t>
        </is>
      </c>
      <c r="C8549" t="inlineStr">
        <is>
          <t>lemma</t>
        </is>
      </c>
      <c r="D8549" t="n">
        <v>373</v>
      </c>
      <c r="E8549" t="n">
        <v>1604</v>
      </c>
      <c r="F8549" t="inlineStr">
        <is>
          <t>Revifien van Sententien van den Raadt van</t>
        </is>
      </c>
      <c r="G8549">
        <f>HYPERLINK("https://images.diginfra.net/iiif/NL-HaNA_1.01.02/3780/NL-HaNA_1.01.02_3780_0039.jpg/244,278,1108,3173/full/0/default.jpg", "iiif_url")</f>
        <v/>
      </c>
    </row>
    <row r="8550">
      <c r="A8550" t="inlineStr">
        <is>
          <t>NL-HaNA_1.01.02_3780_0039-page-76</t>
        </is>
      </c>
      <c r="B8550" t="inlineStr">
        <is>
          <t>NL-HaNA_1.01.02_3780_0039-column-344-378-908-2973</t>
        </is>
      </c>
      <c r="C8550" t="inlineStr">
        <is>
          <t>continuation</t>
        </is>
      </c>
      <c r="D8550" t="n">
        <v>420</v>
      </c>
      <c r="E8550" t="n">
        <v>1669</v>
      </c>
      <c r="F8550" t="inlineStr">
        <is>
          <t xml:space="preserve">    Staate, instantien van Overyssel. 47. 79.</t>
        </is>
      </c>
      <c r="G8550">
        <f>HYPERLINK("https://images.diginfra.net/iiif/NL-HaNA_1.01.02/3780/NL-HaNA_1.01.02_3780_0039.jpg/244,278,1108,3173/full/0/default.jpg", "iiif_url")</f>
        <v/>
      </c>
    </row>
    <row r="8551">
      <c r="A8551" t="inlineStr">
        <is>
          <t>NL-HaNA_1.01.02_3780_0039-page-76</t>
        </is>
      </c>
      <c r="B8551" t="inlineStr">
        <is>
          <t>NL-HaNA_1.01.02_3780_0039-column-344-378-908-2973</t>
        </is>
      </c>
      <c r="C8551" t="inlineStr">
        <is>
          <t>continuation</t>
        </is>
      </c>
      <c r="D8551" t="n">
        <v>422</v>
      </c>
      <c r="E8551" t="n">
        <v>1724</v>
      </c>
      <c r="F8551" t="inlineStr">
        <is>
          <t xml:space="preserve">    107.</t>
        </is>
      </c>
      <c r="G8551">
        <f>HYPERLINK("https://images.diginfra.net/iiif/NL-HaNA_1.01.02/3780/NL-HaNA_1.01.02_3780_0039.jpg/244,278,1108,3173/full/0/default.jpg", "iiif_url")</f>
        <v/>
      </c>
    </row>
    <row r="8552">
      <c r="A8552" t="inlineStr">
        <is>
          <t>NL-HaNA_1.01.02_3780_0039-page-76</t>
        </is>
      </c>
      <c r="B8552" t="inlineStr">
        <is>
          <t>NL-HaNA_1.01.02_3780_0039-column-344-378-908-2973</t>
        </is>
      </c>
      <c r="C8552" t="inlineStr">
        <is>
          <t>non_index_line</t>
        </is>
      </c>
      <c r="D8552" t="n">
        <v>540</v>
      </c>
      <c r="E8552" t="n">
        <v>1746</v>
      </c>
      <c r="F8552" t="inlineStr">
        <is>
          <t xml:space="preserve">        Oyens, Weduwe Ellemeet, diligent</t>
        </is>
      </c>
      <c r="G8552">
        <f>HYPERLINK("https://images.diginfra.net/iiif/NL-HaNA_1.01.02/3780/NL-HaNA_1.01.02_3780_0039.jpg/244,278,1108,3173/full/0/default.jpg", "iiif_url")</f>
        <v/>
      </c>
    </row>
    <row r="8553">
      <c r="A8553" t="inlineStr">
        <is>
          <t>NL-HaNA_1.01.02_3780_0039-page-76</t>
        </is>
      </c>
      <c r="B8553" t="inlineStr">
        <is>
          <t>NL-HaNA_1.01.02_3780_0039-column-344-378-908-2973</t>
        </is>
      </c>
      <c r="C8553" t="inlineStr">
        <is>
          <t>continuation</t>
        </is>
      </c>
      <c r="D8553" t="n">
        <v>415</v>
      </c>
      <c r="E8553" t="n">
        <v>1803</v>
      </c>
      <c r="F8553" t="inlineStr">
        <is>
          <t xml:space="preserve">    zerklaart tot dat deselve sal geregulrert zyn-</t>
        </is>
      </c>
      <c r="G8553">
        <f>HYPERLINK("https://images.diginfra.net/iiif/NL-HaNA_1.01.02/3780/NL-HaNA_1.01.02_3780_0039.jpg/244,278,1108,3173/full/0/default.jpg", "iiif_url")</f>
        <v/>
      </c>
    </row>
    <row r="8554">
      <c r="A8554" t="inlineStr">
        <is>
          <t>NL-HaNA_1.01.02_3780_0039-page-76</t>
        </is>
      </c>
      <c r="B8554" t="inlineStr">
        <is>
          <t>NL-HaNA_1.01.02_3780_0039-column-344-378-908-2973</t>
        </is>
      </c>
      <c r="C8554" t="inlineStr">
        <is>
          <t>continuation</t>
        </is>
      </c>
      <c r="D8554" t="n">
        <v>422</v>
      </c>
      <c r="E8554" t="n">
        <v>1866</v>
      </c>
      <c r="F8554" t="inlineStr">
        <is>
          <t xml:space="preserve">    107.</t>
        </is>
      </c>
      <c r="G8554">
        <f>HYPERLINK("https://images.diginfra.net/iiif/NL-HaNA_1.01.02/3780/NL-HaNA_1.01.02_3780_0039.jpg/244,278,1108,3173/full/0/default.jpg", "iiif_url")</f>
        <v/>
      </c>
    </row>
    <row r="8555">
      <c r="A8555" t="inlineStr">
        <is>
          <t>NL-HaNA_1.01.02_3780_0039-page-76</t>
        </is>
      </c>
      <c r="B8555" t="inlineStr">
        <is>
          <t>NL-HaNA_1.01.02_3780_0039-column-344-378-908-2973</t>
        </is>
      </c>
      <c r="C8555" t="inlineStr">
        <is>
          <t>non_index_line</t>
        </is>
      </c>
      <c r="D8555" t="n">
        <v>542</v>
      </c>
      <c r="E8555" t="n">
        <v>1887</v>
      </c>
      <c r="F8555" t="inlineStr">
        <is>
          <t xml:space="preserve">        Resolutie Hollandt dien aangaande.</t>
        </is>
      </c>
      <c r="G8555">
        <f>HYPERLINK("https://images.diginfra.net/iiif/NL-HaNA_1.01.02/3780/NL-HaNA_1.01.02_3780_0039.jpg/244,278,1108,3173/full/0/default.jpg", "iiif_url")</f>
        <v/>
      </c>
    </row>
    <row r="8556">
      <c r="A8556" t="inlineStr">
        <is>
          <t>NL-HaNA_1.01.02_3780_0039-page-76</t>
        </is>
      </c>
      <c r="B8556" t="inlineStr">
        <is>
          <t>NL-HaNA_1.01.02_3780_0039-column-344-378-908-2973</t>
        </is>
      </c>
      <c r="C8556" t="inlineStr">
        <is>
          <t>continuation</t>
        </is>
      </c>
      <c r="D8556" t="n">
        <v>420</v>
      </c>
      <c r="E8556" t="n">
        <v>1958</v>
      </c>
      <c r="F8556" t="inlineStr">
        <is>
          <t xml:space="preserve">    188.</t>
        </is>
      </c>
      <c r="G8556">
        <f>HYPERLINK("https://images.diginfra.net/iiif/NL-HaNA_1.01.02/3780/NL-HaNA_1.01.02_3780_0039.jpg/244,278,1108,3173/full/0/default.jpg", "iiif_url")</f>
        <v/>
      </c>
    </row>
    <row r="8557">
      <c r="A8557" t="inlineStr">
        <is>
          <t>NL-HaNA_1.01.02_3780_0039-page-76</t>
        </is>
      </c>
      <c r="B8557" t="inlineStr">
        <is>
          <t>NL-HaNA_1.01.02_3780_0039-column-344-378-908-2973</t>
        </is>
      </c>
      <c r="C8557" t="inlineStr">
        <is>
          <t>repeat_lemma</t>
        </is>
      </c>
      <c r="D8557" t="n">
        <v>530</v>
      </c>
      <c r="E8557" t="n">
        <v>1985</v>
      </c>
      <c r="F8557" t="inlineStr">
        <is>
          <t xml:space="preserve">        project Reglement, Provincien aange-</t>
        </is>
      </c>
      <c r="G8557">
        <f>HYPERLINK("https://images.diginfra.net/iiif/NL-HaNA_1.01.02/3780/NL-HaNA_1.01.02_3780_0039.jpg/244,278,1108,3173/full/0/default.jpg", "iiif_url")</f>
        <v/>
      </c>
    </row>
    <row r="8558">
      <c r="A8558" t="inlineStr">
        <is>
          <t>NL-HaNA_1.01.02_3780_0039-page-76</t>
        </is>
      </c>
      <c r="B8558" t="inlineStr">
        <is>
          <t>NL-HaNA_1.01.02_3780_0039-column-344-378-908-2973</t>
        </is>
      </c>
      <c r="C8558" t="inlineStr">
        <is>
          <t>continuation</t>
        </is>
      </c>
      <c r="D8558" t="n">
        <v>408</v>
      </c>
      <c r="E8558" t="n">
        <v>2038</v>
      </c>
      <c r="F8558" t="inlineStr">
        <is>
          <t xml:space="preserve">    nomen haar te verklaren. 224.</t>
        </is>
      </c>
      <c r="G8558">
        <f>HYPERLINK("https://images.diginfra.net/iiif/NL-HaNA_1.01.02/3780/NL-HaNA_1.01.02_3780_0039.jpg/244,278,1108,3173/full/0/default.jpg", "iiif_url")</f>
        <v/>
      </c>
    </row>
    <row r="8559">
      <c r="A8559" t="inlineStr">
        <is>
          <t>NL-HaNA_1.01.02_3780_0039-page-76</t>
        </is>
      </c>
      <c r="B8559" t="inlineStr">
        <is>
          <t>NL-HaNA_1.01.02_3780_0039-column-344-378-908-2973</t>
        </is>
      </c>
      <c r="C8559" t="inlineStr">
        <is>
          <t>non_index_line</t>
        </is>
      </c>
      <c r="D8559" t="n">
        <v>545</v>
      </c>
      <c r="E8559" t="n">
        <v>2104</v>
      </c>
      <c r="F8559" t="inlineStr">
        <is>
          <t xml:space="preserve">        Vrieslandt gereet haar te verklaren.</t>
        </is>
      </c>
      <c r="G8559">
        <f>HYPERLINK("https://images.diginfra.net/iiif/NL-HaNA_1.01.02/3780/NL-HaNA_1.01.02_3780_0039.jpg/244,278,1108,3173/full/0/default.jpg", "iiif_url")</f>
        <v/>
      </c>
    </row>
    <row r="8560">
      <c r="A8560" t="inlineStr">
        <is>
          <t>NL-HaNA_1.01.02_3780_0039-page-76</t>
        </is>
      </c>
      <c r="B8560" t="inlineStr">
        <is>
          <t>NL-HaNA_1.01.02_3780_0039-column-344-378-908-2973</t>
        </is>
      </c>
      <c r="C8560" t="inlineStr">
        <is>
          <t>continuation</t>
        </is>
      </c>
      <c r="D8560" t="n">
        <v>413</v>
      </c>
      <c r="E8560" t="n">
        <v>2146</v>
      </c>
      <c r="F8560" t="inlineStr">
        <is>
          <t xml:space="preserve">    265.</t>
        </is>
      </c>
      <c r="G8560">
        <f>HYPERLINK("https://images.diginfra.net/iiif/NL-HaNA_1.01.02/3780/NL-HaNA_1.01.02_3780_0039.jpg/244,278,1108,3173/full/0/default.jpg", "iiif_url")</f>
        <v/>
      </c>
    </row>
    <row r="8561">
      <c r="A8561" t="inlineStr">
        <is>
          <t>NL-HaNA_1.01.02_3780_0039-page-76</t>
        </is>
      </c>
      <c r="B8561" t="inlineStr">
        <is>
          <t>NL-HaNA_1.01.02_3780_0039-column-344-378-908-2973</t>
        </is>
      </c>
      <c r="C8561" t="inlineStr">
        <is>
          <t>repeat_lemma</t>
        </is>
      </c>
      <c r="D8561" t="n">
        <v>532</v>
      </c>
      <c r="E8561" t="n">
        <v>2179</v>
      </c>
      <c r="F8561" t="inlineStr">
        <is>
          <t xml:space="preserve">        Resoutie van Zeelandt. 468.</t>
        </is>
      </c>
      <c r="G8561">
        <f>HYPERLINK("https://images.diginfra.net/iiif/NL-HaNA_1.01.02/3780/NL-HaNA_1.01.02_3780_0039.jpg/244,278,1108,3173/full/0/default.jpg", "iiif_url")</f>
        <v/>
      </c>
    </row>
    <row r="8562">
      <c r="A8562" t="inlineStr">
        <is>
          <t>NL-HaNA_1.01.02_3780_0039-page-76</t>
        </is>
      </c>
      <c r="B8562" t="inlineStr">
        <is>
          <t>NL-HaNA_1.01.02_3780_0039-column-344-378-908-2973</t>
        </is>
      </c>
      <c r="C8562" t="inlineStr">
        <is>
          <t>lemma</t>
        </is>
      </c>
      <c r="D8562" t="n">
        <v>359</v>
      </c>
      <c r="E8562" t="n">
        <v>2244</v>
      </c>
      <c r="F8562" t="inlineStr">
        <is>
          <t>Revisie, set Brieven van Revisie-</t>
        </is>
      </c>
      <c r="G8562">
        <f>HYPERLINK("https://images.diginfra.net/iiif/NL-HaNA_1.01.02/3780/NL-HaNA_1.01.02_3780_0039.jpg/244,278,1108,3173/full/0/default.jpg", "iiif_url")</f>
        <v/>
      </c>
    </row>
    <row r="8563">
      <c r="A8563" t="inlineStr">
        <is>
          <t>NL-HaNA_1.01.02_3780_0039-page-76</t>
        </is>
      </c>
      <c r="B8563" t="inlineStr">
        <is>
          <t>NL-HaNA_1.01.02_3780_0039-column-344-378-908-2973</t>
        </is>
      </c>
      <c r="C8563" t="inlineStr">
        <is>
          <t>lemma</t>
        </is>
      </c>
      <c r="D8563" t="n">
        <v>357</v>
      </c>
      <c r="E8563" t="n">
        <v>2288</v>
      </c>
      <c r="F8563" t="inlineStr">
        <is>
          <t>de Reus ses guldens toegeleght. 10.</t>
        </is>
      </c>
      <c r="G8563">
        <f>HYPERLINK("https://images.diginfra.net/iiif/NL-HaNA_1.01.02/3780/NL-HaNA_1.01.02_3780_0039.jpg/244,278,1108,3173/full/0/default.jpg", "iiif_url")</f>
        <v/>
      </c>
    </row>
    <row r="8564">
      <c r="A8564" t="inlineStr">
        <is>
          <t>NL-HaNA_1.01.02_3780_0039-page-76</t>
        </is>
      </c>
      <c r="B8564" t="inlineStr">
        <is>
          <t>NL-HaNA_1.01.02_3780_0039-column-344-378-908-2973</t>
        </is>
      </c>
      <c r="C8564" t="inlineStr">
        <is>
          <t>lemma</t>
        </is>
      </c>
      <c r="D8564" t="n">
        <v>359</v>
      </c>
      <c r="E8564" t="n">
        <v>2336</v>
      </c>
      <c r="F8564" t="inlineStr">
        <is>
          <t>Reydt aamgdstelat tot Lichtenant Colhuel in</t>
        </is>
      </c>
      <c r="G8564">
        <f>HYPERLINK("https://images.diginfra.net/iiif/NL-HaNA_1.01.02/3780/NL-HaNA_1.01.02_3780_0039.jpg/244,278,1108,3173/full/0/default.jpg", "iiif_url")</f>
        <v/>
      </c>
    </row>
    <row r="8565">
      <c r="A8565" t="inlineStr">
        <is>
          <t>NL-HaNA_1.01.02_3780_0039-page-76</t>
        </is>
      </c>
      <c r="B8565" t="inlineStr">
        <is>
          <t>NL-HaNA_1.01.02_3780_0039-column-344-378-908-2973</t>
        </is>
      </c>
      <c r="C8565" t="inlineStr">
        <is>
          <t>continuation</t>
        </is>
      </c>
      <c r="D8565" t="n">
        <v>403</v>
      </c>
      <c r="E8565" t="n">
        <v>2388</v>
      </c>
      <c r="F8565" t="inlineStr">
        <is>
          <t xml:space="preserve">    let Regiment van Schmidt de Grancck.</t>
        </is>
      </c>
      <c r="G8565">
        <f>HYPERLINK("https://images.diginfra.net/iiif/NL-HaNA_1.01.02/3780/NL-HaNA_1.01.02_3780_0039.jpg/244,278,1108,3173/full/0/default.jpg", "iiif_url")</f>
        <v/>
      </c>
    </row>
    <row r="8566">
      <c r="A8566" t="inlineStr">
        <is>
          <t>NL-HaNA_1.01.02_3780_0039-page-76</t>
        </is>
      </c>
      <c r="B8566" t="inlineStr">
        <is>
          <t>NL-HaNA_1.01.02_3780_0039-column-344-378-908-2973</t>
        </is>
      </c>
      <c r="C8566" t="inlineStr">
        <is>
          <t>continuation</t>
        </is>
      </c>
      <c r="D8566" t="n">
        <v>406</v>
      </c>
      <c r="E8566" t="n">
        <v>2442</v>
      </c>
      <c r="F8566" t="inlineStr">
        <is>
          <t xml:space="preserve">    oft.</t>
        </is>
      </c>
      <c r="G8566">
        <f>HYPERLINK("https://images.diginfra.net/iiif/NL-HaNA_1.01.02/3780/NL-HaNA_1.01.02_3780_0039.jpg/244,278,1108,3173/full/0/default.jpg", "iiif_url")</f>
        <v/>
      </c>
    </row>
    <row r="8567">
      <c r="A8567" t="inlineStr">
        <is>
          <t>NL-HaNA_1.01.02_3780_0039-page-76</t>
        </is>
      </c>
      <c r="B8567" t="inlineStr">
        <is>
          <t>NL-HaNA_1.01.02_3780_0039-column-344-378-908-2973</t>
        </is>
      </c>
      <c r="C8567" t="inlineStr">
        <is>
          <t>lemma</t>
        </is>
      </c>
      <c r="D8567" t="n">
        <v>354</v>
      </c>
      <c r="E8567" t="n">
        <v>2469</v>
      </c>
      <c r="F8567" t="inlineStr">
        <is>
          <t>Reygersman, Request antidotaal ter Griffie</t>
        </is>
      </c>
      <c r="G8567">
        <f>HYPERLINK("https://images.diginfra.net/iiif/NL-HaNA_1.01.02/3780/NL-HaNA_1.01.02_3780_0039.jpg/244,278,1108,3173/full/0/default.jpg", "iiif_url")</f>
        <v/>
      </c>
    </row>
    <row r="8568">
      <c r="A8568" t="inlineStr">
        <is>
          <t>NL-HaNA_1.01.02_3780_0039-page-76</t>
        </is>
      </c>
      <c r="B8568" t="inlineStr">
        <is>
          <t>NL-HaNA_1.01.02_3780_0039-column-344-378-908-2973</t>
        </is>
      </c>
      <c r="C8568" t="inlineStr">
        <is>
          <t>continuation</t>
        </is>
      </c>
      <c r="D8568" t="n">
        <v>401</v>
      </c>
      <c r="E8568" t="n">
        <v>2529</v>
      </c>
      <c r="F8568" t="inlineStr">
        <is>
          <t xml:space="preserve">    te seponeeren. 15.</t>
        </is>
      </c>
      <c r="G8568">
        <f>HYPERLINK("https://images.diginfra.net/iiif/NL-HaNA_1.01.02/3780/NL-HaNA_1.01.02_3780_0039.jpg/244,278,1108,3173/full/0/default.jpg", "iiif_url")</f>
        <v/>
      </c>
    </row>
    <row r="8569">
      <c r="A8569" t="inlineStr">
        <is>
          <t>NL-HaNA_1.01.02_3780_0039-page-76</t>
        </is>
      </c>
      <c r="B8569" t="inlineStr">
        <is>
          <t>NL-HaNA_1.01.02_3780_0039-column-344-378-908-2973</t>
        </is>
      </c>
      <c r="C8569" t="inlineStr">
        <is>
          <t>repeat_lemma</t>
        </is>
      </c>
      <c r="D8569" t="n">
        <v>530</v>
      </c>
      <c r="E8569" t="n">
        <v>2575</v>
      </c>
      <c r="F8569" t="inlineStr">
        <is>
          <t xml:space="preserve">        Regenten van Halsteren en Noordt-</t>
        </is>
      </c>
      <c r="G8569">
        <f>HYPERLINK("https://images.diginfra.net/iiif/NL-HaNA_1.01.02/3780/NL-HaNA_1.01.02_3780_0039.jpg/244,278,1108,3173/full/0/default.jpg", "iiif_url")</f>
        <v/>
      </c>
    </row>
    <row r="8570">
      <c r="A8570" t="inlineStr">
        <is>
          <t>NL-HaNA_1.01.02_3780_0039-page-76</t>
        </is>
      </c>
      <c r="B8570" t="inlineStr">
        <is>
          <t>NL-HaNA_1.01.02_3780_0039-column-344-378-908-2973</t>
        </is>
      </c>
      <c r="C8570" t="inlineStr">
        <is>
          <t>continuation</t>
        </is>
      </c>
      <c r="D8570" t="n">
        <v>394</v>
      </c>
      <c r="E8570" t="n">
        <v>2617</v>
      </c>
      <c r="F8570" t="inlineStr">
        <is>
          <t xml:space="preserve">    geen gelast op fijn aanschryvinge Gecommit-</t>
        </is>
      </c>
      <c r="G8570">
        <f>HYPERLINK("https://images.diginfra.net/iiif/NL-HaNA_1.01.02/3780/NL-HaNA_1.01.02_3780_0039.jpg/244,278,1108,3173/full/0/default.jpg", "iiif_url")</f>
        <v/>
      </c>
    </row>
    <row r="8571">
      <c r="A8571" t="inlineStr">
        <is>
          <t>NL-HaNA_1.01.02_3780_0039-page-76</t>
        </is>
      </c>
      <c r="B8571" t="inlineStr">
        <is>
          <t>NL-HaNA_1.01.02_3780_0039-column-344-378-908-2973</t>
        </is>
      </c>
      <c r="C8571" t="inlineStr">
        <is>
          <t>continuation</t>
        </is>
      </c>
      <c r="D8571" t="n">
        <v>394</v>
      </c>
      <c r="E8571" t="n">
        <v>2677</v>
      </c>
      <c r="F8571" t="inlineStr">
        <is>
          <t xml:space="preserve">    teerden op de Suartiers-vergaderingen te sen-</t>
        </is>
      </c>
      <c r="G8571">
        <f>HYPERLINK("https://images.diginfra.net/iiif/NL-HaNA_1.01.02/3780/NL-HaNA_1.01.02_3780_0039.jpg/244,278,1108,3173/full/0/default.jpg", "iiif_url")</f>
        <v/>
      </c>
    </row>
    <row r="8572">
      <c r="A8572" t="inlineStr">
        <is>
          <t>NL-HaNA_1.01.02_3780_0039-page-76</t>
        </is>
      </c>
      <c r="B8572" t="inlineStr">
        <is>
          <t>NL-HaNA_1.01.02_3780_0039-column-344-378-908-2973</t>
        </is>
      </c>
      <c r="C8572" t="inlineStr">
        <is>
          <t>repeat_lemma</t>
        </is>
      </c>
      <c r="D8572" t="n">
        <v>483</v>
      </c>
      <c r="E8572" t="n">
        <v>2734</v>
      </c>
      <c r="F8572" t="inlineStr">
        <is>
          <t xml:space="preserve">        DE</t>
        </is>
      </c>
      <c r="G8572">
        <f>HYPERLINK("https://images.diginfra.net/iiif/NL-HaNA_1.01.02/3780/NL-HaNA_1.01.02_3780_0039.jpg/244,278,1108,3173/full/0/default.jpg", "iiif_url")</f>
        <v/>
      </c>
    </row>
    <row r="8573">
      <c r="A8573" t="inlineStr">
        <is>
          <t>NL-HaNA_1.01.02_3780_0039-page-76</t>
        </is>
      </c>
      <c r="B8573" t="inlineStr">
        <is>
          <t>NL-HaNA_1.01.02_3780_0039-column-344-378-908-2973</t>
        </is>
      </c>
      <c r="C8573" t="inlineStr">
        <is>
          <t>continuation</t>
        </is>
      </c>
      <c r="D8573" t="n">
        <v>396</v>
      </c>
      <c r="E8573" t="n">
        <v>2724</v>
      </c>
      <c r="F8573" t="inlineStr">
        <is>
          <t xml:space="preserve">    den-</t>
        </is>
      </c>
      <c r="G8573">
        <f>HYPERLINK("https://images.diginfra.net/iiif/NL-HaNA_1.01.02/3780/NL-HaNA_1.01.02_3780_0039.jpg/244,278,1108,3173/full/0/default.jpg", "iiif_url")</f>
        <v/>
      </c>
    </row>
    <row r="8574">
      <c r="A8574" t="inlineStr">
        <is>
          <t>NL-HaNA_1.01.02_3780_0039-page-76</t>
        </is>
      </c>
      <c r="B8574" t="inlineStr">
        <is>
          <t>NL-HaNA_1.01.02_3780_0039-column-344-378-908-2973</t>
        </is>
      </c>
      <c r="C8574" t="inlineStr">
        <is>
          <t>repeat_lemma</t>
        </is>
      </c>
      <c r="D8574" t="n">
        <v>519</v>
      </c>
      <c r="E8574" t="n">
        <v>2765</v>
      </c>
      <c r="F8574" t="inlineStr">
        <is>
          <t xml:space="preserve">        te berichten op de Requeste van Re-</t>
        </is>
      </c>
      <c r="G8574">
        <f>HYPERLINK("https://images.diginfra.net/iiif/NL-HaNA_1.01.02/3780/NL-HaNA_1.01.02_3780_0039.jpg/244,278,1108,3173/full/0/default.jpg", "iiif_url")</f>
        <v/>
      </c>
    </row>
    <row r="8575">
      <c r="A8575" t="inlineStr">
        <is>
          <t>NL-HaNA_1.01.02_3780_0039-page-76</t>
        </is>
      </c>
      <c r="B8575" t="inlineStr">
        <is>
          <t>NL-HaNA_1.01.02_3780_0039-column-344-378-908-2973</t>
        </is>
      </c>
      <c r="C8575" t="inlineStr">
        <is>
          <t>continuation</t>
        </is>
      </c>
      <c r="D8575" t="n">
        <v>396</v>
      </c>
      <c r="E8575" t="n">
        <v>2808</v>
      </c>
      <c r="F8575" t="inlineStr">
        <is>
          <t xml:space="preserve">    genten van Halsteren op het worsz subject.</t>
        </is>
      </c>
      <c r="G8575">
        <f>HYPERLINK("https://images.diginfra.net/iiif/NL-HaNA_1.01.02/3780/NL-HaNA_1.01.02_3780_0039.jpg/244,278,1108,3173/full/0/default.jpg", "iiif_url")</f>
        <v/>
      </c>
    </row>
    <row r="8576">
      <c r="A8576" t="inlineStr">
        <is>
          <t>NL-HaNA_1.01.02_3780_0039-page-76</t>
        </is>
      </c>
      <c r="B8576" t="inlineStr">
        <is>
          <t>NL-HaNA_1.01.02_3780_0039-column-344-378-908-2973</t>
        </is>
      </c>
      <c r="C8576" t="inlineStr">
        <is>
          <t>continuation</t>
        </is>
      </c>
      <c r="D8576" t="n">
        <v>396</v>
      </c>
      <c r="E8576" t="n">
        <v>2877</v>
      </c>
      <c r="F8576" t="inlineStr">
        <is>
          <t xml:space="preserve">    31.</t>
        </is>
      </c>
      <c r="G8576">
        <f>HYPERLINK("https://images.diginfra.net/iiif/NL-HaNA_1.01.02/3780/NL-HaNA_1.01.02_3780_0039.jpg/244,278,1108,3173/full/0/default.jpg", "iiif_url")</f>
        <v/>
      </c>
    </row>
    <row r="8577">
      <c r="A8577" t="inlineStr">
        <is>
          <t>NL-HaNA_1.01.02_3780_0039-page-76</t>
        </is>
      </c>
      <c r="B8577" t="inlineStr">
        <is>
          <t>NL-HaNA_1.01.02_3780_0039-column-344-378-908-2973</t>
        </is>
      </c>
      <c r="C8577" t="inlineStr">
        <is>
          <t>continuation</t>
        </is>
      </c>
      <c r="D8577" t="n">
        <v>507</v>
      </c>
      <c r="E8577" t="n">
        <v>2904</v>
      </c>
      <c r="F8577" t="inlineStr">
        <is>
          <t xml:space="preserve">    belangh op de Rescriptie te fielen in</t>
        </is>
      </c>
      <c r="G8577">
        <f>HYPERLINK("https://images.diginfra.net/iiif/NL-HaNA_1.01.02/3780/NL-HaNA_1.01.02_3780_0039.jpg/244,278,1108,3173/full/0/default.jpg", "iiif_url")</f>
        <v/>
      </c>
    </row>
    <row r="8578">
      <c r="A8578" t="inlineStr">
        <is>
          <t>NL-HaNA_1.01.02_3780_0039-page-76</t>
        </is>
      </c>
      <c r="B8578" t="inlineStr">
        <is>
          <t>NL-HaNA_1.01.02_3780_0039-column-344-378-908-2973</t>
        </is>
      </c>
      <c r="C8578" t="inlineStr">
        <is>
          <t>continuation</t>
        </is>
      </c>
      <c r="D8578" t="n">
        <v>392</v>
      </c>
      <c r="E8578" t="n">
        <v>2956</v>
      </c>
      <c r="F8578" t="inlineStr">
        <is>
          <t xml:space="preserve">    bauden van Partyen. 103.</t>
        </is>
      </c>
      <c r="G8578">
        <f>HYPERLINK("https://images.diginfra.net/iiif/NL-HaNA_1.01.02/3780/NL-HaNA_1.01.02_3780_0039.jpg/244,278,1108,3173/full/0/default.jpg", "iiif_url")</f>
        <v/>
      </c>
    </row>
    <row r="8579">
      <c r="A8579" t="inlineStr">
        <is>
          <t>NL-HaNA_1.01.02_3780_0039-page-76</t>
        </is>
      </c>
      <c r="B8579" t="inlineStr">
        <is>
          <t>NL-HaNA_1.01.02_3780_0039-column-344-378-908-2973</t>
        </is>
      </c>
      <c r="C8579" t="inlineStr">
        <is>
          <t>continuation</t>
        </is>
      </c>
      <c r="D8579" t="n">
        <v>511</v>
      </c>
      <c r="E8579" t="n">
        <v>2998</v>
      </c>
      <c r="F8579" t="inlineStr">
        <is>
          <t xml:space="preserve">    Regenten van Halsteren en Nurdt-</t>
        </is>
      </c>
      <c r="G8579">
        <f>HYPERLINK("https://images.diginfra.net/iiif/NL-HaNA_1.01.02/3780/NL-HaNA_1.01.02_3780_0039.jpg/244,278,1108,3173/full/0/default.jpg", "iiif_url")</f>
        <v/>
      </c>
    </row>
    <row r="8580">
      <c r="A8580" t="inlineStr">
        <is>
          <t>NL-HaNA_1.01.02_3780_0039-page-76</t>
        </is>
      </c>
      <c r="B8580" t="inlineStr">
        <is>
          <t>NL-HaNA_1.01.02_3780_0039-column-344-378-908-2973</t>
        </is>
      </c>
      <c r="C8580" t="inlineStr">
        <is>
          <t>continuation</t>
        </is>
      </c>
      <c r="D8580" t="n">
        <v>387</v>
      </c>
      <c r="E8580" t="n">
        <v>3057</v>
      </c>
      <c r="F8580" t="inlineStr">
        <is>
          <t xml:space="preserve">    geest gelast binnen drie weeken te duplicee-</t>
        </is>
      </c>
      <c r="G8580">
        <f>HYPERLINK("https://images.diginfra.net/iiif/NL-HaNA_1.01.02/3780/NL-HaNA_1.01.02_3780_0039.jpg/244,278,1108,3173/full/0/default.jpg", "iiif_url")</f>
        <v/>
      </c>
    </row>
    <row r="8581">
      <c r="A8581" t="inlineStr">
        <is>
          <t>NL-HaNA_1.01.02_3780_0039-page-76</t>
        </is>
      </c>
      <c r="B8581" t="inlineStr">
        <is>
          <t>NL-HaNA_1.01.02_3780_0039-column-344-378-908-2973</t>
        </is>
      </c>
      <c r="C8581" t="inlineStr">
        <is>
          <t>continuation</t>
        </is>
      </c>
      <c r="D8581" t="n">
        <v>389</v>
      </c>
      <c r="E8581" t="n">
        <v>3114</v>
      </c>
      <c r="F8581" t="inlineStr">
        <is>
          <t xml:space="preserve">    ren.</t>
        </is>
      </c>
      <c r="G8581">
        <f>HYPERLINK("https://images.diginfra.net/iiif/NL-HaNA_1.01.02/3780/NL-HaNA_1.01.02_3780_0039.jpg/244,278,1108,3173/full/0/default.jpg", "iiif_url")</f>
        <v/>
      </c>
    </row>
    <row r="8582">
      <c r="A8582" t="inlineStr">
        <is>
          <t>NL-HaNA_1.01.02_3780_0039-page-76</t>
        </is>
      </c>
      <c r="B8582" t="inlineStr">
        <is>
          <t>NL-HaNA_1.01.02_3780_0039-column-344-378-908-2973</t>
        </is>
      </c>
      <c r="C8582" t="inlineStr">
        <is>
          <t>continuation</t>
        </is>
      </c>
      <c r="D8582" t="n">
        <v>519</v>
      </c>
      <c r="E8582" t="n">
        <v>3114</v>
      </c>
      <c r="F8582" t="inlineStr">
        <is>
          <t xml:space="preserve">    16.</t>
        </is>
      </c>
      <c r="G8582">
        <f>HYPERLINK("https://images.diginfra.net/iiif/NL-HaNA_1.01.02/3780/NL-HaNA_1.01.02_3780_0039.jpg/244,278,1108,3173/full/0/default.jpg", "iiif_url")</f>
        <v/>
      </c>
    </row>
    <row r="8583">
      <c r="A8583" t="inlineStr">
        <is>
          <t>NL-HaNA_1.01.02_3780_0039-page-76</t>
        </is>
      </c>
      <c r="B8583" t="inlineStr">
        <is>
          <t>NL-HaNA_1.01.02_3780_0039-column-344-378-908-2973</t>
        </is>
      </c>
      <c r="C8583" t="inlineStr">
        <is>
          <t>repeat_lemma</t>
        </is>
      </c>
      <c r="D8583" t="n">
        <v>509</v>
      </c>
      <c r="E8583" t="n">
        <v>3147</v>
      </c>
      <c r="F8583" t="inlineStr">
        <is>
          <t xml:space="preserve">        duplicq te stellen in handen van Par-</t>
        </is>
      </c>
      <c r="G8583">
        <f>HYPERLINK("https://images.diginfra.net/iiif/NL-HaNA_1.01.02/3780/NL-HaNA_1.01.02_3780_0039.jpg/244,278,1108,3173/full/0/default.jpg", "iiif_url")</f>
        <v/>
      </c>
    </row>
    <row r="8584">
      <c r="A8584" t="inlineStr">
        <is>
          <t>NL-HaNA_1.01.02_3780_0039-page-76</t>
        </is>
      </c>
      <c r="B8584" t="inlineStr">
        <is>
          <t>NL-HaNA_1.01.02_3780_0039-column-344-378-908-2973</t>
        </is>
      </c>
      <c r="C8584" t="inlineStr">
        <is>
          <t>continuation</t>
        </is>
      </c>
      <c r="D8584" t="n">
        <v>493</v>
      </c>
      <c r="E8584" t="n">
        <v>3200</v>
      </c>
      <c r="F8584" t="inlineStr">
        <is>
          <t xml:space="preserve">    331.</t>
        </is>
      </c>
      <c r="G8584">
        <f>HYPERLINK("https://images.diginfra.net/iiif/NL-HaNA_1.01.02/3780/NL-HaNA_1.01.02_3780_0039.jpg/244,278,1108,3173/full/0/default.jpg", "iiif_url")</f>
        <v/>
      </c>
    </row>
    <row r="8585">
      <c r="A8585" t="inlineStr">
        <is>
          <t>NL-HaNA_1.01.02_3780_0039-page-76</t>
        </is>
      </c>
      <c r="B8585" t="inlineStr">
        <is>
          <t>NL-HaNA_1.01.02_3780_0039-column-344-378-908-2973</t>
        </is>
      </c>
      <c r="C8585" t="inlineStr">
        <is>
          <t>continuation</t>
        </is>
      </c>
      <c r="D8585" t="n">
        <v>385</v>
      </c>
      <c r="E8585" t="n">
        <v>3189</v>
      </c>
      <c r="F8585" t="inlineStr">
        <is>
          <t xml:space="preserve">    pe.</t>
        </is>
      </c>
      <c r="G8585">
        <f>HYPERLINK("https://images.diginfra.net/iiif/NL-HaNA_1.01.02/3780/NL-HaNA_1.01.02_3780_0039.jpg/244,278,1108,3173/full/0/default.jpg", "iiif_url")</f>
        <v/>
      </c>
    </row>
    <row r="8586">
      <c r="A8586" t="inlineStr">
        <is>
          <t>NL-HaNA_1.01.02_3780_0039-page-76</t>
        </is>
      </c>
      <c r="B8586" t="inlineStr">
        <is>
          <t>NL-HaNA_1.01.02_3780_0039-column-344-378-908-2973</t>
        </is>
      </c>
      <c r="C8586" t="inlineStr">
        <is>
          <t>repeat_lemma</t>
        </is>
      </c>
      <c r="D8586" t="n">
        <v>523</v>
      </c>
      <c r="E8586" t="n">
        <v>3242</v>
      </c>
      <c r="F8586" t="inlineStr">
        <is>
          <t xml:space="preserve">        's Landis Advocaten te berichten.</t>
        </is>
      </c>
      <c r="G8586">
        <f>HYPERLINK("https://images.diginfra.net/iiif/NL-HaNA_1.01.02/3780/NL-HaNA_1.01.02_3780_0039.jpg/244,278,1108,3173/full/0/default.jpg", "iiif_url")</f>
        <v/>
      </c>
    </row>
    <row r="8587">
      <c r="A8587" t="inlineStr">
        <is>
          <t>NL-HaNA_1.01.02_3780_0039-page-76</t>
        </is>
      </c>
      <c r="B8587" t="inlineStr">
        <is>
          <t>NL-HaNA_1.01.02_3780_0039-column-344-378-908-2973</t>
        </is>
      </c>
      <c r="C8587" t="inlineStr">
        <is>
          <t>continuation</t>
        </is>
      </c>
      <c r="D8587" t="n">
        <v>382</v>
      </c>
      <c r="E8587" t="n">
        <v>3305</v>
      </c>
      <c r="F8587" t="inlineStr">
        <is>
          <t xml:space="preserve">    616.</t>
        </is>
      </c>
      <c r="G8587">
        <f>HYPERLINK("https://images.diginfra.net/iiif/NL-HaNA_1.01.02/3780/NL-HaNA_1.01.02_3780_0039.jpg/244,278,1108,3173/full/0/default.jpg", "iiif_url")</f>
        <v/>
      </c>
    </row>
    <row r="8589">
      <c r="A8589" t="inlineStr">
        <is>
          <t>NL-HaNA_1.01.02_3780_0039-page-76</t>
        </is>
      </c>
      <c r="B8589" t="inlineStr">
        <is>
          <t>NL-HaNA_1.01.02_3780_0039-column-1316-418-973-2928</t>
        </is>
      </c>
      <c r="C8589" t="inlineStr">
        <is>
          <t>lemma</t>
        </is>
      </c>
      <c r="D8589" t="n">
        <v>1363</v>
      </c>
      <c r="E8589" t="n">
        <v>422</v>
      </c>
      <c r="F8589" t="inlineStr">
        <is>
          <t>Reytenbach, Leydecker declaratie. 24.</t>
        </is>
      </c>
      <c r="G8589">
        <f>HYPERLINK("https://images.diginfra.net/iiif/NL-HaNA_1.01.02/3780/NL-HaNA_1.01.02_3780_0039.jpg/1216,318,1173,3128/full/0/default.jpg", "iiif_url")</f>
        <v/>
      </c>
    </row>
    <row r="8590">
      <c r="A8590" t="inlineStr">
        <is>
          <t>NL-HaNA_1.01.02_3780_0039-page-76</t>
        </is>
      </c>
      <c r="B8590" t="inlineStr">
        <is>
          <t>NL-HaNA_1.01.02_3780_0039-column-1316-418-973-2928</t>
        </is>
      </c>
      <c r="C8590" t="inlineStr">
        <is>
          <t>lemma</t>
        </is>
      </c>
      <c r="D8590" t="n">
        <v>1363</v>
      </c>
      <c r="E8590" t="n">
        <v>472</v>
      </c>
      <c r="F8590" t="inlineStr">
        <is>
          <t>van Rheede, Heer tot Ginckel, ses maanden</t>
        </is>
      </c>
      <c r="G8590">
        <f>HYPERLINK("https://images.diginfra.net/iiif/NL-HaNA_1.01.02/3780/NL-HaNA_1.01.02_3780_0039.jpg/1216,318,1173,3128/full/0/default.jpg", "iiif_url")</f>
        <v/>
      </c>
    </row>
    <row r="8591">
      <c r="A8591" t="inlineStr">
        <is>
          <t>NL-HaNA_1.01.02_3780_0039-page-76</t>
        </is>
      </c>
      <c r="B8591" t="inlineStr">
        <is>
          <t>NL-HaNA_1.01.02_3780_0039-column-1316-418-973-2928</t>
        </is>
      </c>
      <c r="C8591" t="inlineStr">
        <is>
          <t>continuation</t>
        </is>
      </c>
      <c r="D8591" t="n">
        <v>1415</v>
      </c>
      <c r="E8591" t="n">
        <v>520</v>
      </c>
      <c r="F8591" t="inlineStr">
        <is>
          <t xml:space="preserve">    verbf. 217.</t>
        </is>
      </c>
      <c r="G8591">
        <f>HYPERLINK("https://images.diginfra.net/iiif/NL-HaNA_1.01.02/3780/NL-HaNA_1.01.02_3780_0039.jpg/1216,318,1173,3128/full/0/default.jpg", "iiif_url")</f>
        <v/>
      </c>
    </row>
    <row r="8592">
      <c r="A8592" t="inlineStr">
        <is>
          <t>NL-HaNA_1.01.02_3780_0039-page-76</t>
        </is>
      </c>
      <c r="B8592" t="inlineStr">
        <is>
          <t>NL-HaNA_1.01.02_3780_0039-column-1316-418-973-2928</t>
        </is>
      </c>
      <c r="C8592" t="inlineStr">
        <is>
          <t>lemma</t>
        </is>
      </c>
      <c r="D8592" t="n">
        <v>1363</v>
      </c>
      <c r="E8592" t="n">
        <v>564</v>
      </c>
      <c r="F8592" t="inlineStr">
        <is>
          <t>van Riel geapprobeert als Secretaris van Et-</t>
        </is>
      </c>
      <c r="G8592">
        <f>HYPERLINK("https://images.diginfra.net/iiif/NL-HaNA_1.01.02/3780/NL-HaNA_1.01.02_3780_0039.jpg/1216,318,1173,3128/full/0/default.jpg", "iiif_url")</f>
        <v/>
      </c>
    </row>
    <row r="8593">
      <c r="A8593" t="inlineStr">
        <is>
          <t>NL-HaNA_1.01.02_3780_0039-page-76</t>
        </is>
      </c>
      <c r="B8593" t="inlineStr">
        <is>
          <t>NL-HaNA_1.01.02_3780_0039-column-1316-418-973-2928</t>
        </is>
      </c>
      <c r="C8593" t="inlineStr">
        <is>
          <t>continuation</t>
        </is>
      </c>
      <c r="D8593" t="n">
        <v>1408</v>
      </c>
      <c r="E8593" t="n">
        <v>631</v>
      </c>
      <c r="F8593" t="inlineStr">
        <is>
          <t xml:space="preserve">    ten. 434.</t>
        </is>
      </c>
      <c r="G8593">
        <f>HYPERLINK("https://images.diginfra.net/iiif/NL-HaNA_1.01.02/3780/NL-HaNA_1.01.02_3780_0039.jpg/1216,318,1173,3128/full/0/default.jpg", "iiif_url")</f>
        <v/>
      </c>
    </row>
    <row r="8594">
      <c r="A8594" t="inlineStr">
        <is>
          <t>NL-HaNA_1.01.02_3780_0039-page-76</t>
        </is>
      </c>
      <c r="B8594" t="inlineStr">
        <is>
          <t>NL-HaNA_1.01.02_3780_0039-column-1316-418-973-2928</t>
        </is>
      </c>
      <c r="C8594" t="inlineStr">
        <is>
          <t>non_index_line</t>
        </is>
      </c>
      <c r="D8594" t="n">
        <v>1530</v>
      </c>
      <c r="E8594" t="n">
        <v>672</v>
      </c>
      <c r="F8594" t="inlineStr">
        <is>
          <t xml:space="preserve">        eedt van suyveringh. 469.</t>
        </is>
      </c>
      <c r="G8594">
        <f>HYPERLINK("https://images.diginfra.net/iiif/NL-HaNA_1.01.02/3780/NL-HaNA_1.01.02_3780_0039.jpg/1216,318,1173,3128/full/0/default.jpg", "iiif_url")</f>
        <v/>
      </c>
    </row>
    <row r="8595">
      <c r="A8595" t="inlineStr">
        <is>
          <t>NL-HaNA_1.01.02_3780_0039-page-76</t>
        </is>
      </c>
      <c r="B8595" t="inlineStr">
        <is>
          <t>NL-HaNA_1.01.02_3780_0039-column-1316-418-973-2928</t>
        </is>
      </c>
      <c r="C8595" t="inlineStr">
        <is>
          <t>lemma</t>
        </is>
      </c>
      <c r="D8595" t="n">
        <v>1361</v>
      </c>
      <c r="E8595" t="n">
        <v>715</v>
      </c>
      <c r="F8595" t="inlineStr">
        <is>
          <t>Rigail Brieven van voorschryvens aan bet Fof</t>
        </is>
      </c>
      <c r="G8595">
        <f>HYPERLINK("https://images.diginfra.net/iiif/NL-HaNA_1.01.02/3780/NL-HaNA_1.01.02_3780_0039.jpg/1216,318,1173,3128/full/0/default.jpg", "iiif_url")</f>
        <v/>
      </c>
    </row>
    <row r="8596">
      <c r="A8596" t="inlineStr">
        <is>
          <t>NL-HaNA_1.01.02_3780_0039-page-76</t>
        </is>
      </c>
      <c r="B8596" t="inlineStr">
        <is>
          <t>NL-HaNA_1.01.02_3780_0039-column-1316-418-973-2928</t>
        </is>
      </c>
      <c r="C8596" t="inlineStr">
        <is>
          <t>continuation</t>
        </is>
      </c>
      <c r="D8596" t="n">
        <v>1405</v>
      </c>
      <c r="E8596" t="n">
        <v>766</v>
      </c>
      <c r="F8596" t="inlineStr">
        <is>
          <t xml:space="preserve">    Van Vranckryck 844</t>
        </is>
      </c>
      <c r="G8596">
        <f>HYPERLINK("https://images.diginfra.net/iiif/NL-HaNA_1.01.02/3780/NL-HaNA_1.01.02_3780_0039.jpg/1216,318,1173,3128/full/0/default.jpg", "iiif_url")</f>
        <v/>
      </c>
    </row>
    <row r="8597">
      <c r="A8597" t="inlineStr">
        <is>
          <t>NL-HaNA_1.01.02_3780_0039-page-76</t>
        </is>
      </c>
      <c r="B8597" t="inlineStr">
        <is>
          <t>NL-HaNA_1.01.02_3780_0039-column-1316-418-973-2928</t>
        </is>
      </c>
      <c r="C8597" t="inlineStr">
        <is>
          <t>non_index_line</t>
        </is>
      </c>
      <c r="D8597" t="n">
        <v>1518</v>
      </c>
      <c r="E8597" t="n">
        <v>816</v>
      </c>
      <c r="F8597" t="inlineStr">
        <is>
          <t xml:space="preserve">        Ambassudeur aangenomen favorabel te</t>
        </is>
      </c>
      <c r="G8597">
        <f>HYPERLINK("https://images.diginfra.net/iiif/NL-HaNA_1.01.02/3780/NL-HaNA_1.01.02_3780_0039.jpg/1216,318,1173,3128/full/0/default.jpg", "iiif_url")</f>
        <v/>
      </c>
    </row>
    <row r="8598">
      <c r="A8598" t="inlineStr">
        <is>
          <t>NL-HaNA_1.01.02_3780_0039-page-76</t>
        </is>
      </c>
      <c r="B8598" t="inlineStr">
        <is>
          <t>NL-HaNA_1.01.02_3780_0039-column-1316-418-973-2928</t>
        </is>
      </c>
      <c r="C8598" t="inlineStr">
        <is>
          <t>continuation</t>
        </is>
      </c>
      <c r="D8598" t="n">
        <v>1394</v>
      </c>
      <c r="E8598" t="n">
        <v>849</v>
      </c>
      <c r="F8598" t="inlineStr">
        <is>
          <t xml:space="preserve">    sullen sehryven. 362.</t>
        </is>
      </c>
      <c r="G8598">
        <f>HYPERLINK("https://images.diginfra.net/iiif/NL-HaNA_1.01.02/3780/NL-HaNA_1.01.02_3780_0039.jpg/1216,318,1173,3128/full/0/default.jpg", "iiif_url")</f>
        <v/>
      </c>
    </row>
    <row r="8599">
      <c r="A8599" t="inlineStr">
        <is>
          <t>NL-HaNA_1.01.02_3780_0039-page-76</t>
        </is>
      </c>
      <c r="B8599" t="inlineStr">
        <is>
          <t>NL-HaNA_1.01.02_3780_0039-column-1316-418-973-2928</t>
        </is>
      </c>
      <c r="C8599" t="inlineStr">
        <is>
          <t>non_index_line</t>
        </is>
      </c>
      <c r="D8599" t="n">
        <v>1527</v>
      </c>
      <c r="E8599" t="n">
        <v>910</v>
      </c>
      <c r="F8599" t="inlineStr">
        <is>
          <t xml:space="preserve">        antwoordt. 9256. 935.</t>
        </is>
      </c>
      <c r="G8599">
        <f>HYPERLINK("https://images.diginfra.net/iiif/NL-HaNA_1.01.02/3780/NL-HaNA_1.01.02_3780_0039.jpg/1216,318,1173,3128/full/0/default.jpg", "iiif_url")</f>
        <v/>
      </c>
    </row>
    <row r="8600">
      <c r="A8600" t="inlineStr">
        <is>
          <t>NL-HaNA_1.01.02_3780_0039-page-76</t>
        </is>
      </c>
      <c r="B8600" t="inlineStr">
        <is>
          <t>NL-HaNA_1.01.02_3780_0039-column-1316-418-973-2928</t>
        </is>
      </c>
      <c r="C8600" t="inlineStr">
        <is>
          <t>lemma</t>
        </is>
      </c>
      <c r="D8600" t="n">
        <v>1354</v>
      </c>
      <c r="E8600" t="n">
        <v>957</v>
      </c>
      <c r="F8600" t="inlineStr">
        <is>
          <t>Ritzius aangeschreeven by het nieuwe Collegie</t>
        </is>
      </c>
      <c r="G8600">
        <f>HYPERLINK("https://images.diginfra.net/iiif/NL-HaNA_1.01.02/3780/NL-HaNA_1.01.02_3780_0039.jpg/1216,318,1173,3128/full/0/default.jpg", "iiif_url")</f>
        <v/>
      </c>
    </row>
    <row r="8601">
      <c r="A8601" t="inlineStr">
        <is>
          <t>NL-HaNA_1.01.02_3780_0039-page-76</t>
        </is>
      </c>
      <c r="B8601" t="inlineStr">
        <is>
          <t>NL-HaNA_1.01.02_3780_0039-column-1316-418-973-2928</t>
        </is>
      </c>
      <c r="C8601" t="inlineStr">
        <is>
          <t>continuation</t>
        </is>
      </c>
      <c r="D8601" t="n">
        <v>1398</v>
      </c>
      <c r="E8601" t="n">
        <v>1006</v>
      </c>
      <c r="F8601" t="inlineStr">
        <is>
          <t xml:space="preserve">    te vigileren, dat de Obligatien vokens be-</t>
        </is>
      </c>
      <c r="G8601">
        <f>HYPERLINK("https://images.diginfra.net/iiif/NL-HaNA_1.01.02/3780/NL-HaNA_1.01.02_3780_0039.jpg/1216,318,1173,3128/full/0/default.jpg", "iiif_url")</f>
        <v/>
      </c>
    </row>
    <row r="8602">
      <c r="A8602" t="inlineStr">
        <is>
          <t>NL-HaNA_1.01.02_3780_0039-page-76</t>
        </is>
      </c>
      <c r="B8602" t="inlineStr">
        <is>
          <t>NL-HaNA_1.01.02_3780_0039-column-1316-418-973-2928</t>
        </is>
      </c>
      <c r="C8602" t="inlineStr">
        <is>
          <t>continuation</t>
        </is>
      </c>
      <c r="D8602" t="n">
        <v>1398</v>
      </c>
      <c r="E8602" t="n">
        <v>1049</v>
      </c>
      <c r="F8602" t="inlineStr">
        <is>
          <t xml:space="preserve">    hfte uyt de schattingen voldaan mogen wer-</t>
        </is>
      </c>
      <c r="G8602">
        <f>HYPERLINK("https://images.diginfra.net/iiif/NL-HaNA_1.01.02/3780/NL-HaNA_1.01.02_3780_0039.jpg/1216,318,1173,3128/full/0/default.jpg", "iiif_url")</f>
        <v/>
      </c>
    </row>
    <row r="8603">
      <c r="A8603" t="inlineStr">
        <is>
          <t>NL-HaNA_1.01.02_3780_0039-page-76</t>
        </is>
      </c>
      <c r="B8603" t="inlineStr">
        <is>
          <t>NL-HaNA_1.01.02_3780_0039-column-1316-418-973-2928</t>
        </is>
      </c>
      <c r="C8603" t="inlineStr">
        <is>
          <t>continuation</t>
        </is>
      </c>
      <c r="D8603" t="n">
        <v>1401</v>
      </c>
      <c r="E8603" t="n">
        <v>1102</v>
      </c>
      <c r="F8603" t="inlineStr">
        <is>
          <t xml:space="preserve">    den. ant.</t>
        </is>
      </c>
      <c r="G8603">
        <f>HYPERLINK("https://images.diginfra.net/iiif/NL-HaNA_1.01.02/3780/NL-HaNA_1.01.02_3780_0039.jpg/1216,318,1173,3128/full/0/default.jpg", "iiif_url")</f>
        <v/>
      </c>
    </row>
    <row r="8604">
      <c r="A8604" t="inlineStr">
        <is>
          <t>NL-HaNA_1.01.02_3780_0039-page-76</t>
        </is>
      </c>
      <c r="B8604" t="inlineStr">
        <is>
          <t>NL-HaNA_1.01.02_3780_0039-column-1316-418-973-2928</t>
        </is>
      </c>
      <c r="C8604" t="inlineStr">
        <is>
          <t>non_index_line</t>
        </is>
      </c>
      <c r="D8604" t="n">
        <v>1518</v>
      </c>
      <c r="E8604" t="n">
        <v>1150</v>
      </c>
      <c r="F8604" t="inlineStr">
        <is>
          <t xml:space="preserve">        om ordres en resolutie. sui.</t>
        </is>
      </c>
      <c r="G8604">
        <f>HYPERLINK("https://images.diginfra.net/iiif/NL-HaNA_1.01.02/3780/NL-HaNA_1.01.02_3780_0039.jpg/1216,318,1173,3128/full/0/default.jpg", "iiif_url")</f>
        <v/>
      </c>
    </row>
    <row r="8605">
      <c r="A8605" t="inlineStr">
        <is>
          <t>NL-HaNA_1.01.02_3780_0039-page-76</t>
        </is>
      </c>
      <c r="B8605" t="inlineStr">
        <is>
          <t>NL-HaNA_1.01.02_3780_0039-column-1316-418-973-2928</t>
        </is>
      </c>
      <c r="C8605" t="inlineStr">
        <is>
          <t>non_index_line</t>
        </is>
      </c>
      <c r="D8605" t="n">
        <v>1518</v>
      </c>
      <c r="E8605" t="n">
        <v>1187</v>
      </c>
      <c r="F8605" t="inlineStr">
        <is>
          <t xml:space="preserve">        reedenen waaromme op de paghtver-</t>
        </is>
      </c>
      <c r="G8605">
        <f>HYPERLINK("https://images.diginfra.net/iiif/NL-HaNA_1.01.02/3780/NL-HaNA_1.01.02_3780_0039.jpg/1216,318,1173,3128/full/0/default.jpg", "iiif_url")</f>
        <v/>
      </c>
    </row>
    <row r="8606">
      <c r="A8606" t="inlineStr">
        <is>
          <t>NL-HaNA_1.01.02_3780_0039-page-76</t>
        </is>
      </c>
      <c r="B8606" t="inlineStr">
        <is>
          <t>NL-HaNA_1.01.02_3780_0039-column-1316-418-973-2928</t>
        </is>
      </c>
      <c r="C8606" t="inlineStr">
        <is>
          <t>continuation</t>
        </is>
      </c>
      <c r="D8606" t="n">
        <v>1394</v>
      </c>
      <c r="E8606" t="n">
        <v>1246</v>
      </c>
      <c r="F8606" t="inlineStr">
        <is>
          <t xml:space="preserve">    huyringe niet na Aurick hadt kunnen gaan.</t>
        </is>
      </c>
      <c r="G8606">
        <f>HYPERLINK("https://images.diginfra.net/iiif/NL-HaNA_1.01.02/3780/NL-HaNA_1.01.02_3780_0039.jpg/1216,318,1173,3128/full/0/default.jpg", "iiif_url")</f>
        <v/>
      </c>
    </row>
    <row r="8607">
      <c r="A8607" t="inlineStr">
        <is>
          <t>NL-HaNA_1.01.02_3780_0039-page-76</t>
        </is>
      </c>
      <c r="B8607" t="inlineStr">
        <is>
          <t>NL-HaNA_1.01.02_3780_0039-column-1316-418-973-2928</t>
        </is>
      </c>
      <c r="C8607" t="inlineStr">
        <is>
          <t>continuation</t>
        </is>
      </c>
      <c r="D8607" t="n">
        <v>1401</v>
      </c>
      <c r="E8607" t="n">
        <v>1298</v>
      </c>
      <c r="F8607" t="inlineStr">
        <is>
          <t xml:space="preserve">    597.</t>
        </is>
      </c>
      <c r="G8607">
        <f>HYPERLINK("https://images.diginfra.net/iiif/NL-HaNA_1.01.02/3780/NL-HaNA_1.01.02_3780_0039.jpg/1216,318,1173,3128/full/0/default.jpg", "iiif_url")</f>
        <v/>
      </c>
    </row>
    <row r="8608">
      <c r="A8608" t="inlineStr">
        <is>
          <t>NL-HaNA_1.01.02_3780_0039-page-76</t>
        </is>
      </c>
      <c r="B8608" t="inlineStr">
        <is>
          <t>NL-HaNA_1.01.02_3780_0039-column-1316-418-973-2928</t>
        </is>
      </c>
      <c r="C8608" t="inlineStr">
        <is>
          <t>non_index_line</t>
        </is>
      </c>
      <c r="D8608" t="n">
        <v>1516</v>
      </c>
      <c r="E8608" t="n">
        <v>1335</v>
      </c>
      <c r="F8608" t="inlineStr">
        <is>
          <t xml:space="preserve">        klagbten van den Pagbter , te exa-</t>
        </is>
      </c>
      <c r="G8608">
        <f>HYPERLINK("https://images.diginfra.net/iiif/NL-HaNA_1.01.02/3780/NL-HaNA_1.01.02_3780_0039.jpg/1216,318,1173,3128/full/0/default.jpg", "iiif_url")</f>
        <v/>
      </c>
    </row>
    <row r="8609">
      <c r="A8609" t="inlineStr">
        <is>
          <t>NL-HaNA_1.01.02_3780_0039-page-76</t>
        </is>
      </c>
      <c r="B8609" t="inlineStr">
        <is>
          <t>NL-HaNA_1.01.02_3780_0039-column-1316-418-973-2928</t>
        </is>
      </c>
      <c r="C8609" t="inlineStr">
        <is>
          <t>continuation</t>
        </is>
      </c>
      <c r="D8609" t="n">
        <v>1394</v>
      </c>
      <c r="E8609" t="n">
        <v>1383</v>
      </c>
      <c r="F8609" t="inlineStr">
        <is>
          <t xml:space="preserve">    mineeren. 636. 649.</t>
        </is>
      </c>
      <c r="G8609">
        <f>HYPERLINK("https://images.diginfra.net/iiif/NL-HaNA_1.01.02/3780/NL-HaNA_1.01.02_3780_0039.jpg/1216,318,1173,3128/full/0/default.jpg", "iiif_url")</f>
        <v/>
      </c>
    </row>
    <row r="8610">
      <c r="A8610" t="inlineStr">
        <is>
          <t>NL-HaNA_1.01.02_3780_0039-page-76</t>
        </is>
      </c>
      <c r="B8610" t="inlineStr">
        <is>
          <t>NL-HaNA_1.01.02_3780_0039-column-1316-418-973-2928</t>
        </is>
      </c>
      <c r="C8610" t="inlineStr">
        <is>
          <t>non_index_line</t>
        </is>
      </c>
      <c r="D8610" t="n">
        <v>1511</v>
      </c>
      <c r="E8610" t="n">
        <v>1440</v>
      </c>
      <c r="F8610" t="inlineStr">
        <is>
          <t xml:space="preserve">        klaghten over wanbetalinge van den</t>
        </is>
      </c>
      <c r="G8610">
        <f>HYPERLINK("https://images.diginfra.net/iiif/NL-HaNA_1.01.02/3780/NL-HaNA_1.01.02_3780_0039.jpg/1216,318,1173,3128/full/0/default.jpg", "iiif_url")</f>
        <v/>
      </c>
    </row>
    <row r="8611">
      <c r="A8611" t="inlineStr">
        <is>
          <t>NL-HaNA_1.01.02_3780_0039-page-76</t>
        </is>
      </c>
      <c r="B8611" t="inlineStr">
        <is>
          <t>NL-HaNA_1.01.02_3780_0039-column-1316-418-973-2928</t>
        </is>
      </c>
      <c r="C8611" t="inlineStr">
        <is>
          <t>continuation</t>
        </is>
      </c>
      <c r="D8611" t="n">
        <v>1394</v>
      </c>
      <c r="E8611" t="n">
        <v>1478</v>
      </c>
      <c r="F8611" t="inlineStr">
        <is>
          <t xml:space="preserve">    Nordergaghter, te exanineeren. 674.</t>
        </is>
      </c>
      <c r="G8611">
        <f>HYPERLINK("https://images.diginfra.net/iiif/NL-HaNA_1.01.02/3780/NL-HaNA_1.01.02_3780_0039.jpg/1216,318,1173,3128/full/0/default.jpg", "iiif_url")</f>
        <v/>
      </c>
    </row>
    <row r="8612">
      <c r="A8612" t="inlineStr">
        <is>
          <t>NL-HaNA_1.01.02_3780_0039-page-76</t>
        </is>
      </c>
      <c r="B8612" t="inlineStr">
        <is>
          <t>NL-HaNA_1.01.02_3780_0039-column-1316-418-973-2928</t>
        </is>
      </c>
      <c r="C8612" t="inlineStr">
        <is>
          <t>non_index_line</t>
        </is>
      </c>
      <c r="D8612" t="n">
        <v>1508</v>
      </c>
      <c r="E8612" t="n">
        <v>1533</v>
      </c>
      <c r="F8612" t="inlineStr">
        <is>
          <t xml:space="preserve">        gelast fijn klaghten aan het Furstelye-</t>
        </is>
      </c>
      <c r="G8612">
        <f>HYPERLINK("https://images.diginfra.net/iiif/NL-HaNA_1.01.02/3780/NL-HaNA_1.01.02_3780_0039.jpg/1216,318,1173,3128/full/0/default.jpg", "iiif_url")</f>
        <v/>
      </c>
    </row>
    <row r="8613">
      <c r="A8613" t="inlineStr">
        <is>
          <t>NL-HaNA_1.01.02_3780_0039-page-76</t>
        </is>
      </c>
      <c r="B8613" t="inlineStr">
        <is>
          <t>NL-HaNA_1.01.02_3780_0039-column-1316-418-973-2928</t>
        </is>
      </c>
      <c r="C8613" t="inlineStr">
        <is>
          <t>continuation</t>
        </is>
      </c>
      <c r="D8613" t="n">
        <v>1391</v>
      </c>
      <c r="E8613" t="n">
        <v>1568</v>
      </c>
      <c r="F8613" t="inlineStr">
        <is>
          <t xml:space="preserve">    ke Ministerie op te geven, om crdres, ie</t>
        </is>
      </c>
      <c r="G8613">
        <f>HYPERLINK("https://images.diginfra.net/iiif/NL-HaNA_1.01.02/3780/NL-HaNA_1.01.02_3780_0039.jpg/1216,318,1173,3128/full/0/default.jpg", "iiif_url")</f>
        <v/>
      </c>
    </row>
    <row r="8614">
      <c r="A8614" t="inlineStr">
        <is>
          <t>NL-HaNA_1.01.02_3780_0039-page-76</t>
        </is>
      </c>
      <c r="B8614" t="inlineStr">
        <is>
          <t>NL-HaNA_1.01.02_3780_0039-column-1316-418-973-2928</t>
        </is>
      </c>
      <c r="C8614" t="inlineStr">
        <is>
          <t>continuation</t>
        </is>
      </c>
      <c r="D8614" t="n">
        <v>1391</v>
      </c>
      <c r="E8614" t="n">
        <v>1629</v>
      </c>
      <c r="F8614" t="inlineStr">
        <is>
          <t xml:space="preserve">    examineren. 723.</t>
        </is>
      </c>
      <c r="G8614">
        <f>HYPERLINK("https://images.diginfra.net/iiif/NL-HaNA_1.01.02/3780/NL-HaNA_1.01.02_3780_0039.jpg/1216,318,1173,3128/full/0/default.jpg", "iiif_url")</f>
        <v/>
      </c>
    </row>
    <row r="8615">
      <c r="A8615" t="inlineStr">
        <is>
          <t>NL-HaNA_1.01.02_3780_0039-page-76</t>
        </is>
      </c>
      <c r="B8615" t="inlineStr">
        <is>
          <t>NL-HaNA_1.01.02_3780_0039-column-1316-418-973-2928</t>
        </is>
      </c>
      <c r="C8615" t="inlineStr">
        <is>
          <t>repeat_lemma</t>
        </is>
      </c>
      <c r="D8615" t="n">
        <v>1504</v>
      </c>
      <c r="E8615" t="n">
        <v>1676</v>
      </c>
      <c r="F8615" t="inlineStr">
        <is>
          <t xml:space="preserve">        rapport wegens difficulteyten in het</t>
        </is>
      </c>
      <c r="G8615">
        <f>HYPERLINK("https://images.diginfra.net/iiif/NL-HaNA_1.01.02/3780/NL-HaNA_1.01.02_3780_0039.jpg/1216,318,1173,3128/full/0/default.jpg", "iiif_url")</f>
        <v/>
      </c>
    </row>
    <row r="8616">
      <c r="A8616" t="inlineStr">
        <is>
          <t>NL-HaNA_1.01.02_3780_0039-page-76</t>
        </is>
      </c>
      <c r="B8616" t="inlineStr">
        <is>
          <t>NL-HaNA_1.01.02_3780_0039-column-1316-418-973-2928</t>
        </is>
      </c>
      <c r="C8616" t="inlineStr">
        <is>
          <t>continuation</t>
        </is>
      </c>
      <c r="D8616" t="n">
        <v>1384</v>
      </c>
      <c r="E8616" t="n">
        <v>1711</v>
      </c>
      <c r="F8616" t="inlineStr">
        <is>
          <t xml:space="preserve">    invorderen der pagbtpenningen en resolutie</t>
        </is>
      </c>
      <c r="G8616">
        <f>HYPERLINK("https://images.diginfra.net/iiif/NL-HaNA_1.01.02/3780/NL-HaNA_1.01.02_3780_0039.jpg/1216,318,1173,3128/full/0/default.jpg", "iiif_url")</f>
        <v/>
      </c>
    </row>
    <row r="8617">
      <c r="A8617" t="inlineStr">
        <is>
          <t>NL-HaNA_1.01.02_3780_0039-page-76</t>
        </is>
      </c>
      <c r="B8617" t="inlineStr">
        <is>
          <t>NL-HaNA_1.01.02_3780_0039-column-1316-418-973-2928</t>
        </is>
      </c>
      <c r="C8617" t="inlineStr">
        <is>
          <t>continuation</t>
        </is>
      </c>
      <c r="D8617" t="n">
        <v>1389</v>
      </c>
      <c r="E8617" t="n">
        <v>1784</v>
      </c>
      <c r="F8617" t="inlineStr">
        <is>
          <t xml:space="preserve">    751.</t>
        </is>
      </c>
      <c r="G8617">
        <f>HYPERLINK("https://images.diginfra.net/iiif/NL-HaNA_1.01.02/3780/NL-HaNA_1.01.02_3780_0039.jpg/1216,318,1173,3128/full/0/default.jpg", "iiif_url")</f>
        <v/>
      </c>
    </row>
    <row r="8618">
      <c r="A8618" t="inlineStr">
        <is>
          <t>NL-HaNA_1.01.02_3780_0039-page-76</t>
        </is>
      </c>
      <c r="B8618" t="inlineStr">
        <is>
          <t>NL-HaNA_1.01.02_3780_0039-column-1316-418-973-2928</t>
        </is>
      </c>
      <c r="C8618" t="inlineStr">
        <is>
          <t>lemma</t>
        </is>
      </c>
      <c r="D8618" t="n">
        <v>1337</v>
      </c>
      <c r="E8618" t="n">
        <v>1812</v>
      </c>
      <c r="F8618" t="inlineStr">
        <is>
          <t>Robrechtsen Oetroy om te disponeeren. 253.</t>
        </is>
      </c>
      <c r="G8618">
        <f>HYPERLINK("https://images.diginfra.net/iiif/NL-HaNA_1.01.02/3780/NL-HaNA_1.01.02_3780_0039.jpg/1216,318,1173,3128/full/0/default.jpg", "iiif_url")</f>
        <v/>
      </c>
    </row>
    <row r="8619">
      <c r="A8619" t="inlineStr">
        <is>
          <t>NL-HaNA_1.01.02_3780_0039-page-76</t>
        </is>
      </c>
      <c r="B8619" t="inlineStr">
        <is>
          <t>NL-HaNA_1.01.02_3780_0039-column-1316-418-973-2928</t>
        </is>
      </c>
      <c r="C8619" t="inlineStr">
        <is>
          <t>lemma</t>
        </is>
      </c>
      <c r="D8619" t="n">
        <v>1335</v>
      </c>
      <c r="E8619" t="n">
        <v>1869</v>
      </c>
      <c r="F8619" t="inlineStr">
        <is>
          <t>la Rocque notificeerende het voorgevallene op</t>
        </is>
      </c>
      <c r="G8619">
        <f>HYPERLINK("https://images.diginfra.net/iiif/NL-HaNA_1.01.02/3780/NL-HaNA_1.01.02_3780_0039.jpg/1216,318,1173,3128/full/0/default.jpg", "iiif_url")</f>
        <v/>
      </c>
    </row>
    <row r="8620">
      <c r="A8620" t="inlineStr">
        <is>
          <t>NL-HaNA_1.01.02_3780_0039-page-76</t>
        </is>
      </c>
      <c r="B8620" t="inlineStr">
        <is>
          <t>NL-HaNA_1.01.02_3780_0039-column-1316-418-973-2928</t>
        </is>
      </c>
      <c r="C8620" t="inlineStr">
        <is>
          <t>continuation</t>
        </is>
      </c>
      <c r="D8620" t="n">
        <v>1384</v>
      </c>
      <c r="E8620" t="n">
        <v>1914</v>
      </c>
      <c r="F8620" t="inlineStr">
        <is>
          <t xml:space="preserve">    den laatsten Beededagh. 240.</t>
        </is>
      </c>
      <c r="G8620">
        <f>HYPERLINK("https://images.diginfra.net/iiif/NL-HaNA_1.01.02/3780/NL-HaNA_1.01.02_3780_0039.jpg/1216,318,1173,3128/full/0/default.jpg", "iiif_url")</f>
        <v/>
      </c>
    </row>
    <row r="8621">
      <c r="A8621" t="inlineStr">
        <is>
          <t>NL-HaNA_1.01.02_3780_0039-page-76</t>
        </is>
      </c>
      <c r="B8621" t="inlineStr">
        <is>
          <t>NL-HaNA_1.01.02_3780_0039-column-1316-418-973-2928</t>
        </is>
      </c>
      <c r="C8621" t="inlineStr">
        <is>
          <t>repeat_lemma</t>
        </is>
      </c>
      <c r="D8621" t="n">
        <v>1506</v>
      </c>
      <c r="E8621" t="n">
        <v>1964</v>
      </c>
      <c r="F8621" t="inlineStr">
        <is>
          <t xml:space="preserve">        gelast dien aangaande te frocedeeren</t>
        </is>
      </c>
      <c r="G8621">
        <f>HYPERLINK("https://images.diginfra.net/iiif/NL-HaNA_1.01.02/3780/NL-HaNA_1.01.02_3780_0039.jpg/1216,318,1173,3128/full/0/default.jpg", "iiif_url")</f>
        <v/>
      </c>
    </row>
    <row r="8622">
      <c r="A8622" t="inlineStr">
        <is>
          <t>NL-HaNA_1.01.02_3780_0039-page-76</t>
        </is>
      </c>
      <c r="B8622" t="inlineStr">
        <is>
          <t>NL-HaNA_1.01.02_3780_0039-column-1316-418-973-2928</t>
        </is>
      </c>
      <c r="C8622" t="inlineStr">
        <is>
          <t>continuation</t>
        </is>
      </c>
      <c r="D8622" t="n">
        <v>1379</v>
      </c>
      <c r="E8622" t="n">
        <v>2009</v>
      </c>
      <c r="F8622" t="inlineStr">
        <is>
          <t xml:space="preserve">    tegens de Coutraventeurs. 258.</t>
        </is>
      </c>
      <c r="G8622">
        <f>HYPERLINK("https://images.diginfra.net/iiif/NL-HaNA_1.01.02/3780/NL-HaNA_1.01.02_3780_0039.jpg/1216,318,1173,3128/full/0/default.jpg", "iiif_url")</f>
        <v/>
      </c>
    </row>
    <row r="8623">
      <c r="A8623" t="inlineStr">
        <is>
          <t>NL-HaNA_1.01.02_3780_0039-page-76</t>
        </is>
      </c>
      <c r="B8623" t="inlineStr">
        <is>
          <t>NL-HaNA_1.01.02_3780_0039-column-1316-418-973-2928</t>
        </is>
      </c>
      <c r="C8623" t="inlineStr">
        <is>
          <t>repeat_lemma</t>
        </is>
      </c>
      <c r="D8623" t="n">
        <v>1504</v>
      </c>
      <c r="E8623" t="n">
        <v>2061</v>
      </c>
      <c r="F8623" t="inlineStr">
        <is>
          <t xml:space="preserve">        wegens patent voor fin Compagnie,</t>
        </is>
      </c>
      <c r="G8623">
        <f>HYPERLINK("https://images.diginfra.net/iiif/NL-HaNA_1.01.02/3780/NL-HaNA_1.01.02_3780_0039.jpg/1216,318,1173,3128/full/0/default.jpg", "iiif_url")</f>
        <v/>
      </c>
    </row>
    <row r="8624">
      <c r="A8624" t="inlineStr">
        <is>
          <t>NL-HaNA_1.01.02_3780_0039-page-76</t>
        </is>
      </c>
      <c r="B8624" t="inlineStr">
        <is>
          <t>NL-HaNA_1.01.02_3780_0039-column-1316-418-973-2928</t>
        </is>
      </c>
      <c r="C8624" t="inlineStr">
        <is>
          <t>continuation</t>
        </is>
      </c>
      <c r="D8624" t="n">
        <v>1394</v>
      </c>
      <c r="E8624" t="n">
        <v>2109</v>
      </c>
      <c r="F8624" t="inlineStr">
        <is>
          <t xml:space="preserve">    de Raadt van Staate te adviseren.</t>
        </is>
      </c>
      <c r="G8624">
        <f>HYPERLINK("https://images.diginfra.net/iiif/NL-HaNA_1.01.02/3780/NL-HaNA_1.01.02_3780_0039.jpg/1216,318,1173,3128/full/0/default.jpg", "iiif_url")</f>
        <v/>
      </c>
    </row>
    <row r="8625">
      <c r="A8625" t="inlineStr">
        <is>
          <t>NL-HaNA_1.01.02_3780_0039-page-76</t>
        </is>
      </c>
      <c r="B8625" t="inlineStr">
        <is>
          <t>NL-HaNA_1.01.02_3780_0039-column-1316-418-973-2928</t>
        </is>
      </c>
      <c r="C8625" t="inlineStr">
        <is>
          <t>continuation</t>
        </is>
      </c>
      <c r="D8625" t="n">
        <v>1382</v>
      </c>
      <c r="E8625" t="n">
        <v>2159</v>
      </c>
      <c r="F8625" t="inlineStr">
        <is>
          <t xml:space="preserve">    sro.</t>
        </is>
      </c>
      <c r="G8625">
        <f>HYPERLINK("https://images.diginfra.net/iiif/NL-HaNA_1.01.02/3780/NL-HaNA_1.01.02_3780_0039.jpg/1216,318,1173,3128/full/0/default.jpg", "iiif_url")</f>
        <v/>
      </c>
    </row>
    <row r="8626">
      <c r="A8626" t="inlineStr">
        <is>
          <t>NL-HaNA_1.01.02_3780_0039-page-76</t>
        </is>
      </c>
      <c r="B8626" t="inlineStr">
        <is>
          <t>NL-HaNA_1.01.02_3780_0039-column-1316-418-973-2928</t>
        </is>
      </c>
      <c r="C8626" t="inlineStr">
        <is>
          <t>lemma</t>
        </is>
      </c>
      <c r="D8626" t="n">
        <v>1328</v>
      </c>
      <c r="E8626" t="n">
        <v>2201</v>
      </c>
      <c r="F8626" t="inlineStr">
        <is>
          <t>Roelandts wegens Utrecht gecommitteert in des</t>
        </is>
      </c>
      <c r="G8626">
        <f>HYPERLINK("https://images.diginfra.net/iiif/NL-HaNA_1.01.02/3780/NL-HaNA_1.01.02_3780_0039.jpg/1216,318,1173,3128/full/0/default.jpg", "iiif_url")</f>
        <v/>
      </c>
    </row>
    <row r="8627">
      <c r="A8627" t="inlineStr">
        <is>
          <t>NL-HaNA_1.01.02_3780_0039-page-76</t>
        </is>
      </c>
      <c r="B8627" t="inlineStr">
        <is>
          <t>NL-HaNA_1.01.02_3780_0039-column-1316-418-973-2928</t>
        </is>
      </c>
      <c r="C8627" t="inlineStr">
        <is>
          <t>continuation</t>
        </is>
      </c>
      <c r="D8627" t="n">
        <v>1379</v>
      </c>
      <c r="E8627" t="n">
        <v>2251</v>
      </c>
      <c r="F8627" t="inlineStr">
        <is>
          <t xml:space="preserve">    Generaliteyts Reekenkamer. 327.</t>
        </is>
      </c>
      <c r="G8627">
        <f>HYPERLINK("https://images.diginfra.net/iiif/NL-HaNA_1.01.02/3780/NL-HaNA_1.01.02_3780_0039.jpg/1216,318,1173,3128/full/0/default.jpg", "iiif_url")</f>
        <v/>
      </c>
    </row>
    <row r="8628">
      <c r="A8628" t="inlineStr">
        <is>
          <t>NL-HaNA_1.01.02_3780_0039-page-76</t>
        </is>
      </c>
      <c r="B8628" t="inlineStr">
        <is>
          <t>NL-HaNA_1.01.02_3780_0039-column-1316-418-973-2928</t>
        </is>
      </c>
      <c r="C8628" t="inlineStr">
        <is>
          <t>lemma</t>
        </is>
      </c>
      <c r="D8628" t="n">
        <v>1325</v>
      </c>
      <c r="E8628" t="n">
        <v>2298</v>
      </c>
      <c r="F8628" t="inlineStr">
        <is>
          <t>Roeters en Halmaal Brieven van voorschry-</t>
        </is>
      </c>
      <c r="G8628">
        <f>HYPERLINK("https://images.diginfra.net/iiif/NL-HaNA_1.01.02/3780/NL-HaNA_1.01.02_3780_0039.jpg/1216,318,1173,3128/full/0/default.jpg", "iiif_url")</f>
        <v/>
      </c>
    </row>
    <row r="8629">
      <c r="A8629" t="inlineStr">
        <is>
          <t>NL-HaNA_1.01.02_3780_0039-page-76</t>
        </is>
      </c>
      <c r="B8629" t="inlineStr">
        <is>
          <t>NL-HaNA_1.01.02_3780_0039-column-1316-418-973-2928</t>
        </is>
      </c>
      <c r="C8629" t="inlineStr">
        <is>
          <t>continuation</t>
        </is>
      </c>
      <c r="D8629" t="n">
        <v>1377</v>
      </c>
      <c r="E8629" t="n">
        <v>2345</v>
      </c>
      <c r="F8629" t="inlineStr">
        <is>
          <t xml:space="preserve">    vens aan den Consul Beeltsuyder. 74.</t>
        </is>
      </c>
      <c r="G8629">
        <f>HYPERLINK("https://images.diginfra.net/iiif/NL-HaNA_1.01.02/3780/NL-HaNA_1.01.02_3780_0039.jpg/1216,318,1173,3128/full/0/default.jpg", "iiif_url")</f>
        <v/>
      </c>
    </row>
    <row r="8630">
      <c r="A8630" t="inlineStr">
        <is>
          <t>NL-HaNA_1.01.02_3780_0039-page-76</t>
        </is>
      </c>
      <c r="B8630" t="inlineStr">
        <is>
          <t>NL-HaNA_1.01.02_3780_0039-column-1316-418-973-2928</t>
        </is>
      </c>
      <c r="C8630" t="inlineStr">
        <is>
          <t>repeat_lemma</t>
        </is>
      </c>
      <c r="D8630" t="n">
        <v>1499</v>
      </c>
      <c r="E8630" t="n">
        <v>2393</v>
      </c>
      <c r="F8630" t="inlineStr">
        <is>
          <t xml:space="preserve">        item aan den Heer vander Meer.</t>
        </is>
      </c>
      <c r="G8630">
        <f>HYPERLINK("https://images.diginfra.net/iiif/NL-HaNA_1.01.02/3780/NL-HaNA_1.01.02_3780_0039.jpg/1216,318,1173,3128/full/0/default.jpg", "iiif_url")</f>
        <v/>
      </c>
    </row>
    <row r="8631">
      <c r="A8631" t="inlineStr">
        <is>
          <t>NL-HaNA_1.01.02_3780_0039-page-76</t>
        </is>
      </c>
      <c r="B8631" t="inlineStr">
        <is>
          <t>NL-HaNA_1.01.02_3780_0039-column-1316-418-973-2928</t>
        </is>
      </c>
      <c r="C8631" t="inlineStr">
        <is>
          <t>continuation</t>
        </is>
      </c>
      <c r="D8631" t="n">
        <v>1372</v>
      </c>
      <c r="E8631" t="n">
        <v>2451</v>
      </c>
      <c r="F8631" t="inlineStr">
        <is>
          <t xml:space="preserve">    475.</t>
        </is>
      </c>
      <c r="G8631">
        <f>HYPERLINK("https://images.diginfra.net/iiif/NL-HaNA_1.01.02/3780/NL-HaNA_1.01.02_3780_0039.jpg/1216,318,1173,3128/full/0/default.jpg", "iiif_url")</f>
        <v/>
      </c>
    </row>
    <row r="8632">
      <c r="A8632" t="inlineStr">
        <is>
          <t>NL-HaNA_1.01.02_3780_0039-page-76</t>
        </is>
      </c>
      <c r="B8632" t="inlineStr">
        <is>
          <t>NL-HaNA_1.01.02_3780_0039-column-1316-418-973-2928</t>
        </is>
      </c>
      <c r="C8632" t="inlineStr">
        <is>
          <t>lemma</t>
        </is>
      </c>
      <c r="D8632" t="n">
        <v>1323</v>
      </c>
      <c r="E8632" t="n">
        <v>2476</v>
      </c>
      <c r="F8632" t="inlineStr">
        <is>
          <t>Rogh, cum suis, om uytwisseungh van Berk-</t>
        </is>
      </c>
      <c r="G8632">
        <f>HYPERLINK("https://images.diginfra.net/iiif/NL-HaNA_1.01.02/3780/NL-HaNA_1.01.02_3780_0039.jpg/1216,318,1173,3128/full/0/default.jpg", "iiif_url")</f>
        <v/>
      </c>
    </row>
    <row r="8633">
      <c r="A8633" t="inlineStr">
        <is>
          <t>NL-HaNA_1.01.02_3780_0039-page-76</t>
        </is>
      </c>
      <c r="B8633" t="inlineStr">
        <is>
          <t>NL-HaNA_1.01.02_3780_0039-column-1316-418-973-2928</t>
        </is>
      </c>
      <c r="C8633" t="inlineStr">
        <is>
          <t>continuation</t>
        </is>
      </c>
      <c r="D8633" t="n">
        <v>1368</v>
      </c>
      <c r="E8633" t="n">
        <v>2540</v>
      </c>
      <c r="F8633" t="inlineStr">
        <is>
          <t xml:space="preserve">    Blut, de Adniraliteyt van Amsterdam te</t>
        </is>
      </c>
      <c r="G8633">
        <f>HYPERLINK("https://images.diginfra.net/iiif/NL-HaNA_1.01.02/3780/NL-HaNA_1.01.02_3780_0039.jpg/1216,318,1173,3128/full/0/default.jpg", "iiif_url")</f>
        <v/>
      </c>
    </row>
    <row r="8634">
      <c r="A8634" t="inlineStr">
        <is>
          <t>NL-HaNA_1.01.02_3780_0039-page-76</t>
        </is>
      </c>
      <c r="B8634" t="inlineStr">
        <is>
          <t>NL-HaNA_1.01.02_3780_0039-column-1316-418-973-2928</t>
        </is>
      </c>
      <c r="C8634" t="inlineStr">
        <is>
          <t>continuation</t>
        </is>
      </c>
      <c r="D8634" t="n">
        <v>1368</v>
      </c>
      <c r="E8634" t="n">
        <v>2583</v>
      </c>
      <c r="F8634" t="inlineStr">
        <is>
          <t xml:space="preserve">    adviseeren. 79.</t>
        </is>
      </c>
      <c r="G8634">
        <f>HYPERLINK("https://images.diginfra.net/iiif/NL-HaNA_1.01.02/3780/NL-HaNA_1.01.02_3780_0039.jpg/1216,318,1173,3128/full/0/default.jpg", "iiif_url")</f>
        <v/>
      </c>
    </row>
    <row r="8635">
      <c r="A8635" t="inlineStr">
        <is>
          <t>NL-HaNA_1.01.02_3780_0039-page-76</t>
        </is>
      </c>
      <c r="B8635" t="inlineStr">
        <is>
          <t>NL-HaNA_1.01.02_3780_0039-column-1316-418-973-2928</t>
        </is>
      </c>
      <c r="C8635" t="inlineStr">
        <is>
          <t>lemma</t>
        </is>
      </c>
      <c r="D8635" t="n">
        <v>1321</v>
      </c>
      <c r="E8635" t="n">
        <v>2624</v>
      </c>
      <c r="F8635" t="inlineStr">
        <is>
          <t>Romborgh vzersoeck om pasport , afgeweesen</t>
        </is>
      </c>
      <c r="G8635">
        <f>HYPERLINK("https://images.diginfra.net/iiif/NL-HaNA_1.01.02/3780/NL-HaNA_1.01.02_3780_0039.jpg/1216,318,1173,3128/full/0/default.jpg", "iiif_url")</f>
        <v/>
      </c>
    </row>
    <row r="8636">
      <c r="A8636" t="inlineStr">
        <is>
          <t>NL-HaNA_1.01.02_3780_0039-page-76</t>
        </is>
      </c>
      <c r="B8636" t="inlineStr">
        <is>
          <t>NL-HaNA_1.01.02_3780_0039-column-1316-418-973-2928</t>
        </is>
      </c>
      <c r="C8636" t="inlineStr">
        <is>
          <t>continuation</t>
        </is>
      </c>
      <c r="D8636" t="n">
        <v>1370</v>
      </c>
      <c r="E8636" t="n">
        <v>2682</v>
      </c>
      <c r="F8636" t="inlineStr">
        <is>
          <t xml:space="preserve">    EE</t>
        </is>
      </c>
      <c r="G8636">
        <f>HYPERLINK("https://images.diginfra.net/iiif/NL-HaNA_1.01.02/3780/NL-HaNA_1.01.02_3780_0039.jpg/1216,318,1173,3128/full/0/default.jpg", "iiif_url")</f>
        <v/>
      </c>
    </row>
    <row r="8637">
      <c r="A8637" t="inlineStr">
        <is>
          <t>NL-HaNA_1.01.02_3780_0039-page-76</t>
        </is>
      </c>
      <c r="B8637" t="inlineStr">
        <is>
          <t>NL-HaNA_1.01.02_3780_0039-column-1316-418-973-2928</t>
        </is>
      </c>
      <c r="C8637" t="inlineStr">
        <is>
          <t>lemma</t>
        </is>
      </c>
      <c r="D8637" t="n">
        <v>1318</v>
      </c>
      <c r="E8637" t="n">
        <v>2722</v>
      </c>
      <c r="F8637" t="inlineStr">
        <is>
          <t>Rosijn, Weduwe , vyftigb guldens toegeleght.</t>
        </is>
      </c>
      <c r="G8637">
        <f>HYPERLINK("https://images.diginfra.net/iiif/NL-HaNA_1.01.02/3780/NL-HaNA_1.01.02_3780_0039.jpg/1216,318,1173,3128/full/0/default.jpg", "iiif_url")</f>
        <v/>
      </c>
    </row>
    <row r="8638">
      <c r="A8638" t="inlineStr">
        <is>
          <t>NL-HaNA_1.01.02_3780_0039-page-76</t>
        </is>
      </c>
      <c r="B8638" t="inlineStr">
        <is>
          <t>NL-HaNA_1.01.02_3780_0039-column-1316-418-973-2928</t>
        </is>
      </c>
      <c r="C8638" t="inlineStr">
        <is>
          <t>continuation</t>
        </is>
      </c>
      <c r="D8638" t="n">
        <v>1370</v>
      </c>
      <c r="E8638" t="n">
        <v>2787</v>
      </c>
      <c r="F8638" t="inlineStr">
        <is>
          <t xml:space="preserve">    327.</t>
        </is>
      </c>
      <c r="G8638">
        <f>HYPERLINK("https://images.diginfra.net/iiif/NL-HaNA_1.01.02/3780/NL-HaNA_1.01.02_3780_0039.jpg/1216,318,1173,3128/full/0/default.jpg", "iiif_url")</f>
        <v/>
      </c>
    </row>
    <row r="8639">
      <c r="A8639" t="inlineStr">
        <is>
          <t>NL-HaNA_1.01.02_3780_0039-page-76</t>
        </is>
      </c>
      <c r="B8639" t="inlineStr">
        <is>
          <t>NL-HaNA_1.01.02_3780_0039-column-1316-418-973-2928</t>
        </is>
      </c>
      <c r="C8639" t="inlineStr">
        <is>
          <t>lemma</t>
        </is>
      </c>
      <c r="D8639" t="n">
        <v>1314</v>
      </c>
      <c r="E8639" t="n">
        <v>2807</v>
      </c>
      <c r="F8639" t="inlineStr">
        <is>
          <t>de Roy aangesteldt als Secretaris van Nu-</t>
        </is>
      </c>
      <c r="G8639">
        <f>HYPERLINK("https://images.diginfra.net/iiif/NL-HaNA_1.01.02/3780/NL-HaNA_1.01.02_3780_0039.jpg/1216,318,1173,3128/full/0/default.jpg", "iiif_url")</f>
        <v/>
      </c>
    </row>
    <row r="8640">
      <c r="A8640" t="inlineStr">
        <is>
          <t>NL-HaNA_1.01.02_3780_0039-page-76</t>
        </is>
      </c>
      <c r="B8640" t="inlineStr">
        <is>
          <t>NL-HaNA_1.01.02_3780_0039-column-1316-418-973-2928</t>
        </is>
      </c>
      <c r="C8640" t="inlineStr">
        <is>
          <t>continuation</t>
        </is>
      </c>
      <c r="D8640" t="n">
        <v>1363</v>
      </c>
      <c r="E8640" t="n">
        <v>2875</v>
      </c>
      <c r="F8640" t="inlineStr">
        <is>
          <t xml:space="preserve">    landt. s61.</t>
        </is>
      </c>
      <c r="G8640">
        <f>HYPERLINK("https://images.diginfra.net/iiif/NL-HaNA_1.01.02/3780/NL-HaNA_1.01.02_3780_0039.jpg/1216,318,1173,3128/full/0/default.jpg", "iiif_url")</f>
        <v/>
      </c>
    </row>
    <row r="8641">
      <c r="A8641" t="inlineStr">
        <is>
          <t>NL-HaNA_1.01.02_3780_0039-page-76</t>
        </is>
      </c>
      <c r="B8641" t="inlineStr">
        <is>
          <t>NL-HaNA_1.01.02_3780_0039-column-1316-418-973-2928</t>
        </is>
      </c>
      <c r="C8641" t="inlineStr">
        <is>
          <t>lemma</t>
        </is>
      </c>
      <c r="D8641" t="n">
        <v>1314</v>
      </c>
      <c r="E8641" t="n">
        <v>2911</v>
      </c>
      <c r="F8641" t="inlineStr">
        <is>
          <t>van Roye om pardon de Vice Hoghscbour</t>
        </is>
      </c>
      <c r="G8641">
        <f>HYPERLINK("https://images.diginfra.net/iiif/NL-HaNA_1.01.02/3780/NL-HaNA_1.01.02_3780_0039.jpg/1216,318,1173,3128/full/0/default.jpg", "iiif_url")</f>
        <v/>
      </c>
    </row>
    <row r="8642">
      <c r="A8642" t="inlineStr">
        <is>
          <t>NL-HaNA_1.01.02_3780_0039-page-76</t>
        </is>
      </c>
      <c r="B8642" t="inlineStr">
        <is>
          <t>NL-HaNA_1.01.02_3780_0039-column-1316-418-973-2928</t>
        </is>
      </c>
      <c r="C8642" t="inlineStr">
        <is>
          <t>continuation</t>
        </is>
      </c>
      <c r="D8642" t="n">
        <v>1361</v>
      </c>
      <c r="E8642" t="n">
        <v>2967</v>
      </c>
      <c r="F8642" t="inlineStr">
        <is>
          <t xml:space="preserve">    Ghysen te berichten. 455.</t>
        </is>
      </c>
      <c r="G8642">
        <f>HYPERLINK("https://images.diginfra.net/iiif/NL-HaNA_1.01.02/3780/NL-HaNA_1.01.02_3780_0039.jpg/1216,318,1173,3128/full/0/default.jpg", "iiif_url")</f>
        <v/>
      </c>
    </row>
    <row r="8643">
      <c r="A8643" t="inlineStr">
        <is>
          <t>NL-HaNA_1.01.02_3780_0039-page-76</t>
        </is>
      </c>
      <c r="B8643" t="inlineStr">
        <is>
          <t>NL-HaNA_1.01.02_3780_0039-column-1316-418-973-2928</t>
        </is>
      </c>
      <c r="C8643" t="inlineStr">
        <is>
          <t>lemma</t>
        </is>
      </c>
      <c r="D8643" t="n">
        <v>1311</v>
      </c>
      <c r="E8643" t="n">
        <v>3013</v>
      </c>
      <c r="F8643" t="inlineStr">
        <is>
          <t>de Roy, Weduwe, ses guldens toegeleght.</t>
        </is>
      </c>
      <c r="G8643">
        <f>HYPERLINK("https://images.diginfra.net/iiif/NL-HaNA_1.01.02/3780/NL-HaNA_1.01.02_3780_0039.jpg/1216,318,1173,3128/full/0/default.jpg", "iiif_url")</f>
        <v/>
      </c>
    </row>
    <row r="8644">
      <c r="A8644" t="inlineStr">
        <is>
          <t>NL-HaNA_1.01.02_3780_0039-page-76</t>
        </is>
      </c>
      <c r="B8644" t="inlineStr">
        <is>
          <t>NL-HaNA_1.01.02_3780_0039-column-1316-418-973-2928</t>
        </is>
      </c>
      <c r="C8644" t="inlineStr">
        <is>
          <t>continuation</t>
        </is>
      </c>
      <c r="D8644" t="n">
        <v>1361</v>
      </c>
      <c r="E8644" t="n">
        <v>3063</v>
      </c>
      <c r="F8644" t="inlineStr">
        <is>
          <t xml:space="preserve">    8.</t>
        </is>
      </c>
      <c r="G8644">
        <f>HYPERLINK("https://images.diginfra.net/iiif/NL-HaNA_1.01.02/3780/NL-HaNA_1.01.02_3780_0039.jpg/1216,318,1173,3128/full/0/default.jpg", "iiif_url")</f>
        <v/>
      </c>
    </row>
    <row r="8645">
      <c r="A8645" t="inlineStr">
        <is>
          <t>NL-HaNA_1.01.02_3780_0039-page-76</t>
        </is>
      </c>
      <c r="B8645" t="inlineStr">
        <is>
          <t>NL-HaNA_1.01.02_3780_0039-column-1316-418-973-2928</t>
        </is>
      </c>
      <c r="C8645" t="inlineStr">
        <is>
          <t>repeat_lemma</t>
        </is>
      </c>
      <c r="D8645" t="n">
        <v>1478</v>
      </c>
      <c r="E8645" t="n">
        <v>3106</v>
      </c>
      <c r="F8645" t="inlineStr">
        <is>
          <t xml:space="preserve">        versoeck om alle drie maanden yets tot</t>
        </is>
      </c>
      <c r="G8645">
        <f>HYPERLINK("https://images.diginfra.net/iiif/NL-HaNA_1.01.02/3780/NL-HaNA_1.01.02_3780_0039.jpg/1216,318,1173,3128/full/0/default.jpg", "iiif_url")</f>
        <v/>
      </c>
    </row>
    <row r="8646">
      <c r="A8646" t="inlineStr">
        <is>
          <t>NL-HaNA_1.01.02_3780_0039-page-76</t>
        </is>
      </c>
      <c r="B8646" t="inlineStr">
        <is>
          <t>NL-HaNA_1.01.02_3780_0039-column-1316-418-973-2928</t>
        </is>
      </c>
      <c r="C8646" t="inlineStr">
        <is>
          <t>continuation</t>
        </is>
      </c>
      <c r="D8646" t="n">
        <v>1351</v>
      </c>
      <c r="E8646" t="n">
        <v>3148</v>
      </c>
      <c r="F8646" t="inlineStr">
        <is>
          <t xml:space="preserve">    Jubnistentie, afgeweesen. 361</t>
        </is>
      </c>
      <c r="G8646">
        <f>HYPERLINK("https://images.diginfra.net/iiif/NL-HaNA_1.01.02/3780/NL-HaNA_1.01.02_3780_0039.jpg/1216,318,1173,3128/full/0/default.jpg", "iiif_url")</f>
        <v/>
      </c>
    </row>
    <row r="8647">
      <c r="A8647" t="inlineStr">
        <is>
          <t>NL-HaNA_1.01.02_3780_0039-page-76</t>
        </is>
      </c>
      <c r="B8647" t="inlineStr">
        <is>
          <t>NL-HaNA_1.01.02_3780_0039-column-1316-418-973-2928</t>
        </is>
      </c>
      <c r="C8647" t="inlineStr">
        <is>
          <t>non_index_line</t>
        </is>
      </c>
      <c r="D8647" t="n">
        <v>1909</v>
      </c>
      <c r="E8647" t="n">
        <v>3167</v>
      </c>
      <c r="F8647" t="inlineStr">
        <is>
          <t xml:space="preserve">        t</t>
        </is>
      </c>
      <c r="G8647">
        <f>HYPERLINK("https://images.diginfra.net/iiif/NL-HaNA_1.01.02/3780/NL-HaNA_1.01.02_3780_0039.jpg/1216,318,1173,3128/full/0/default.jpg", "iiif_url")</f>
        <v/>
      </c>
    </row>
    <row r="8648">
      <c r="A8648" t="inlineStr">
        <is>
          <t>NL-HaNA_1.01.02_3780_0039-page-76</t>
        </is>
      </c>
      <c r="B8648" t="inlineStr">
        <is>
          <t>NL-HaNA_1.01.02_3780_0039-column-1316-418-973-2928</t>
        </is>
      </c>
      <c r="C8648" t="inlineStr">
        <is>
          <t>repeat_lemma</t>
        </is>
      </c>
      <c r="D8648" t="n">
        <v>1473</v>
      </c>
      <c r="E8648" t="n">
        <v>3211</v>
      </c>
      <c r="F8648" t="inlineStr">
        <is>
          <t xml:space="preserve">        om assistentie, afgeweesen. 348.</t>
        </is>
      </c>
      <c r="G8648">
        <f>HYPERLINK("https://images.diginfra.net/iiif/NL-HaNA_1.01.02/3780/NL-HaNA_1.01.02_3780_0039.jpg/1216,318,1173,3128/full/0/default.jpg", "iiif_url")</f>
        <v/>
      </c>
    </row>
    <row r="8649">
      <c r="A8649" t="inlineStr">
        <is>
          <t>NL-HaNA_1.01.02_3780_0039-page-76</t>
        </is>
      </c>
      <c r="B8649" t="inlineStr">
        <is>
          <t>NL-HaNA_1.01.02_3780_0039-column-1316-418-973-2928</t>
        </is>
      </c>
      <c r="C8649" t="inlineStr">
        <is>
          <t>lemma</t>
        </is>
      </c>
      <c r="D8649" t="n">
        <v>1304</v>
      </c>
      <c r="E8649" t="n">
        <v>3258</v>
      </c>
      <c r="F8649" t="inlineStr">
        <is>
          <t>de Rue swee maanden verlof. 652.</t>
        </is>
      </c>
      <c r="G8649">
        <f>HYPERLINK("https://images.diginfra.net/iiif/NL-HaNA_1.01.02/3780/NL-HaNA_1.01.02_3780_0039.jpg/1216,318,1173,3128/full/0/default.jpg", "iiif_url")</f>
        <v/>
      </c>
    </row>
    <row r="8650">
      <c r="A8650" t="inlineStr">
        <is>
          <t>NL-HaNA_1.01.02_3780_0039-page-76</t>
        </is>
      </c>
      <c r="B8650" t="inlineStr">
        <is>
          <t>NL-HaNA_1.01.02_3780_0039-column-1316-418-973-2928</t>
        </is>
      </c>
      <c r="C8650" t="inlineStr">
        <is>
          <t>lemma</t>
        </is>
      </c>
      <c r="D8650" t="n">
        <v>1302</v>
      </c>
      <c r="E8650" t="n">
        <v>3304</v>
      </c>
      <c r="F8650" t="inlineStr">
        <is>
          <t>Rumpf, Envoyé, advertentie. 25. 37. 57.</t>
        </is>
      </c>
      <c r="G8650">
        <f>HYPERLINK("https://images.diginfra.net/iiif/NL-HaNA_1.01.02/3780/NL-HaNA_1.01.02_3780_0039.jpg/1216,318,1173,3128/full/0/default.jpg", "iiif_url")</f>
        <v/>
      </c>
    </row>
    <row r="8654">
      <c r="A8654" t="inlineStr">
        <is>
          <t>NL-HaNA_1.01.02_3780_0039-page-77</t>
        </is>
      </c>
      <c r="B8654" t="inlineStr">
        <is>
          <t>NL-HaNA_1.01.02_3780_0039-column-2583-403-912-2958</t>
        </is>
      </c>
      <c r="C8654" t="inlineStr">
        <is>
          <t>continuation</t>
        </is>
      </c>
      <c r="D8654" t="n">
        <v>2625</v>
      </c>
      <c r="E8654" t="n">
        <v>386</v>
      </c>
      <c r="F8654" t="inlineStr">
        <is>
          <t xml:space="preserve">    79. go. 104.125. 144. 161. 180. 196. 227.</t>
        </is>
      </c>
      <c r="G8654">
        <f>HYPERLINK("https://images.diginfra.net/iiif/NL-HaNA_1.01.02/3780/NL-HaNA_1.01.02_3780_0039.jpg/2483,303,1112,3158/full/0/default.jpg", "iiif_url")</f>
        <v/>
      </c>
    </row>
    <row r="8655">
      <c r="A8655" t="inlineStr">
        <is>
          <t>NL-HaNA_1.01.02_3780_0039-page-77</t>
        </is>
      </c>
      <c r="B8655" t="inlineStr">
        <is>
          <t>NL-HaNA_1.01.02_3780_0039-column-2583-403-912-2958</t>
        </is>
      </c>
      <c r="C8655" t="inlineStr">
        <is>
          <t>continuation</t>
        </is>
      </c>
      <c r="D8655" t="n">
        <v>2623</v>
      </c>
      <c r="E8655" t="n">
        <v>446</v>
      </c>
      <c r="F8655" t="inlineStr">
        <is>
          <t xml:space="preserve">    266. 269. 291. 309. 324. 345. 359. 376.</t>
        </is>
      </c>
      <c r="G8655">
        <f>HYPERLINK("https://images.diginfra.net/iiif/NL-HaNA_1.01.02/3780/NL-HaNA_1.01.02_3780_0039.jpg/2483,303,1112,3158/full/0/default.jpg", "iiif_url")</f>
        <v/>
      </c>
    </row>
    <row r="8656">
      <c r="A8656" t="inlineStr">
        <is>
          <t>NL-HaNA_1.01.02_3780_0039-page-77</t>
        </is>
      </c>
      <c r="B8656" t="inlineStr">
        <is>
          <t>NL-HaNA_1.01.02_3780_0039-column-2583-403-912-2958</t>
        </is>
      </c>
      <c r="C8656" t="inlineStr">
        <is>
          <t>continuation</t>
        </is>
      </c>
      <c r="D8656" t="n">
        <v>2623</v>
      </c>
      <c r="E8656" t="n">
        <v>500</v>
      </c>
      <c r="F8656" t="inlineStr">
        <is>
          <t xml:space="preserve">    390. 437. 458. so9. s22. 539. Sos. 635.</t>
        </is>
      </c>
      <c r="G8656">
        <f>HYPERLINK("https://images.diginfra.net/iiif/NL-HaNA_1.01.02/3780/NL-HaNA_1.01.02_3780_0039.jpg/2483,303,1112,3158/full/0/default.jpg", "iiif_url")</f>
        <v/>
      </c>
    </row>
    <row r="8657">
      <c r="A8657" t="inlineStr">
        <is>
          <t>NL-HaNA_1.01.02_3780_0039-page-77</t>
        </is>
      </c>
      <c r="B8657" t="inlineStr">
        <is>
          <t>NL-HaNA_1.01.02_3780_0039-column-2583-403-912-2958</t>
        </is>
      </c>
      <c r="C8657" t="inlineStr">
        <is>
          <t>continuation</t>
        </is>
      </c>
      <c r="D8657" t="n">
        <v>2618</v>
      </c>
      <c r="E8657" t="n">
        <v>547</v>
      </c>
      <c r="F8657" t="inlineStr">
        <is>
          <t xml:space="preserve">    650. c61. 688. 708. 728. 748. 763.</t>
        </is>
      </c>
      <c r="G8657">
        <f>HYPERLINK("https://images.diginfra.net/iiif/NL-HaNA_1.01.02/3780/NL-HaNA_1.01.02_3780_0039.jpg/2483,303,1112,3158/full/0/default.jpg", "iiif_url")</f>
        <v/>
      </c>
    </row>
    <row r="8658">
      <c r="A8658" t="inlineStr">
        <is>
          <t>NL-HaNA_1.01.02_3780_0039-page-77</t>
        </is>
      </c>
      <c r="B8658" t="inlineStr">
        <is>
          <t>NL-HaNA_1.01.02_3780_0039-column-2583-403-912-2958</t>
        </is>
      </c>
      <c r="C8658" t="inlineStr">
        <is>
          <t>continuation</t>
        </is>
      </c>
      <c r="D8658" t="n">
        <v>2618</v>
      </c>
      <c r="E8658" t="n">
        <v>596</v>
      </c>
      <c r="F8658" t="inlineStr">
        <is>
          <t xml:space="preserve">    802. 820. 8a5. 861 880. 899. y13.</t>
        </is>
      </c>
      <c r="G8658">
        <f>HYPERLINK("https://images.diginfra.net/iiif/NL-HaNA_1.01.02/3780/NL-HaNA_1.01.02_3780_0039.jpg/2483,303,1112,3158/full/0/default.jpg", "iiif_url")</f>
        <v/>
      </c>
    </row>
    <row r="8659">
      <c r="A8659" t="inlineStr">
        <is>
          <t>NL-HaNA_1.01.02_3780_0039-page-77</t>
        </is>
      </c>
      <c r="B8659" t="inlineStr">
        <is>
          <t>NL-HaNA_1.01.02_3780_0039-column-2583-403-912-2958</t>
        </is>
      </c>
      <c r="C8659" t="inlineStr">
        <is>
          <t>continuation</t>
        </is>
      </c>
      <c r="D8659" t="n">
        <v>2621</v>
      </c>
      <c r="E8659" t="n">
        <v>667</v>
      </c>
      <c r="F8659" t="inlineStr">
        <is>
          <t xml:space="preserve">    965.</t>
        </is>
      </c>
      <c r="G8659">
        <f>HYPERLINK("https://images.diginfra.net/iiif/NL-HaNA_1.01.02/3780/NL-HaNA_1.01.02_3780_0039.jpg/2483,303,1112,3158/full/0/default.jpg", "iiif_url")</f>
        <v/>
      </c>
    </row>
    <row r="8660">
      <c r="A8660" t="inlineStr">
        <is>
          <t>NL-HaNA_1.01.02_3780_0039-page-77</t>
        </is>
      </c>
      <c r="B8660" t="inlineStr">
        <is>
          <t>NL-HaNA_1.01.02_3780_0039-column-2583-403-912-2958</t>
        </is>
      </c>
      <c r="C8660" t="inlineStr">
        <is>
          <t>repeat_lemma</t>
        </is>
      </c>
      <c r="D8660" t="n">
        <v>2740</v>
      </c>
      <c r="E8660" t="n">
        <v>657</v>
      </c>
      <c r="F8660" t="inlineStr">
        <is>
          <t xml:space="preserve">        gepermitteert voor aght dagen uyt fijn</t>
        </is>
      </c>
      <c r="G8660">
        <f>HYPERLINK("https://images.diginfra.net/iiif/NL-HaNA_1.01.02/3780/NL-HaNA_1.01.02_3780_0039.jpg/2483,303,1112,3158/full/0/default.jpg", "iiif_url")</f>
        <v/>
      </c>
    </row>
    <row r="8661">
      <c r="A8661" t="inlineStr">
        <is>
          <t>NL-HaNA_1.01.02_3780_0039-page-77</t>
        </is>
      </c>
      <c r="B8661" t="inlineStr">
        <is>
          <t>NL-HaNA_1.01.02_3780_0039-column-2583-403-912-2958</t>
        </is>
      </c>
      <c r="C8661" t="inlineStr">
        <is>
          <t>continuation</t>
        </is>
      </c>
      <c r="D8661" t="n">
        <v>2618</v>
      </c>
      <c r="E8661" t="n">
        <v>747</v>
      </c>
      <c r="F8661" t="inlineStr">
        <is>
          <t xml:space="preserve">    reidentieplaats te gaan. 7.</t>
        </is>
      </c>
      <c r="G8661">
        <f>HYPERLINK("https://images.diginfra.net/iiif/NL-HaNA_1.01.02/3780/NL-HaNA_1.01.02_3780_0039.jpg/2483,303,1112,3158/full/0/default.jpg", "iiif_url")</f>
        <v/>
      </c>
    </row>
    <row r="8662">
      <c r="A8662" t="inlineStr">
        <is>
          <t>NL-HaNA_1.01.02_3780_0039-page-77</t>
        </is>
      </c>
      <c r="B8662" t="inlineStr">
        <is>
          <t>NL-HaNA_1.01.02_3780_0039-column-2583-403-912-2958</t>
        </is>
      </c>
      <c r="C8662" t="inlineStr">
        <is>
          <t>repeat_lemma</t>
        </is>
      </c>
      <c r="D8662" t="n">
        <v>2740</v>
      </c>
      <c r="E8662" t="n">
        <v>793</v>
      </c>
      <c r="F8662" t="inlineStr">
        <is>
          <t xml:space="preserve">        declaratie. 863. 512.</t>
        </is>
      </c>
      <c r="G8662">
        <f>HYPERLINK("https://images.diginfra.net/iiif/NL-HaNA_1.01.02/3780/NL-HaNA_1.01.02_3780_0039.jpg/2483,303,1112,3158/full/0/default.jpg", "iiif_url")</f>
        <v/>
      </c>
    </row>
    <row r="8663">
      <c r="A8663" t="inlineStr">
        <is>
          <t>NL-HaNA_1.01.02_3780_0039-page-77</t>
        </is>
      </c>
      <c r="B8663" t="inlineStr">
        <is>
          <t>NL-HaNA_1.01.02_3780_0039-column-2583-403-912-2958</t>
        </is>
      </c>
      <c r="C8663" t="inlineStr">
        <is>
          <t>continuation</t>
        </is>
      </c>
      <c r="D8663" t="n">
        <v>2743</v>
      </c>
      <c r="E8663" t="n">
        <v>808</v>
      </c>
      <c r="F8663" t="inlineStr">
        <is>
          <t xml:space="preserve">    devoir te doen op de klaghten van</t>
        </is>
      </c>
      <c r="G8663">
        <f>HYPERLINK("https://images.diginfra.net/iiif/NL-HaNA_1.01.02/3780/NL-HaNA_1.01.02_3780_0039.jpg/2483,303,1112,3158/full/0/default.jpg", "iiif_url")</f>
        <v/>
      </c>
    </row>
    <row r="8664">
      <c r="A8664" t="inlineStr">
        <is>
          <t>NL-HaNA_1.01.02_3780_0039-page-77</t>
        </is>
      </c>
      <c r="B8664" t="inlineStr">
        <is>
          <t>NL-HaNA_1.01.02_3780_0039-column-2583-403-912-2958</t>
        </is>
      </c>
      <c r="C8664" t="inlineStr">
        <is>
          <t>lemma</t>
        </is>
      </c>
      <c r="D8664" t="n">
        <v>2623</v>
      </c>
      <c r="E8664" t="n">
        <v>879</v>
      </c>
      <c r="F8664" t="inlineStr">
        <is>
          <t>Gelderlandt wegens viotentie der Pruysscbe</t>
        </is>
      </c>
      <c r="G8664">
        <f>HYPERLINK("https://images.diginfra.net/iiif/NL-HaNA_1.01.02/3780/NL-HaNA_1.01.02_3780_0039.jpg/2483,303,1112,3158/full/0/default.jpg", "iiif_url")</f>
        <v/>
      </c>
    </row>
    <row r="8665">
      <c r="A8665" t="inlineStr">
        <is>
          <t>NL-HaNA_1.01.02_3780_0039-page-77</t>
        </is>
      </c>
      <c r="B8665" t="inlineStr">
        <is>
          <t>NL-HaNA_1.01.02_3780_0039-column-2583-403-912-2958</t>
        </is>
      </c>
      <c r="C8665" t="inlineStr">
        <is>
          <t>lemma</t>
        </is>
      </c>
      <c r="D8665" t="n">
        <v>2621</v>
      </c>
      <c r="E8665" t="n">
        <v>942</v>
      </c>
      <c r="F8665" t="inlineStr">
        <is>
          <t>Militie. 115.</t>
        </is>
      </c>
      <c r="G8665">
        <f>HYPERLINK("https://images.diginfra.net/iiif/NL-HaNA_1.01.02/3780/NL-HaNA_1.01.02_3780_0039.jpg/2483,303,1112,3158/full/0/default.jpg", "iiif_url")</f>
        <v/>
      </c>
    </row>
    <row r="8666">
      <c r="A8666" t="inlineStr">
        <is>
          <t>NL-HaNA_1.01.02_3780_0039-page-77</t>
        </is>
      </c>
      <c r="B8666" t="inlineStr">
        <is>
          <t>NL-HaNA_1.01.02_3780_0039-column-2583-403-912-2958</t>
        </is>
      </c>
      <c r="C8666" t="inlineStr">
        <is>
          <t>continuation</t>
        </is>
      </c>
      <c r="D8666" t="n">
        <v>2743</v>
      </c>
      <c r="E8666" t="n">
        <v>959</v>
      </c>
      <c r="F8666" t="inlineStr">
        <is>
          <t xml:space="preserve">    wegens Placaat, raakende de navi-</t>
        </is>
      </c>
      <c r="G8666">
        <f>HYPERLINK("https://images.diginfra.net/iiif/NL-HaNA_1.01.02/3780/NL-HaNA_1.01.02_3780_0039.jpg/2483,303,1112,3158/full/0/default.jpg", "iiif_url")</f>
        <v/>
      </c>
    </row>
    <row r="8667">
      <c r="A8667" t="inlineStr">
        <is>
          <t>NL-HaNA_1.01.02_3780_0039-page-77</t>
        </is>
      </c>
      <c r="B8667" t="inlineStr">
        <is>
          <t>NL-HaNA_1.01.02_3780_0039-column-2583-403-912-2958</t>
        </is>
      </c>
      <c r="C8667" t="inlineStr">
        <is>
          <t>lemma</t>
        </is>
      </c>
      <c r="D8667" t="n">
        <v>2621</v>
      </c>
      <c r="E8667" t="n">
        <v>1027</v>
      </c>
      <c r="F8667" t="inlineStr">
        <is>
          <t>gatie der Vreemde op Sweeden en Fmlandt,</t>
        </is>
      </c>
      <c r="G8667">
        <f>HYPERLINK("https://images.diginfra.net/iiif/NL-HaNA_1.01.02/3780/NL-HaNA_1.01.02_3780_0039.jpg/2483,303,1112,3158/full/0/default.jpg", "iiif_url")</f>
        <v/>
      </c>
    </row>
    <row r="8668">
      <c r="A8668" t="inlineStr">
        <is>
          <t>NL-HaNA_1.01.02_3780_0039-page-77</t>
        </is>
      </c>
      <c r="B8668" t="inlineStr">
        <is>
          <t>NL-HaNA_1.01.02_3780_0039-column-2583-403-912-2958</t>
        </is>
      </c>
      <c r="C8668" t="inlineStr">
        <is>
          <t>lemma</t>
        </is>
      </c>
      <c r="D8668" t="n">
        <v>2621</v>
      </c>
      <c r="E8668" t="n">
        <v>1075</v>
      </c>
      <c r="F8668" t="inlineStr">
        <is>
          <t>en gereslveert Placaat in gelijcke termen te</t>
        </is>
      </c>
      <c r="G8668">
        <f>HYPERLINK("https://images.diginfra.net/iiif/NL-HaNA_1.01.02/3780/NL-HaNA_1.01.02_3780_0039.jpg/2483,303,1112,3158/full/0/default.jpg", "iiif_url")</f>
        <v/>
      </c>
    </row>
    <row r="8669">
      <c r="A8669" t="inlineStr">
        <is>
          <t>NL-HaNA_1.01.02_3780_0039-page-77</t>
        </is>
      </c>
      <c r="B8669" t="inlineStr">
        <is>
          <t>NL-HaNA_1.01.02_3780_0039-column-2583-403-912-2958</t>
        </is>
      </c>
      <c r="C8669" t="inlineStr">
        <is>
          <t>lemma</t>
        </is>
      </c>
      <c r="D8669" t="n">
        <v>2618</v>
      </c>
      <c r="E8669" t="n">
        <v>1142</v>
      </c>
      <c r="F8669" t="inlineStr">
        <is>
          <t>publiceren. 129.</t>
        </is>
      </c>
      <c r="G8669">
        <f>HYPERLINK("https://images.diginfra.net/iiif/NL-HaNA_1.01.02/3780/NL-HaNA_1.01.02_3780_0039.jpg/2483,303,1112,3158/full/0/default.jpg", "iiif_url")</f>
        <v/>
      </c>
    </row>
    <row r="8670">
      <c r="A8670" t="inlineStr">
        <is>
          <t>NL-HaNA_1.01.02_3780_0039-page-77</t>
        </is>
      </c>
      <c r="B8670" t="inlineStr">
        <is>
          <t>NL-HaNA_1.01.02_3780_0039-column-2583-403-912-2958</t>
        </is>
      </c>
      <c r="C8670" t="inlineStr">
        <is>
          <t>repeat_lemma</t>
        </is>
      </c>
      <c r="D8670" t="n">
        <v>2738</v>
      </c>
      <c r="E8670" t="n">
        <v>1165</v>
      </c>
      <c r="F8670" t="inlineStr">
        <is>
          <t xml:space="preserve">        gepermitteert den rouw te declareren</t>
        </is>
      </c>
      <c r="G8670">
        <f>HYPERLINK("https://images.diginfra.net/iiif/NL-HaNA_1.01.02/3780/NL-HaNA_1.01.02_3780_0039.jpg/2483,303,1112,3158/full/0/default.jpg", "iiif_url")</f>
        <v/>
      </c>
    </row>
    <row r="8671">
      <c r="A8671" t="inlineStr">
        <is>
          <t>NL-HaNA_1.01.02_3780_0039-page-77</t>
        </is>
      </c>
      <c r="B8671" t="inlineStr">
        <is>
          <t>NL-HaNA_1.01.02_3780_0039-column-2583-403-912-2958</t>
        </is>
      </c>
      <c r="C8671" t="inlineStr">
        <is>
          <t>lemma</t>
        </is>
      </c>
      <c r="D8671" t="n">
        <v>2625</v>
      </c>
      <c r="E8671" t="n">
        <v>1224</v>
      </c>
      <c r="F8671" t="inlineStr">
        <is>
          <t>over den Keyser van Ruslandt. 239.</t>
        </is>
      </c>
      <c r="G8671">
        <f>HYPERLINK("https://images.diginfra.net/iiif/NL-HaNA_1.01.02/3780/NL-HaNA_1.01.02_3780_0039.jpg/2483,303,1112,3158/full/0/default.jpg", "iiif_url")</f>
        <v/>
      </c>
    </row>
    <row r="8672">
      <c r="A8672" t="inlineStr">
        <is>
          <t>NL-HaNA_1.01.02_3780_0039-page-77</t>
        </is>
      </c>
      <c r="B8672" t="inlineStr">
        <is>
          <t>NL-HaNA_1.01.02_3780_0039-column-2583-403-912-2958</t>
        </is>
      </c>
      <c r="C8672" t="inlineStr">
        <is>
          <t>repeat_lemma</t>
        </is>
      </c>
      <c r="D8672" t="n">
        <v>2745</v>
      </c>
      <c r="E8672" t="n">
        <v>1266</v>
      </c>
      <c r="F8672" t="inlineStr">
        <is>
          <t xml:space="preserve">        raakende de aldaar gepubliceerde Or-</t>
        </is>
      </c>
      <c r="G8672">
        <f>HYPERLINK("https://images.diginfra.net/iiif/NL-HaNA_1.01.02/3780/NL-HaNA_1.01.02_3780_0039.jpg/2483,303,1112,3158/full/0/default.jpg", "iiif_url")</f>
        <v/>
      </c>
    </row>
    <row r="8673">
      <c r="A8673" t="inlineStr">
        <is>
          <t>NL-HaNA_1.01.02_3780_0039-page-77</t>
        </is>
      </c>
      <c r="B8673" t="inlineStr">
        <is>
          <t>NL-HaNA_1.01.02_3780_0039-column-2583-403-912-2958</t>
        </is>
      </c>
      <c r="C8673" t="inlineStr">
        <is>
          <t>lemma</t>
        </is>
      </c>
      <c r="D8673" t="n">
        <v>2628</v>
      </c>
      <c r="E8673" t="n">
        <v>1313</v>
      </c>
      <c r="F8673" t="inlineStr">
        <is>
          <t>donnantie op bet subjest der Navigatie der</t>
        </is>
      </c>
      <c r="G8673">
        <f>HYPERLINK("https://images.diginfra.net/iiif/NL-HaNA_1.01.02/3780/NL-HaNA_1.01.02_3780_0039.jpg/2483,303,1112,3158/full/0/default.jpg", "iiif_url")</f>
        <v/>
      </c>
    </row>
    <row r="8674">
      <c r="A8674" t="inlineStr">
        <is>
          <t>NL-HaNA_1.01.02_3780_0039-page-77</t>
        </is>
      </c>
      <c r="B8674" t="inlineStr">
        <is>
          <t>NL-HaNA_1.01.02_3780_0039-column-2583-403-912-2958</t>
        </is>
      </c>
      <c r="C8674" t="inlineStr">
        <is>
          <t>lemma</t>
        </is>
      </c>
      <c r="D8674" t="n">
        <v>2628</v>
      </c>
      <c r="E8674" t="n">
        <v>1359</v>
      </c>
      <c r="F8674" t="inlineStr">
        <is>
          <t>vreemde Natien op Sweeden en Finlanat.</t>
        </is>
      </c>
      <c r="G8674">
        <f>HYPERLINK("https://images.diginfra.net/iiif/NL-HaNA_1.01.02/3780/NL-HaNA_1.01.02_3780_0039.jpg/2483,303,1112,3158/full/0/default.jpg", "iiif_url")</f>
        <v/>
      </c>
    </row>
    <row r="8675">
      <c r="A8675" t="inlineStr">
        <is>
          <t>NL-HaNA_1.01.02_3780_0039-page-77</t>
        </is>
      </c>
      <c r="B8675" t="inlineStr">
        <is>
          <t>NL-HaNA_1.01.02_3780_0039-column-2583-403-912-2958</t>
        </is>
      </c>
      <c r="C8675" t="inlineStr">
        <is>
          <t>continuation</t>
        </is>
      </c>
      <c r="D8675" t="n">
        <v>2632</v>
      </c>
      <c r="E8675" t="n">
        <v>1428</v>
      </c>
      <c r="F8675" t="inlineStr">
        <is>
          <t xml:space="preserve">    241.</t>
        </is>
      </c>
      <c r="G8675">
        <f>HYPERLINK("https://images.diginfra.net/iiif/NL-HaNA_1.01.02/3780/NL-HaNA_1.01.02_3780_0039.jpg/2483,303,1112,3158/full/0/default.jpg", "iiif_url")</f>
        <v/>
      </c>
    </row>
    <row r="8676">
      <c r="A8676" t="inlineStr">
        <is>
          <t>NL-HaNA_1.01.02_3780_0039-page-77</t>
        </is>
      </c>
      <c r="B8676" t="inlineStr">
        <is>
          <t>NL-HaNA_1.01.02_3780_0039-column-2583-403-912-2958</t>
        </is>
      </c>
      <c r="C8676" t="inlineStr">
        <is>
          <t>repeat_lemma</t>
        </is>
      </c>
      <c r="D8676" t="n">
        <v>2750</v>
      </c>
      <c r="E8676" t="n">
        <v>1459</v>
      </c>
      <c r="F8676" t="inlineStr">
        <is>
          <t xml:space="preserve">        Memorie wegens de Rigasche schulat-</t>
        </is>
      </c>
      <c r="G8676">
        <f>HYPERLINK("https://images.diginfra.net/iiif/NL-HaNA_1.01.02/3780/NL-HaNA_1.01.02_3780_0039.jpg/2483,303,1112,3158/full/0/default.jpg", "iiif_url")</f>
        <v/>
      </c>
    </row>
    <row r="8677">
      <c r="A8677" t="inlineStr">
        <is>
          <t>NL-HaNA_1.01.02_3780_0039-page-77</t>
        </is>
      </c>
      <c r="B8677" t="inlineStr">
        <is>
          <t>NL-HaNA_1.01.02_3780_0039-column-2583-403-912-2958</t>
        </is>
      </c>
      <c r="C8677" t="inlineStr">
        <is>
          <t>lemma</t>
        </is>
      </c>
      <c r="D8677" t="n">
        <v>2630</v>
      </c>
      <c r="E8677" t="n">
        <v>1520</v>
      </c>
      <c r="F8677" t="inlineStr">
        <is>
          <t>vorderingh. 319.</t>
        </is>
      </c>
      <c r="G8677">
        <f>HYPERLINK("https://images.diginfra.net/iiif/NL-HaNA_1.01.02/3780/NL-HaNA_1.01.02_3780_0039.jpg/2483,303,1112,3158/full/0/default.jpg", "iiif_url")</f>
        <v/>
      </c>
    </row>
    <row r="8678">
      <c r="A8678" t="inlineStr">
        <is>
          <t>NL-HaNA_1.01.02_3780_0039-page-77</t>
        </is>
      </c>
      <c r="B8678" t="inlineStr">
        <is>
          <t>NL-HaNA_1.01.02_3780_0039-column-2583-403-912-2958</t>
        </is>
      </c>
      <c r="C8678" t="inlineStr">
        <is>
          <t>repeat_lemma</t>
        </is>
      </c>
      <c r="D8678" t="n">
        <v>2745</v>
      </c>
      <c r="E8678" t="n">
        <v>1544</v>
      </c>
      <c r="F8678" t="inlineStr">
        <is>
          <t xml:space="preserve">        geapprobeert sijn devoiren wegens een</t>
        </is>
      </c>
      <c r="G8678">
        <f>HYPERLINK("https://images.diginfra.net/iiif/NL-HaNA_1.01.02/3780/NL-HaNA_1.01.02_3780_0039.jpg/2483,303,1112,3158/full/0/default.jpg", "iiif_url")</f>
        <v/>
      </c>
    </row>
    <row r="8679">
      <c r="A8679" t="inlineStr">
        <is>
          <t>NL-HaNA_1.01.02_3780_0039-page-77</t>
        </is>
      </c>
      <c r="B8679" t="inlineStr">
        <is>
          <t>NL-HaNA_1.01.02_3780_0039-column-2583-403-912-2958</t>
        </is>
      </c>
      <c r="C8679" t="inlineStr">
        <is>
          <t>lemma</t>
        </is>
      </c>
      <c r="D8679" t="n">
        <v>2632</v>
      </c>
      <c r="E8679" t="n">
        <v>1600</v>
      </c>
      <c r="F8679" t="inlineStr">
        <is>
          <t>Schip met Steenen inplaats van Koper ge-</t>
        </is>
      </c>
      <c r="G8679">
        <f>HYPERLINK("https://images.diginfra.net/iiif/NL-HaNA_1.01.02/3780/NL-HaNA_1.01.02_3780_0039.jpg/2483,303,1112,3158/full/0/default.jpg", "iiif_url")</f>
        <v/>
      </c>
    </row>
    <row r="8680">
      <c r="A8680" t="inlineStr">
        <is>
          <t>NL-HaNA_1.01.02_3780_0039-page-77</t>
        </is>
      </c>
      <c r="B8680" t="inlineStr">
        <is>
          <t>NL-HaNA_1.01.02_3780_0039-column-2583-403-912-2958</t>
        </is>
      </c>
      <c r="C8680" t="inlineStr">
        <is>
          <t>continuation</t>
        </is>
      </c>
      <c r="D8680" t="n">
        <v>2630</v>
      </c>
      <c r="E8680" t="n">
        <v>1647</v>
      </c>
      <c r="F8680" t="inlineStr">
        <is>
          <t xml:space="preserve">    laaden, dat men by gelegentbeyt tot sebade</t>
        </is>
      </c>
      <c r="G8680">
        <f>HYPERLINK("https://images.diginfra.net/iiif/NL-HaNA_1.01.02/3780/NL-HaNA_1.01.02_3780_0039.jpg/2483,303,1112,3158/full/0/default.jpg", "iiif_url")</f>
        <v/>
      </c>
    </row>
    <row r="8681">
      <c r="A8681" t="inlineStr">
        <is>
          <t>NL-HaNA_1.01.02_3780_0039-page-77</t>
        </is>
      </c>
      <c r="B8681" t="inlineStr">
        <is>
          <t>NL-HaNA_1.01.02_3780_0039-column-2583-403-912-2958</t>
        </is>
      </c>
      <c r="C8681" t="inlineStr">
        <is>
          <t>lemma</t>
        </is>
      </c>
      <c r="D8681" t="n">
        <v>2630</v>
      </c>
      <c r="E8681" t="n">
        <v>1698</v>
      </c>
      <c r="F8681" t="inlineStr">
        <is>
          <t>der Assuradeurs mende te laaten finker.</t>
        </is>
      </c>
      <c r="G8681">
        <f>HYPERLINK("https://images.diginfra.net/iiif/NL-HaNA_1.01.02/3780/NL-HaNA_1.01.02_3780_0039.jpg/2483,303,1112,3158/full/0/default.jpg", "iiif_url")</f>
        <v/>
      </c>
    </row>
    <row r="8682">
      <c r="A8682" t="inlineStr">
        <is>
          <t>NL-HaNA_1.01.02_3780_0039-page-77</t>
        </is>
      </c>
      <c r="B8682" t="inlineStr">
        <is>
          <t>NL-HaNA_1.01.02_3780_0039-column-2583-403-912-2958</t>
        </is>
      </c>
      <c r="C8682" t="inlineStr">
        <is>
          <t>continuation</t>
        </is>
      </c>
      <c r="D8682" t="n">
        <v>2635</v>
      </c>
      <c r="E8682" t="n">
        <v>1762</v>
      </c>
      <c r="F8682" t="inlineStr">
        <is>
          <t xml:space="preserve">    408.</t>
        </is>
      </c>
      <c r="G8682">
        <f>HYPERLINK("https://images.diginfra.net/iiif/NL-HaNA_1.01.02/3780/NL-HaNA_1.01.02_3780_0039.jpg/2483,303,1112,3158/full/0/default.jpg", "iiif_url")</f>
        <v/>
      </c>
    </row>
    <row r="8683">
      <c r="A8683" t="inlineStr">
        <is>
          <t>NL-HaNA_1.01.02_3780_0039-page-77</t>
        </is>
      </c>
      <c r="B8683" t="inlineStr">
        <is>
          <t>NL-HaNA_1.01.02_3780_0039-column-2583-403-912-2958</t>
        </is>
      </c>
      <c r="C8683" t="inlineStr">
        <is>
          <t>repeat_lemma</t>
        </is>
      </c>
      <c r="D8683" t="n">
        <v>2757</v>
      </c>
      <c r="E8683" t="n">
        <v>1795</v>
      </c>
      <c r="F8683" t="inlineStr">
        <is>
          <t xml:space="preserve">        dewoir te doen, ten eynde Haack aan</t>
        </is>
      </c>
      <c r="G8683">
        <f>HYPERLINK("https://images.diginfra.net/iiif/NL-HaNA_1.01.02/3780/NL-HaNA_1.01.02_3780_0039.jpg/2483,303,1112,3158/full/0/default.jpg", "iiif_url")</f>
        <v/>
      </c>
    </row>
    <row r="8684">
      <c r="A8684" t="inlineStr">
        <is>
          <t>NL-HaNA_1.01.02_3780_0039-page-77</t>
        </is>
      </c>
      <c r="B8684" t="inlineStr">
        <is>
          <t>NL-HaNA_1.01.02_3780_0039-column-2583-403-912-2958</t>
        </is>
      </c>
      <c r="C8684" t="inlineStr">
        <is>
          <t>lemma</t>
        </is>
      </c>
      <c r="D8684" t="n">
        <v>2635</v>
      </c>
      <c r="E8684" t="n">
        <v>1847</v>
      </c>
      <c r="F8684" t="inlineStr">
        <is>
          <t>fin pretenfien geraake. 413.</t>
        </is>
      </c>
      <c r="G8684">
        <f>HYPERLINK("https://images.diginfra.net/iiif/NL-HaNA_1.01.02/3780/NL-HaNA_1.01.02_3780_0039.jpg/2483,303,1112,3158/full/0/default.jpg", "iiif_url")</f>
        <v/>
      </c>
    </row>
    <row r="8685">
      <c r="A8685" t="inlineStr">
        <is>
          <t>NL-HaNA_1.01.02_3780_0039-page-77</t>
        </is>
      </c>
      <c r="B8685" t="inlineStr">
        <is>
          <t>NL-HaNA_1.01.02_3780_0039-column-2583-403-912-2958</t>
        </is>
      </c>
      <c r="C8685" t="inlineStr">
        <is>
          <t>repeat_lemma</t>
        </is>
      </c>
      <c r="D8685" t="n">
        <v>2759</v>
      </c>
      <c r="E8685" t="n">
        <v>1880</v>
      </c>
      <c r="F8685" t="inlineStr">
        <is>
          <t xml:space="preserve">        wegens seekere Booswigbien in Dee-</t>
        </is>
      </c>
      <c r="G8685">
        <f>HYPERLINK("https://images.diginfra.net/iiif/NL-HaNA_1.01.02/3780/NL-HaNA_1.01.02_3780_0039.jpg/2483,303,1112,3158/full/0/default.jpg", "iiif_url")</f>
        <v/>
      </c>
    </row>
    <row r="8686">
      <c r="A8686" t="inlineStr">
        <is>
          <t>NL-HaNA_1.01.02_3780_0039-page-77</t>
        </is>
      </c>
      <c r="B8686" t="inlineStr">
        <is>
          <t>NL-HaNA_1.01.02_3780_0039-column-2583-403-912-2958</t>
        </is>
      </c>
      <c r="C8686" t="inlineStr">
        <is>
          <t>lemma</t>
        </is>
      </c>
      <c r="D8686" t="n">
        <v>2637</v>
      </c>
      <c r="E8686" t="n">
        <v>1938</v>
      </c>
      <c r="F8686" t="inlineStr">
        <is>
          <t>nemarcken geaïresteert, den Secretaris Op-</t>
        </is>
      </c>
      <c r="G8686">
        <f>HYPERLINK("https://images.diginfra.net/iiif/NL-HaNA_1.01.02/3780/NL-HaNA_1.01.02_3780_0039.jpg/2483,303,1112,3158/full/0/default.jpg", "iiif_url")</f>
        <v/>
      </c>
    </row>
    <row r="8687">
      <c r="A8687" t="inlineStr">
        <is>
          <t>NL-HaNA_1.01.02_3780_0039-page-77</t>
        </is>
      </c>
      <c r="B8687" t="inlineStr">
        <is>
          <t>NL-HaNA_1.01.02_3780_0039-column-2583-403-912-2958</t>
        </is>
      </c>
      <c r="C8687" t="inlineStr">
        <is>
          <t>lemma</t>
        </is>
      </c>
      <c r="D8687" t="n">
        <v>2639</v>
      </c>
      <c r="E8687" t="n">
        <v>1983</v>
      </c>
      <c r="F8687" t="inlineStr">
        <is>
          <t>dorp devoir te doen, ten eynde aan den Ko-</t>
        </is>
      </c>
      <c r="G8687">
        <f>HYPERLINK("https://images.diginfra.net/iiif/NL-HaNA_1.01.02/3780/NL-HaNA_1.01.02_3780_0039.jpg/2483,303,1112,3158/full/0/default.jpg", "iiif_url")</f>
        <v/>
      </c>
    </row>
    <row r="8688">
      <c r="A8688" t="inlineStr">
        <is>
          <t>NL-HaNA_1.01.02_3780_0039-page-77</t>
        </is>
      </c>
      <c r="B8688" t="inlineStr">
        <is>
          <t>NL-HaNA_1.01.02_3780_0039-column-2583-403-912-2958</t>
        </is>
      </c>
      <c r="C8688" t="inlineStr">
        <is>
          <t>lemma</t>
        </is>
      </c>
      <c r="D8688" t="n">
        <v>2642</v>
      </c>
      <c r="E8688" t="n">
        <v>2030</v>
      </c>
      <c r="F8688" t="inlineStr">
        <is>
          <t>ningb van Sweeden mogen werden vvergele-</t>
        </is>
      </c>
      <c r="G8688">
        <f>HYPERLINK("https://images.diginfra.net/iiif/NL-HaNA_1.01.02/3780/NL-HaNA_1.01.02_3780_0039.jpg/2483,303,1112,3158/full/0/default.jpg", "iiif_url")</f>
        <v/>
      </c>
    </row>
    <row r="8689">
      <c r="A8689" t="inlineStr">
        <is>
          <t>NL-HaNA_1.01.02_3780_0039-page-77</t>
        </is>
      </c>
      <c r="B8689" t="inlineStr">
        <is>
          <t>NL-HaNA_1.01.02_3780_0039-column-2583-403-912-2958</t>
        </is>
      </c>
      <c r="C8689" t="inlineStr">
        <is>
          <t>repeat_lemma</t>
        </is>
      </c>
      <c r="D8689" t="n">
        <v>2735</v>
      </c>
      <c r="E8689" t="n">
        <v>2102</v>
      </c>
      <c r="F8689" t="inlineStr">
        <is>
          <t xml:space="preserve">        DE)</t>
        </is>
      </c>
      <c r="G8689">
        <f>HYPERLINK("https://images.diginfra.net/iiif/NL-HaNA_1.01.02/3780/NL-HaNA_1.01.02_3780_0039.jpg/2483,303,1112,3158/full/0/default.jpg", "iiif_url")</f>
        <v/>
      </c>
    </row>
    <row r="8690">
      <c r="A8690" t="inlineStr">
        <is>
          <t>NL-HaNA_1.01.02_3780_0039-page-77</t>
        </is>
      </c>
      <c r="B8690" t="inlineStr">
        <is>
          <t>NL-HaNA_1.01.02_3780_0039-column-2583-403-912-2958</t>
        </is>
      </c>
      <c r="C8690" t="inlineStr">
        <is>
          <t>lemma</t>
        </is>
      </c>
      <c r="D8690" t="n">
        <v>2646</v>
      </c>
      <c r="E8690" t="n">
        <v>2107</v>
      </c>
      <c r="F8690" t="inlineStr">
        <is>
          <t>vert.</t>
        </is>
      </c>
      <c r="G8690">
        <f>HYPERLINK("https://images.diginfra.net/iiif/NL-HaNA_1.01.02/3780/NL-HaNA_1.01.02_3780_0039.jpg/2483,303,1112,3158/full/0/default.jpg", "iiif_url")</f>
        <v/>
      </c>
    </row>
    <row r="8691">
      <c r="A8691" t="inlineStr">
        <is>
          <t>NL-HaNA_1.01.02_3780_0039-page-77</t>
        </is>
      </c>
      <c r="B8691" t="inlineStr">
        <is>
          <t>NL-HaNA_1.01.02_3780_0039-column-2583-403-912-2958</t>
        </is>
      </c>
      <c r="C8691" t="inlineStr">
        <is>
          <t>repeat_lemma</t>
        </is>
      </c>
      <c r="D8691" t="n">
        <v>2766</v>
      </c>
      <c r="E8691" t="n">
        <v>2112</v>
      </c>
      <c r="F8691" t="inlineStr">
        <is>
          <t xml:space="preserve">        motificeerende dat de Booswigten out-</t>
        </is>
      </c>
      <c r="G8691">
        <f>HYPERLINK("https://images.diginfra.net/iiif/NL-HaNA_1.01.02/3780/NL-HaNA_1.01.02_3780_0039.jpg/2483,303,1112,3158/full/0/default.jpg", "iiif_url")</f>
        <v/>
      </c>
    </row>
    <row r="8692">
      <c r="A8692" t="inlineStr">
        <is>
          <t>NL-HaNA_1.01.02_3780_0039-page-77</t>
        </is>
      </c>
      <c r="B8692" t="inlineStr">
        <is>
          <t>NL-HaNA_1.01.02_3780_0039-column-2583-403-912-2958</t>
        </is>
      </c>
      <c r="C8692" t="inlineStr">
        <is>
          <t>lemma</t>
        </is>
      </c>
      <c r="D8692" t="n">
        <v>2649</v>
      </c>
      <c r="E8692" t="n">
        <v>2181</v>
      </c>
      <c r="F8692" t="inlineStr">
        <is>
          <t>vlugt waren en ordres. 493.</t>
        </is>
      </c>
      <c r="G8692">
        <f>HYPERLINK("https://images.diginfra.net/iiif/NL-HaNA_1.01.02/3780/NL-HaNA_1.01.02_3780_0039.jpg/2483,303,1112,3158/full/0/default.jpg", "iiif_url")</f>
        <v/>
      </c>
    </row>
    <row r="8693">
      <c r="A8693" t="inlineStr">
        <is>
          <t>NL-HaNA_1.01.02_3780_0039-page-77</t>
        </is>
      </c>
      <c r="B8693" t="inlineStr">
        <is>
          <t>NL-HaNA_1.01.02_3780_0039-column-2583-403-912-2958</t>
        </is>
      </c>
      <c r="C8693" t="inlineStr">
        <is>
          <t>repeat_lemma</t>
        </is>
      </c>
      <c r="D8693" t="n">
        <v>2768</v>
      </c>
      <c r="E8693" t="n">
        <v>2207</v>
      </c>
      <c r="F8693" t="inlineStr">
        <is>
          <t xml:space="preserve">        devoir te doen, ten eynde Assendelft</t>
        </is>
      </c>
      <c r="G8693">
        <f>HYPERLINK("https://images.diginfra.net/iiif/NL-HaNA_1.01.02/3780/NL-HaNA_1.01.02_3780_0039.jpg/2483,303,1112,3158/full/0/default.jpg", "iiif_url")</f>
        <v/>
      </c>
    </row>
    <row r="8694">
      <c r="A8694" t="inlineStr">
        <is>
          <t>NL-HaNA_1.01.02_3780_0039-page-77</t>
        </is>
      </c>
      <c r="B8694" t="inlineStr">
        <is>
          <t>NL-HaNA_1.01.02_3780_0039-column-2583-403-912-2958</t>
        </is>
      </c>
      <c r="C8694" t="inlineStr">
        <is>
          <t>lemma</t>
        </is>
      </c>
      <c r="D8694" t="n">
        <v>2649</v>
      </c>
      <c r="E8694" t="n">
        <v>2274</v>
      </c>
      <c r="F8694" t="inlineStr">
        <is>
          <t>aan fijn pratense geraake. 623.</t>
        </is>
      </c>
      <c r="G8694">
        <f>HYPERLINK("https://images.diginfra.net/iiif/NL-HaNA_1.01.02/3780/NL-HaNA_1.01.02_3780_0039.jpg/2483,303,1112,3158/full/0/default.jpg", "iiif_url")</f>
        <v/>
      </c>
    </row>
    <row r="8695">
      <c r="A8695" t="inlineStr">
        <is>
          <t>NL-HaNA_1.01.02_3780_0039-page-77</t>
        </is>
      </c>
      <c r="B8695" t="inlineStr">
        <is>
          <t>NL-HaNA_1.01.02_3780_0039-column-2583-403-912-2958</t>
        </is>
      </c>
      <c r="C8695" t="inlineStr">
        <is>
          <t>repeat_lemma</t>
        </is>
      </c>
      <c r="D8695" t="n">
        <v>2771</v>
      </c>
      <c r="E8695" t="n">
        <v>2322</v>
      </c>
      <c r="F8695" t="inlineStr">
        <is>
          <t xml:space="preserve">        dedou te doen, ten eynde Halmaal,</t>
        </is>
      </c>
      <c r="G8695">
        <f>HYPERLINK("https://images.diginfra.net/iiif/NL-HaNA_1.01.02/3780/NL-HaNA_1.01.02_3780_0039.jpg/2483,303,1112,3158/full/0/default.jpg", "iiif_url")</f>
        <v/>
      </c>
    </row>
    <row r="8696">
      <c r="A8696" t="inlineStr">
        <is>
          <t>NL-HaNA_1.01.02_3780_0039-page-77</t>
        </is>
      </c>
      <c r="B8696" t="inlineStr">
        <is>
          <t>NL-HaNA_1.01.02_3780_0039-column-2583-403-912-2958</t>
        </is>
      </c>
      <c r="C8696" t="inlineStr">
        <is>
          <t>lemma</t>
        </is>
      </c>
      <c r="D8696" t="n">
        <v>2649</v>
      </c>
      <c r="E8696" t="n">
        <v>2372</v>
      </c>
      <c r="F8696" t="inlineStr">
        <is>
          <t>cum suis, expeditie van Justitie erlange.</t>
        </is>
      </c>
      <c r="G8696">
        <f>HYPERLINK("https://images.diginfra.net/iiif/NL-HaNA_1.01.02/3780/NL-HaNA_1.01.02_3780_0039.jpg/2483,303,1112,3158/full/0/default.jpg", "iiif_url")</f>
        <v/>
      </c>
    </row>
    <row r="8697">
      <c r="A8697" t="inlineStr">
        <is>
          <t>NL-HaNA_1.01.02_3780_0039-page-77</t>
        </is>
      </c>
      <c r="B8697" t="inlineStr">
        <is>
          <t>NL-HaNA_1.01.02_3780_0039-column-2583-403-912-2958</t>
        </is>
      </c>
      <c r="C8697" t="inlineStr">
        <is>
          <t>continuation</t>
        </is>
      </c>
      <c r="D8697" t="n">
        <v>2649</v>
      </c>
      <c r="E8697" t="n">
        <v>2445</v>
      </c>
      <c r="F8697" t="inlineStr">
        <is>
          <t xml:space="preserve">    645.</t>
        </is>
      </c>
      <c r="G8697">
        <f>HYPERLINK("https://images.diginfra.net/iiif/NL-HaNA_1.01.02/3780/NL-HaNA_1.01.02_3780_0039.jpg/2483,303,1112,3158/full/0/default.jpg", "iiif_url")</f>
        <v/>
      </c>
    </row>
    <row r="8698">
      <c r="A8698" t="inlineStr">
        <is>
          <t>NL-HaNA_1.01.02_3780_0039-page-77</t>
        </is>
      </c>
      <c r="B8698" t="inlineStr">
        <is>
          <t>NL-HaNA_1.01.02_3780_0039-column-2583-403-912-2958</t>
        </is>
      </c>
      <c r="C8698" t="inlineStr">
        <is>
          <t>non_index_line</t>
        </is>
      </c>
      <c r="D8698" t="n">
        <v>2775</v>
      </c>
      <c r="E8698" t="n">
        <v>2464</v>
      </c>
      <c r="F8698" t="inlineStr">
        <is>
          <t xml:space="preserve">        Pasport om eenige Goederen na Swee-</t>
        </is>
      </c>
      <c r="G8698">
        <f>HYPERLINK("https://images.diginfra.net/iiif/NL-HaNA_1.01.02/3780/NL-HaNA_1.01.02_3780_0039.jpg/2483,303,1112,3158/full/0/default.jpg", "iiif_url")</f>
        <v/>
      </c>
    </row>
    <row r="8699">
      <c r="A8699" t="inlineStr">
        <is>
          <t>NL-HaNA_1.01.02_3780_0039-page-77</t>
        </is>
      </c>
      <c r="B8699" t="inlineStr">
        <is>
          <t>NL-HaNA_1.01.02_3780_0039-column-2583-403-912-2958</t>
        </is>
      </c>
      <c r="C8699" t="inlineStr">
        <is>
          <t>lemma</t>
        </is>
      </c>
      <c r="D8699" t="n">
        <v>2653</v>
      </c>
      <c r="E8699" t="n">
        <v>2529</v>
      </c>
      <c r="F8699" t="inlineStr">
        <is>
          <t>den te voeren. 61.</t>
        </is>
      </c>
      <c r="G8699">
        <f>HYPERLINK("https://images.diginfra.net/iiif/NL-HaNA_1.01.02/3780/NL-HaNA_1.01.02_3780_0039.jpg/2483,303,1112,3158/full/0/default.jpg", "iiif_url")</f>
        <v/>
      </c>
    </row>
    <row r="8700">
      <c r="A8700" t="inlineStr">
        <is>
          <t>NL-HaNA_1.01.02_3780_0039-page-77</t>
        </is>
      </c>
      <c r="B8700" t="inlineStr">
        <is>
          <t>NL-HaNA_1.01.02_3780_0039-column-2583-403-912-2958</t>
        </is>
      </c>
      <c r="C8700" t="inlineStr">
        <is>
          <t>non_index_line</t>
        </is>
      </c>
      <c r="D8700" t="n">
        <v>2775</v>
      </c>
      <c r="E8700" t="n">
        <v>2556</v>
      </c>
      <c r="F8700" t="inlineStr">
        <is>
          <t xml:space="preserve">        gepermitteert den kleynen rouw te de-</t>
        </is>
      </c>
      <c r="G8700">
        <f>HYPERLINK("https://images.diginfra.net/iiif/NL-HaNA_1.01.02/3780/NL-HaNA_1.01.02_3780_0039.jpg/2483,303,1112,3158/full/0/default.jpg", "iiif_url")</f>
        <v/>
      </c>
    </row>
    <row r="8701">
      <c r="A8701" t="inlineStr">
        <is>
          <t>NL-HaNA_1.01.02_3780_0039-page-77</t>
        </is>
      </c>
      <c r="B8701" t="inlineStr">
        <is>
          <t>NL-HaNA_1.01.02_3780_0039-column-2583-403-912-2958</t>
        </is>
      </c>
      <c r="C8701" t="inlineStr">
        <is>
          <t>lemma</t>
        </is>
      </c>
      <c r="D8701" t="n">
        <v>2656</v>
      </c>
      <c r="E8701" t="n">
        <v>2625</v>
      </c>
      <c r="F8701" t="inlineStr">
        <is>
          <t>clareeren. 782.</t>
        </is>
      </c>
      <c r="G8701">
        <f>HYPERLINK("https://images.diginfra.net/iiif/NL-HaNA_1.01.02/3780/NL-HaNA_1.01.02_3780_0039.jpg/2483,303,1112,3158/full/0/default.jpg", "iiif_url")</f>
        <v/>
      </c>
    </row>
    <row r="8702">
      <c r="A8702" t="inlineStr">
        <is>
          <t>NL-HaNA_1.01.02_3780_0039-page-77</t>
        </is>
      </c>
      <c r="B8702" t="inlineStr">
        <is>
          <t>NL-HaNA_1.01.02_3780_0039-column-2583-403-912-2958</t>
        </is>
      </c>
      <c r="C8702" t="inlineStr">
        <is>
          <t>non_index_line</t>
        </is>
      </c>
      <c r="D8702" t="n">
        <v>2775</v>
      </c>
      <c r="E8702" t="n">
        <v>2654</v>
      </c>
      <c r="F8702" t="inlineStr">
        <is>
          <t xml:space="preserve">        gepermitteert figb voor tien dagen uyt</t>
        </is>
      </c>
      <c r="G8702">
        <f>HYPERLINK("https://images.diginfra.net/iiif/NL-HaNA_1.01.02/3780/NL-HaNA_1.01.02_3780_0039.jpg/2483,303,1112,3158/full/0/default.jpg", "iiif_url")</f>
        <v/>
      </c>
    </row>
    <row r="8703">
      <c r="A8703" t="inlineStr">
        <is>
          <t>NL-HaNA_1.01.02_3780_0039-page-77</t>
        </is>
      </c>
      <c r="B8703" t="inlineStr">
        <is>
          <t>NL-HaNA_1.01.02_3780_0039-column-2583-403-912-2958</t>
        </is>
      </c>
      <c r="C8703" t="inlineStr">
        <is>
          <t>continuation</t>
        </is>
      </c>
      <c r="D8703" t="n">
        <v>2656</v>
      </c>
      <c r="E8703" t="n">
        <v>2710</v>
      </c>
      <c r="F8703" t="inlineStr">
        <is>
          <t xml:space="preserve">    sin residentieplaats te begeven. 927.</t>
        </is>
      </c>
      <c r="G8703">
        <f>HYPERLINK("https://images.diginfra.net/iiif/NL-HaNA_1.01.02/3780/NL-HaNA_1.01.02_3780_0039.jpg/2483,303,1112,3158/full/0/default.jpg", "iiif_url")</f>
        <v/>
      </c>
    </row>
    <row r="8704">
      <c r="A8704" t="inlineStr">
        <is>
          <t>NL-HaNA_1.01.02_3780_0039-page-77</t>
        </is>
      </c>
      <c r="B8704" t="inlineStr">
        <is>
          <t>NL-HaNA_1.01.02_3780_0039-column-2583-403-912-2958</t>
        </is>
      </c>
      <c r="C8704" t="inlineStr">
        <is>
          <t>lemma</t>
        </is>
      </c>
      <c r="D8704" t="n">
        <v>2611</v>
      </c>
      <c r="E8704" t="n">
        <v>2756</v>
      </c>
      <c r="F8704" t="inlineStr">
        <is>
          <t>Rumpf, Resident, advertentie. 13. 34. 46.</t>
        </is>
      </c>
      <c r="G8704">
        <f>HYPERLINK("https://images.diginfra.net/iiif/NL-HaNA_1.01.02/3780/NL-HaNA_1.01.02_3780_0039.jpg/2483,303,1112,3158/full/0/default.jpg", "iiif_url")</f>
        <v/>
      </c>
    </row>
    <row r="8705">
      <c r="A8705" t="inlineStr">
        <is>
          <t>NL-HaNA_1.01.02_3780_0039-page-77</t>
        </is>
      </c>
      <c r="B8705" t="inlineStr">
        <is>
          <t>NL-HaNA_1.01.02_3780_0039-column-2583-403-912-2958</t>
        </is>
      </c>
      <c r="C8705" t="inlineStr">
        <is>
          <t>continuation</t>
        </is>
      </c>
      <c r="D8705" t="n">
        <v>2663</v>
      </c>
      <c r="E8705" t="n">
        <v>2810</v>
      </c>
      <c r="F8705" t="inlineStr">
        <is>
          <t xml:space="preserve">    54. 70. 77. 84. 87. to2. 110. 122. 134.</t>
        </is>
      </c>
      <c r="G8705">
        <f>HYPERLINK("https://images.diginfra.net/iiif/NL-HaNA_1.01.02/3780/NL-HaNA_1.01.02_3780_0039.jpg/2483,303,1112,3158/full/0/default.jpg", "iiif_url")</f>
        <v/>
      </c>
    </row>
    <row r="8706">
      <c r="A8706" t="inlineStr">
        <is>
          <t>NL-HaNA_1.01.02_3780_0039-page-77</t>
        </is>
      </c>
      <c r="B8706" t="inlineStr">
        <is>
          <t>NL-HaNA_1.01.02_3780_0039-column-2583-403-912-2958</t>
        </is>
      </c>
      <c r="C8706" t="inlineStr">
        <is>
          <t>continuation</t>
        </is>
      </c>
      <c r="D8706" t="n">
        <v>2665</v>
      </c>
      <c r="E8706" t="n">
        <v>2853</v>
      </c>
      <c r="F8706" t="inlineStr">
        <is>
          <t xml:space="preserve">    139. 160. 170. 178. 191. 235. 239. 257.</t>
        </is>
      </c>
      <c r="G8706">
        <f>HYPERLINK("https://images.diginfra.net/iiif/NL-HaNA_1.01.02/3780/NL-HaNA_1.01.02_3780_0039.jpg/2483,303,1112,3158/full/0/default.jpg", "iiif_url")</f>
        <v/>
      </c>
    </row>
    <row r="8707">
      <c r="A8707" t="inlineStr">
        <is>
          <t>NL-HaNA_1.01.02_3780_0039-page-77</t>
        </is>
      </c>
      <c r="B8707" t="inlineStr">
        <is>
          <t>NL-HaNA_1.01.02_3780_0039-column-2583-403-912-2958</t>
        </is>
      </c>
      <c r="C8707" t="inlineStr">
        <is>
          <t>continuation</t>
        </is>
      </c>
      <c r="D8707" t="n">
        <v>2663</v>
      </c>
      <c r="E8707" t="n">
        <v>2906</v>
      </c>
      <c r="F8707" t="inlineStr">
        <is>
          <t xml:space="preserve">    261. 276. 218. 381. 323. 335. 350. 369.</t>
        </is>
      </c>
      <c r="G8707">
        <f>HYPERLINK("https://images.diginfra.net/iiif/NL-HaNA_1.01.02/3780/NL-HaNA_1.01.02_3780_0039.jpg/2483,303,1112,3158/full/0/default.jpg", "iiif_url")</f>
        <v/>
      </c>
    </row>
    <row r="8708">
      <c r="A8708" t="inlineStr">
        <is>
          <t>NL-HaNA_1.01.02_3780_0039-page-77</t>
        </is>
      </c>
      <c r="B8708" t="inlineStr">
        <is>
          <t>NL-HaNA_1.01.02_3780_0039-column-2583-403-912-2958</t>
        </is>
      </c>
      <c r="C8708" t="inlineStr">
        <is>
          <t>continuation</t>
        </is>
      </c>
      <c r="D8708" t="n">
        <v>2665</v>
      </c>
      <c r="E8708" t="n">
        <v>2949</v>
      </c>
      <c r="F8708" t="inlineStr">
        <is>
          <t xml:space="preserve">    376. 382. 384. 396. 401. 416. 420. 422.</t>
        </is>
      </c>
      <c r="G8708">
        <f>HYPERLINK("https://images.diginfra.net/iiif/NL-HaNA_1.01.02/3780/NL-HaNA_1.01.02_3780_0039.jpg/2483,303,1112,3158/full/0/default.jpg", "iiif_url")</f>
        <v/>
      </c>
    </row>
    <row r="8709">
      <c r="A8709" t="inlineStr">
        <is>
          <t>NL-HaNA_1.01.02_3780_0039-page-77</t>
        </is>
      </c>
      <c r="B8709" t="inlineStr">
        <is>
          <t>NL-HaNA_1.01.02_3780_0039-column-2583-403-912-2958</t>
        </is>
      </c>
      <c r="C8709" t="inlineStr">
        <is>
          <t>continuation</t>
        </is>
      </c>
      <c r="D8709" t="n">
        <v>2665</v>
      </c>
      <c r="E8709" t="n">
        <v>2996</v>
      </c>
      <c r="F8709" t="inlineStr">
        <is>
          <t xml:space="preserve">    470. 435. 448. afs. 484. 487. 498. r17.</t>
        </is>
      </c>
      <c r="G8709">
        <f>HYPERLINK("https://images.diginfra.net/iiif/NL-HaNA_1.01.02/3780/NL-HaNA_1.01.02_3780_0039.jpg/2483,303,1112,3158/full/0/default.jpg", "iiif_url")</f>
        <v/>
      </c>
    </row>
    <row r="8710">
      <c r="A8710" t="inlineStr">
        <is>
          <t>NL-HaNA_1.01.02_3780_0039-page-77</t>
        </is>
      </c>
      <c r="B8710" t="inlineStr">
        <is>
          <t>NL-HaNA_1.01.02_3780_0039-column-2583-403-912-2958</t>
        </is>
      </c>
      <c r="C8710" t="inlineStr">
        <is>
          <t>continuation</t>
        </is>
      </c>
      <c r="D8710" t="n">
        <v>2670</v>
      </c>
      <c r="E8710" t="n">
        <v>3046</v>
      </c>
      <c r="F8710" t="inlineStr">
        <is>
          <t xml:space="preserve">    519. sit. fa5. 593. Gor. 61. 618. 620.</t>
        </is>
      </c>
      <c r="G8710">
        <f>HYPERLINK("https://images.diginfra.net/iiif/NL-HaNA_1.01.02/3780/NL-HaNA_1.01.02_3780_0039.jpg/2483,303,1112,3158/full/0/default.jpg", "iiif_url")</f>
        <v/>
      </c>
    </row>
    <row r="8711">
      <c r="A8711" t="inlineStr">
        <is>
          <t>NL-HaNA_1.01.02_3780_0039-page-77</t>
        </is>
      </c>
      <c r="B8711" t="inlineStr">
        <is>
          <t>NL-HaNA_1.01.02_3780_0039-column-2583-403-912-2958</t>
        </is>
      </c>
      <c r="C8711" t="inlineStr">
        <is>
          <t>continuation</t>
        </is>
      </c>
      <c r="D8711" t="n">
        <v>2670</v>
      </c>
      <c r="E8711" t="n">
        <v>3092</v>
      </c>
      <c r="F8711" t="inlineStr">
        <is>
          <t xml:space="preserve">    632. 646. 648.058. 659. 669. 696. 718.</t>
        </is>
      </c>
      <c r="G8711">
        <f>HYPERLINK("https://images.diginfra.net/iiif/NL-HaNA_1.01.02/3780/NL-HaNA_1.01.02_3780_0039.jpg/2483,303,1112,3158/full/0/default.jpg", "iiif_url")</f>
        <v/>
      </c>
    </row>
    <row r="8712">
      <c r="A8712" t="inlineStr">
        <is>
          <t>NL-HaNA_1.01.02_3780_0039-page-77</t>
        </is>
      </c>
      <c r="B8712" t="inlineStr">
        <is>
          <t>NL-HaNA_1.01.02_3780_0039-column-2583-403-912-2958</t>
        </is>
      </c>
      <c r="C8712" t="inlineStr">
        <is>
          <t>continuation</t>
        </is>
      </c>
      <c r="D8712" t="n">
        <v>2675</v>
      </c>
      <c r="E8712" t="n">
        <v>3142</v>
      </c>
      <c r="F8712" t="inlineStr">
        <is>
          <t xml:space="preserve">    793. 802. 842. 853. 856. 858. 875. 892.</t>
        </is>
      </c>
      <c r="G8712">
        <f>HYPERLINK("https://images.diginfra.net/iiif/NL-HaNA_1.01.02/3780/NL-HaNA_1.01.02_3780_0039.jpg/2483,303,1112,3158/full/0/default.jpg", "iiif_url")</f>
        <v/>
      </c>
    </row>
    <row r="8713">
      <c r="A8713" t="inlineStr">
        <is>
          <t>NL-HaNA_1.01.02_3780_0039-page-77</t>
        </is>
      </c>
      <c r="B8713" t="inlineStr">
        <is>
          <t>NL-HaNA_1.01.02_3780_0039-column-2583-403-912-2958</t>
        </is>
      </c>
      <c r="C8713" t="inlineStr">
        <is>
          <t>continuation</t>
        </is>
      </c>
      <c r="D8713" t="n">
        <v>2672</v>
      </c>
      <c r="E8713" t="n">
        <v>3189</v>
      </c>
      <c r="F8713" t="inlineStr">
        <is>
          <t xml:space="preserve">    873. 897. 899. 907. 908. 921. 923. 945.</t>
        </is>
      </c>
      <c r="G8713">
        <f>HYPERLINK("https://images.diginfra.net/iiif/NL-HaNA_1.01.02/3780/NL-HaNA_1.01.02_3780_0039.jpg/2483,303,1112,3158/full/0/default.jpg", "iiif_url")</f>
        <v/>
      </c>
    </row>
    <row r="8714">
      <c r="A8714" t="inlineStr">
        <is>
          <t>NL-HaNA_1.01.02_3780_0039-page-77</t>
        </is>
      </c>
      <c r="B8714" t="inlineStr">
        <is>
          <t>NL-HaNA_1.01.02_3780_0039-column-2583-403-912-2958</t>
        </is>
      </c>
      <c r="C8714" t="inlineStr">
        <is>
          <t>continuation</t>
        </is>
      </c>
      <c r="D8714" t="n">
        <v>2677</v>
      </c>
      <c r="E8714" t="n">
        <v>3258</v>
      </c>
      <c r="F8714" t="inlineStr">
        <is>
          <t xml:space="preserve">    962. 964. 971. 975.</t>
        </is>
      </c>
      <c r="G8714">
        <f>HYPERLINK("https://images.diginfra.net/iiif/NL-HaNA_1.01.02/3780/NL-HaNA_1.01.02_3780_0039.jpg/2483,303,1112,3158/full/0/default.jpg", "iiif_url")</f>
        <v/>
      </c>
    </row>
    <row r="8715">
      <c r="A8715" t="inlineStr">
        <is>
          <t>NL-HaNA_1.01.02_3780_0039-page-77</t>
        </is>
      </c>
      <c r="B8715" t="inlineStr">
        <is>
          <t>NL-HaNA_1.01.02_3780_0039-column-2583-403-912-2958</t>
        </is>
      </c>
      <c r="C8715" t="inlineStr">
        <is>
          <t>non_index_line</t>
        </is>
      </c>
      <c r="D8715" t="n">
        <v>2794</v>
      </c>
      <c r="E8715" t="n">
        <v>3295</v>
      </c>
      <c r="F8715" t="inlineStr">
        <is>
          <t xml:space="preserve">        declaratie. 13. 488.</t>
        </is>
      </c>
      <c r="G8715">
        <f>HYPERLINK("https://images.diginfra.net/iiif/NL-HaNA_1.01.02/3780/NL-HaNA_1.01.02_3780_0039.jpg/2483,303,1112,3158/full/0/default.jpg", "iiif_url")</f>
        <v/>
      </c>
    </row>
    <row r="8717">
      <c r="A8717" t="inlineStr">
        <is>
          <t>NL-HaNA_1.01.02_3780_0039-page-77</t>
        </is>
      </c>
      <c r="B8717" t="inlineStr">
        <is>
          <t>NL-HaNA_1.01.02_3780_0039-column-3533-378-943-2943</t>
        </is>
      </c>
      <c r="C8717" t="inlineStr">
        <is>
          <t>continuation</t>
        </is>
      </c>
      <c r="D8717" t="n">
        <v>3702</v>
      </c>
      <c r="E8717" t="n">
        <v>374</v>
      </c>
      <c r="F8717" t="inlineStr">
        <is>
          <t xml:space="preserve">    devoiren aamewendt tut voldoeninge</t>
        </is>
      </c>
      <c r="G8717">
        <f>HYPERLINK("https://images.diginfra.net/iiif/NL-HaNA_1.01.02/3780/NL-HaNA_1.01.02_3780_0039.jpg/3433,278,1143,3143/full/0/default.jpg", "iiif_url")</f>
        <v/>
      </c>
    </row>
    <row r="8718">
      <c r="A8718" t="inlineStr">
        <is>
          <t>NL-HaNA_1.01.02_3780_0039-page-77</t>
        </is>
      </c>
      <c r="B8718" t="inlineStr">
        <is>
          <t>NL-HaNA_1.01.02_3780_0039-column-3533-378-943-2943</t>
        </is>
      </c>
      <c r="C8718" t="inlineStr">
        <is>
          <t>continuation</t>
        </is>
      </c>
      <c r="D8718" t="n">
        <v>3580</v>
      </c>
      <c r="E8718" t="n">
        <v>425</v>
      </c>
      <c r="F8718" t="inlineStr">
        <is>
          <t xml:space="preserve">    der achterstaliige Tyfrenten, by Ehllandt</t>
        </is>
      </c>
      <c r="G8718">
        <f>HYPERLINK("https://images.diginfra.net/iiif/NL-HaNA_1.01.02/3780/NL-HaNA_1.01.02_3780_0039.jpg/3433,278,1143,3143/full/0/default.jpg", "iiif_url")</f>
        <v/>
      </c>
    </row>
    <row r="8719">
      <c r="A8719" t="inlineStr">
        <is>
          <t>NL-HaNA_1.01.02_3780_0039-page-77</t>
        </is>
      </c>
      <c r="B8719" t="inlineStr">
        <is>
          <t>NL-HaNA_1.01.02_3780_0039-column-3533-378-943-2943</t>
        </is>
      </c>
      <c r="C8719" t="inlineStr">
        <is>
          <t>continuation</t>
        </is>
      </c>
      <c r="D8719" t="n">
        <v>3580</v>
      </c>
      <c r="E8719" t="n">
        <v>485</v>
      </c>
      <c r="F8719" t="inlineStr">
        <is>
          <t xml:space="preserve">    overgenomen. 19.</t>
        </is>
      </c>
      <c r="G8719">
        <f>HYPERLINK("https://images.diginfra.net/iiif/NL-HaNA_1.01.02/3780/NL-HaNA_1.01.02_3780_0039.jpg/3433,278,1143,3143/full/0/default.jpg", "iiif_url")</f>
        <v/>
      </c>
    </row>
    <row r="8720">
      <c r="A8720" t="inlineStr">
        <is>
          <t>NL-HaNA_1.01.02_3780_0039-page-77</t>
        </is>
      </c>
      <c r="B8720" t="inlineStr">
        <is>
          <t>NL-HaNA_1.01.02_3780_0039-column-3533-378-943-2943</t>
        </is>
      </c>
      <c r="C8720" t="inlineStr">
        <is>
          <t>continuation</t>
        </is>
      </c>
      <c r="D8720" t="n">
        <v>3700</v>
      </c>
      <c r="E8720" t="n">
        <v>508</v>
      </c>
      <c r="F8720" t="inlineStr">
        <is>
          <t xml:space="preserve">    gepermitteert den kleynen rouw te de-</t>
        </is>
      </c>
      <c r="G8720">
        <f>HYPERLINK("https://images.diginfra.net/iiif/NL-HaNA_1.01.02/3780/NL-HaNA_1.01.02_3780_0039.jpg/3433,278,1143,3143/full/0/default.jpg", "iiif_url")</f>
        <v/>
      </c>
    </row>
    <row r="8721">
      <c r="A8721" t="inlineStr">
        <is>
          <t>NL-HaNA_1.01.02_3780_0039-page-77</t>
        </is>
      </c>
      <c r="B8721" t="inlineStr">
        <is>
          <t>NL-HaNA_1.01.02_3780_0039-column-3533-378-943-2943</t>
        </is>
      </c>
      <c r="C8721" t="inlineStr">
        <is>
          <t>continuation</t>
        </is>
      </c>
      <c r="D8721" t="n">
        <v>3580</v>
      </c>
      <c r="E8721" t="n">
        <v>580</v>
      </c>
      <c r="F8721" t="inlineStr">
        <is>
          <t xml:space="preserve">    dareeren. 32.</t>
        </is>
      </c>
      <c r="G8721">
        <f>HYPERLINK("https://images.diginfra.net/iiif/NL-HaNA_1.01.02/3780/NL-HaNA_1.01.02_3780_0039.jpg/3433,278,1143,3143/full/0/default.jpg", "iiif_url")</f>
        <v/>
      </c>
    </row>
    <row r="8722">
      <c r="A8722" t="inlineStr">
        <is>
          <t>NL-HaNA_1.01.02_3780_0039-page-77</t>
        </is>
      </c>
      <c r="B8722" t="inlineStr">
        <is>
          <t>NL-HaNA_1.01.02_3780_0039-column-3533-378-943-2943</t>
        </is>
      </c>
      <c r="C8722" t="inlineStr">
        <is>
          <t>repeat_lemma</t>
        </is>
      </c>
      <c r="D8722" t="n">
        <v>3702</v>
      </c>
      <c r="E8722" t="n">
        <v>614</v>
      </c>
      <c r="F8722" t="inlineStr">
        <is>
          <t xml:space="preserve">        devoir aangewendt in faveur van Co-</t>
        </is>
      </c>
      <c r="G8722">
        <f>HYPERLINK("https://images.diginfra.net/iiif/NL-HaNA_1.01.02/3780/NL-HaNA_1.01.02_3780_0039.jpg/3433,278,1143,3143/full/0/default.jpg", "iiif_url")</f>
        <v/>
      </c>
    </row>
    <row r="8723">
      <c r="A8723" t="inlineStr">
        <is>
          <t>NL-HaNA_1.01.02_3780_0039-page-77</t>
        </is>
      </c>
      <c r="B8723" t="inlineStr">
        <is>
          <t>NL-HaNA_1.01.02_3780_0039-column-3533-378-943-2943</t>
        </is>
      </c>
      <c r="C8723" t="inlineStr">
        <is>
          <t>continuation</t>
        </is>
      </c>
      <c r="D8723" t="n">
        <v>3583</v>
      </c>
      <c r="E8723" t="n">
        <v>670</v>
      </c>
      <c r="F8723" t="inlineStr">
        <is>
          <t xml:space="preserve">    ben. 70.</t>
        </is>
      </c>
      <c r="G8723">
        <f>HYPERLINK("https://images.diginfra.net/iiif/NL-HaNA_1.01.02/3780/NL-HaNA_1.01.02_3780_0039.jpg/3433,278,1143,3143/full/0/default.jpg", "iiif_url")</f>
        <v/>
      </c>
    </row>
    <row r="8724">
      <c r="A8724" t="inlineStr">
        <is>
          <t>NL-HaNA_1.01.02_3780_0039-page-77</t>
        </is>
      </c>
      <c r="B8724" t="inlineStr">
        <is>
          <t>NL-HaNA_1.01.02_3780_0039-column-3533-378-943-2943</t>
        </is>
      </c>
      <c r="C8724" t="inlineStr">
        <is>
          <t>repeat_lemma</t>
        </is>
      </c>
      <c r="D8724" t="n">
        <v>3709</v>
      </c>
      <c r="E8724" t="n">
        <v>709</v>
      </c>
      <c r="F8724" t="inlineStr">
        <is>
          <t xml:space="preserve">        klaghten over de Pruyssische Accyns-</t>
        </is>
      </c>
      <c r="G8724">
        <f>HYPERLINK("https://images.diginfra.net/iiif/NL-HaNA_1.01.02/3780/NL-HaNA_1.01.02_3780_0039.jpg/3433,278,1143,3143/full/0/default.jpg", "iiif_url")</f>
        <v/>
      </c>
    </row>
    <row r="8725">
      <c r="A8725" t="inlineStr">
        <is>
          <t>NL-HaNA_1.01.02_3780_0039-page-77</t>
        </is>
      </c>
      <c r="B8725" t="inlineStr">
        <is>
          <t>NL-HaNA_1.01.02_3780_0039-column-3533-378-943-2943</t>
        </is>
      </c>
      <c r="C8725" t="inlineStr">
        <is>
          <t>continuation</t>
        </is>
      </c>
      <c r="D8725" t="n">
        <v>3583</v>
      </c>
      <c r="E8725" t="n">
        <v>771</v>
      </c>
      <c r="F8725" t="inlineStr">
        <is>
          <t xml:space="preserve">    kamer, en gelast devoiren te continueren:</t>
        </is>
      </c>
      <c r="G8725">
        <f>HYPERLINK("https://images.diginfra.net/iiif/NL-HaNA_1.01.02/3780/NL-HaNA_1.01.02_3780_0039.jpg/3433,278,1143,3143/full/0/default.jpg", "iiif_url")</f>
        <v/>
      </c>
    </row>
    <row r="8726">
      <c r="A8726" t="inlineStr">
        <is>
          <t>NL-HaNA_1.01.02_3780_0039-page-77</t>
        </is>
      </c>
      <c r="B8726" t="inlineStr">
        <is>
          <t>NL-HaNA_1.01.02_3780_0039-column-3533-378-943-2943</t>
        </is>
      </c>
      <c r="C8726" t="inlineStr">
        <is>
          <t>continuation</t>
        </is>
      </c>
      <c r="D8726" t="n">
        <v>3587</v>
      </c>
      <c r="E8726" t="n">
        <v>828</v>
      </c>
      <c r="F8726" t="inlineStr">
        <is>
          <t xml:space="preserve">    84.</t>
        </is>
      </c>
      <c r="G8726">
        <f>HYPERLINK("https://images.diginfra.net/iiif/NL-HaNA_1.01.02/3780/NL-HaNA_1.01.02_3780_0039.jpg/3433,278,1143,3143/full/0/default.jpg", "iiif_url")</f>
        <v/>
      </c>
    </row>
    <row r="8727">
      <c r="A8727" t="inlineStr">
        <is>
          <t>NL-HaNA_1.01.02_3780_0039-page-77</t>
        </is>
      </c>
      <c r="B8727" t="inlineStr">
        <is>
          <t>NL-HaNA_1.01.02_3780_0039-column-3533-378-943-2943</t>
        </is>
      </c>
      <c r="C8727" t="inlineStr">
        <is>
          <t>repeat_lemma</t>
        </is>
      </c>
      <c r="D8727" t="n">
        <v>3705</v>
      </c>
      <c r="E8727" t="n">
        <v>844</v>
      </c>
      <c r="F8727" t="inlineStr">
        <is>
          <t xml:space="preserve">        devoir in faveur van Koopuyden te-</t>
        </is>
      </c>
      <c r="G8727">
        <f>HYPERLINK("https://images.diginfra.net/iiif/NL-HaNA_1.01.02/3780/NL-HaNA_1.01.02_3780_0039.jpg/3433,278,1143,3143/full/0/default.jpg", "iiif_url")</f>
        <v/>
      </c>
    </row>
    <row r="8728">
      <c r="A8728" t="inlineStr">
        <is>
          <t>NL-HaNA_1.01.02_3780_0039-page-77</t>
        </is>
      </c>
      <c r="B8728" t="inlineStr">
        <is>
          <t>NL-HaNA_1.01.02_3780_0039-column-3533-378-943-2943</t>
        </is>
      </c>
      <c r="C8728" t="inlineStr">
        <is>
          <t>continuation</t>
        </is>
      </c>
      <c r="D8728" t="n">
        <v>3585</v>
      </c>
      <c r="E8728" t="n">
        <v>914</v>
      </c>
      <c r="F8728" t="inlineStr">
        <is>
          <t xml:space="preserve">    gens de wervinge van Pruysische Officieren:</t>
        </is>
      </c>
      <c r="G8728">
        <f>HYPERLINK("https://images.diginfra.net/iiif/NL-HaNA_1.01.02/3780/NL-HaNA_1.01.02_3780_0039.jpg/3433,278,1143,3143/full/0/default.jpg", "iiif_url")</f>
        <v/>
      </c>
    </row>
    <row r="8729">
      <c r="A8729" t="inlineStr">
        <is>
          <t>NL-HaNA_1.01.02_3780_0039-page-77</t>
        </is>
      </c>
      <c r="B8729" t="inlineStr">
        <is>
          <t>NL-HaNA_1.01.02_3780_0039-column-3533-378-943-2943</t>
        </is>
      </c>
      <c r="C8729" t="inlineStr">
        <is>
          <t>continuation</t>
        </is>
      </c>
      <c r="D8729" t="n">
        <v>3594</v>
      </c>
      <c r="E8729" t="n">
        <v>976</v>
      </c>
      <c r="F8729" t="inlineStr">
        <is>
          <t xml:space="preserve">    100.</t>
        </is>
      </c>
      <c r="G8729">
        <f>HYPERLINK("https://images.diginfra.net/iiif/NL-HaNA_1.01.02/3780/NL-HaNA_1.01.02_3780_0039.jpg/3433,278,1143,3143/full/0/default.jpg", "iiif_url")</f>
        <v/>
      </c>
    </row>
    <row r="8730">
      <c r="A8730" t="inlineStr">
        <is>
          <t>NL-HaNA_1.01.02_3780_0039-page-77</t>
        </is>
      </c>
      <c r="B8730" t="inlineStr">
        <is>
          <t>NL-HaNA_1.01.02_3780_0039-column-3533-378-943-2943</t>
        </is>
      </c>
      <c r="C8730" t="inlineStr">
        <is>
          <t>repeat_lemma</t>
        </is>
      </c>
      <c r="D8730" t="n">
        <v>3709</v>
      </c>
      <c r="E8730" t="n">
        <v>1005</v>
      </c>
      <c r="F8730" t="inlineStr">
        <is>
          <t xml:space="preserve">        om cen ander Caracter, Provincien</t>
        </is>
      </c>
      <c r="G8730">
        <f>HYPERLINK("https://images.diginfra.net/iiif/NL-HaNA_1.01.02/3780/NL-HaNA_1.01.02_3780_0039.jpg/3433,278,1143,3143/full/0/default.jpg", "iiif_url")</f>
        <v/>
      </c>
    </row>
    <row r="8731">
      <c r="A8731" t="inlineStr">
        <is>
          <t>NL-HaNA_1.01.02_3780_0039-page-77</t>
        </is>
      </c>
      <c r="B8731" t="inlineStr">
        <is>
          <t>NL-HaNA_1.01.02_3780_0039-column-3533-378-943-2943</t>
        </is>
      </c>
      <c r="C8731" t="inlineStr">
        <is>
          <t>continuation</t>
        </is>
      </c>
      <c r="D8731" t="n">
        <v>3590</v>
      </c>
      <c r="E8731" t="n">
        <v>1057</v>
      </c>
      <c r="F8731" t="inlineStr">
        <is>
          <t xml:space="preserve">    aangenomen haar te verklaaren. 122.</t>
        </is>
      </c>
      <c r="G8731">
        <f>HYPERLINK("https://images.diginfra.net/iiif/NL-HaNA_1.01.02/3780/NL-HaNA_1.01.02_3780_0039.jpg/3433,278,1143,3143/full/0/default.jpg", "iiif_url")</f>
        <v/>
      </c>
    </row>
    <row r="8732">
      <c r="A8732" t="inlineStr">
        <is>
          <t>NL-HaNA_1.01.02_3780_0039-page-77</t>
        </is>
      </c>
      <c r="B8732" t="inlineStr">
        <is>
          <t>NL-HaNA_1.01.02_3780_0039-column-3533-378-943-2943</t>
        </is>
      </c>
      <c r="C8732" t="inlineStr">
        <is>
          <t>repeat_lemma</t>
        </is>
      </c>
      <c r="D8732" t="n">
        <v>3712</v>
      </c>
      <c r="E8732" t="n">
        <v>1107</v>
      </c>
      <c r="F8732" t="inlineStr">
        <is>
          <t xml:space="preserve">        gepermitteert den rouw te declareeren</t>
        </is>
      </c>
      <c r="G8732">
        <f>HYPERLINK("https://images.diginfra.net/iiif/NL-HaNA_1.01.02/3780/NL-HaNA_1.01.02_3780_0039.jpg/3433,278,1143,3143/full/0/default.jpg", "iiif_url")</f>
        <v/>
      </c>
    </row>
    <row r="8733">
      <c r="A8733" t="inlineStr">
        <is>
          <t>NL-HaNA_1.01.02_3780_0039-page-77</t>
        </is>
      </c>
      <c r="B8733" t="inlineStr">
        <is>
          <t>NL-HaNA_1.01.02_3780_0039-column-3533-378-943-2943</t>
        </is>
      </c>
      <c r="C8733" t="inlineStr">
        <is>
          <t>continuation</t>
        </is>
      </c>
      <c r="D8733" t="n">
        <v>3592</v>
      </c>
      <c r="E8733" t="n">
        <v>1156</v>
      </c>
      <c r="F8733" t="inlineStr">
        <is>
          <t xml:space="preserve">    over den Keyer van Ruslindt. 154.</t>
        </is>
      </c>
      <c r="G8733">
        <f>HYPERLINK("https://images.diginfra.net/iiif/NL-HaNA_1.01.02/3780/NL-HaNA_1.01.02_3780_0039.jpg/3433,278,1143,3143/full/0/default.jpg", "iiif_url")</f>
        <v/>
      </c>
    </row>
    <row r="8734">
      <c r="A8734" t="inlineStr">
        <is>
          <t>NL-HaNA_1.01.02_3780_0039-page-77</t>
        </is>
      </c>
      <c r="B8734" t="inlineStr">
        <is>
          <t>NL-HaNA_1.01.02_3780_0039-column-3533-378-943-2943</t>
        </is>
      </c>
      <c r="C8734" t="inlineStr">
        <is>
          <t>repeat_lemma</t>
        </is>
      </c>
      <c r="D8734" t="n">
        <v>3712</v>
      </c>
      <c r="E8734" t="n">
        <v>1201</v>
      </c>
      <c r="F8734" t="inlineStr">
        <is>
          <t xml:space="preserve">        geaccordeert het Caracter als Resident</t>
        </is>
      </c>
      <c r="G8734">
        <f>HYPERLINK("https://images.diginfra.net/iiif/NL-HaNA_1.01.02/3780/NL-HaNA_1.01.02_3780_0039.jpg/3433,278,1143,3143/full/0/default.jpg", "iiif_url")</f>
        <v/>
      </c>
    </row>
    <row r="8735">
      <c r="A8735" t="inlineStr">
        <is>
          <t>NL-HaNA_1.01.02_3780_0039-page-77</t>
        </is>
      </c>
      <c r="B8735" t="inlineStr">
        <is>
          <t>NL-HaNA_1.01.02_3780_0039-column-3533-378-943-2943</t>
        </is>
      </c>
      <c r="C8735" t="inlineStr">
        <is>
          <t>continuation</t>
        </is>
      </c>
      <c r="D8735" t="n">
        <v>3594</v>
      </c>
      <c r="E8735" t="n">
        <v>1251</v>
      </c>
      <c r="F8735" t="inlineStr">
        <is>
          <t xml:space="preserve">    en Brieven van credentie. 179.</t>
        </is>
      </c>
      <c r="G8735">
        <f>HYPERLINK("https://images.diginfra.net/iiif/NL-HaNA_1.01.02/3780/NL-HaNA_1.01.02_3780_0039.jpg/3433,278,1143,3143/full/0/default.jpg", "iiif_url")</f>
        <v/>
      </c>
    </row>
    <row r="8736">
      <c r="A8736" t="inlineStr">
        <is>
          <t>NL-HaNA_1.01.02_3780_0039-page-77</t>
        </is>
      </c>
      <c r="B8736" t="inlineStr">
        <is>
          <t>NL-HaNA_1.01.02_3780_0039-column-3533-378-943-2943</t>
        </is>
      </c>
      <c r="C8736" t="inlineStr">
        <is>
          <t>non_index_line</t>
        </is>
      </c>
      <c r="D8736" t="n">
        <v>3737</v>
      </c>
      <c r="E8736" t="n">
        <v>1299</v>
      </c>
      <c r="F8736" t="inlineStr">
        <is>
          <t xml:space="preserve">        devoiren aangewent wegens over-</t>
        </is>
      </c>
      <c r="G8736">
        <f>HYPERLINK("https://images.diginfra.net/iiif/NL-HaNA_1.01.02/3780/NL-HaNA_1.01.02_3780_0039.jpg/3433,278,1143,3143/full/0/default.jpg", "iiif_url")</f>
        <v/>
      </c>
    </row>
    <row r="8737">
      <c r="A8737" t="inlineStr">
        <is>
          <t>NL-HaNA_1.01.02_3780_0039-page-77</t>
        </is>
      </c>
      <c r="B8737" t="inlineStr">
        <is>
          <t>NL-HaNA_1.01.02_3780_0039-column-3533-378-943-2943</t>
        </is>
      </c>
      <c r="C8737" t="inlineStr">
        <is>
          <t>continuation</t>
        </is>
      </c>
      <c r="D8737" t="n">
        <v>3597</v>
      </c>
      <c r="E8737" t="n">
        <v>1348</v>
      </c>
      <c r="F8737" t="inlineStr">
        <is>
          <t xml:space="preserve">    last van de Pruyssische Militie. 184.</t>
        </is>
      </c>
      <c r="G8737">
        <f>HYPERLINK("https://images.diginfra.net/iiif/NL-HaNA_1.01.02/3780/NL-HaNA_1.01.02_3780_0039.jpg/3433,278,1143,3143/full/0/default.jpg", "iiif_url")</f>
        <v/>
      </c>
    </row>
    <row r="8738">
      <c r="A8738" t="inlineStr">
        <is>
          <t>NL-HaNA_1.01.02_3780_0039-page-77</t>
        </is>
      </c>
      <c r="B8738" t="inlineStr">
        <is>
          <t>NL-HaNA_1.01.02_3780_0039-column-3533-378-943-2943</t>
        </is>
      </c>
      <c r="C8738" t="inlineStr">
        <is>
          <t>continuation</t>
        </is>
      </c>
      <c r="D8738" t="n">
        <v>3604</v>
      </c>
      <c r="E8738" t="n">
        <v>1415</v>
      </c>
      <c r="F8738" t="inlineStr">
        <is>
          <t xml:space="preserve">    354.</t>
        </is>
      </c>
      <c r="G8738">
        <f>HYPERLINK("https://images.diginfra.net/iiif/NL-HaNA_1.01.02/3780/NL-HaNA_1.01.02_3780_0039.jpg/3433,278,1143,3143/full/0/default.jpg", "iiif_url")</f>
        <v/>
      </c>
    </row>
    <row r="8739">
      <c r="A8739" t="inlineStr">
        <is>
          <t>NL-HaNA_1.01.02_3780_0039-page-77</t>
        </is>
      </c>
      <c r="B8739" t="inlineStr">
        <is>
          <t>NL-HaNA_1.01.02_3780_0039-column-3533-378-943-2943</t>
        </is>
      </c>
      <c r="C8739" t="inlineStr">
        <is>
          <t>repeat_lemma</t>
        </is>
      </c>
      <c r="D8739" t="n">
        <v>3723</v>
      </c>
      <c r="E8739" t="n">
        <v>1426</v>
      </c>
      <c r="F8739" t="inlineStr">
        <is>
          <t xml:space="preserve">        gepermitteert den rouw te declareren</t>
        </is>
      </c>
      <c r="G8739">
        <f>HYPERLINK("https://images.diginfra.net/iiif/NL-HaNA_1.01.02/3780/NL-HaNA_1.01.02_3780_0039.jpg/3433,278,1143,3143/full/0/default.jpg", "iiif_url")</f>
        <v/>
      </c>
    </row>
    <row r="8740">
      <c r="A8740" t="inlineStr">
        <is>
          <t>NL-HaNA_1.01.02_3780_0039-page-77</t>
        </is>
      </c>
      <c r="B8740" t="inlineStr">
        <is>
          <t>NL-HaNA_1.01.02_3780_0039-column-3533-378-943-2943</t>
        </is>
      </c>
      <c r="C8740" t="inlineStr">
        <is>
          <t>continuation</t>
        </is>
      </c>
      <c r="D8740" t="n">
        <v>3599</v>
      </c>
      <c r="E8740" t="n">
        <v>1489</v>
      </c>
      <c r="F8740" t="inlineStr">
        <is>
          <t xml:space="preserve">    over den Keyser van Ruslandt. 217.</t>
        </is>
      </c>
      <c r="G8740">
        <f>HYPERLINK("https://images.diginfra.net/iiif/NL-HaNA_1.01.02/3780/NL-HaNA_1.01.02_3780_0039.jpg/3433,278,1143,3143/full/0/default.jpg", "iiif_url")</f>
        <v/>
      </c>
    </row>
    <row r="8741">
      <c r="A8741" t="inlineStr">
        <is>
          <t>NL-HaNA_1.01.02_3780_0039-page-77</t>
        </is>
      </c>
      <c r="B8741" t="inlineStr">
        <is>
          <t>NL-HaNA_1.01.02_3780_0039-column-3533-378-943-2943</t>
        </is>
      </c>
      <c r="C8741" t="inlineStr">
        <is>
          <t>repeat_lemma</t>
        </is>
      </c>
      <c r="D8741" t="n">
        <v>3721</v>
      </c>
      <c r="E8741" t="n">
        <v>1533</v>
      </c>
      <c r="F8741" t="inlineStr">
        <is>
          <t xml:space="preserve">        consent van Zeelandt in't Caracter als</t>
        </is>
      </c>
      <c r="G8741">
        <f>HYPERLINK("https://images.diginfra.net/iiif/NL-HaNA_1.01.02/3780/NL-HaNA_1.01.02_3780_0039.jpg/3433,278,1143,3143/full/0/default.jpg", "iiif_url")</f>
        <v/>
      </c>
    </row>
    <row r="8742">
      <c r="A8742" t="inlineStr">
        <is>
          <t>NL-HaNA_1.01.02_3780_0039-page-77</t>
        </is>
      </c>
      <c r="B8742" t="inlineStr">
        <is>
          <t>NL-HaNA_1.01.02_3780_0039-column-3533-378-943-2943</t>
        </is>
      </c>
      <c r="C8742" t="inlineStr">
        <is>
          <t>continuation</t>
        </is>
      </c>
      <c r="D8742" t="n">
        <v>3604</v>
      </c>
      <c r="E8742" t="n">
        <v>1596</v>
      </c>
      <c r="F8742" t="inlineStr">
        <is>
          <t xml:space="preserve">    Resident. 250.</t>
        </is>
      </c>
      <c r="G8742">
        <f>HYPERLINK("https://images.diginfra.net/iiif/NL-HaNA_1.01.02/3780/NL-HaNA_1.01.02_3780_0039.jpg/3433,278,1143,3143/full/0/default.jpg", "iiif_url")</f>
        <v/>
      </c>
    </row>
    <row r="8743">
      <c r="A8743" t="inlineStr">
        <is>
          <t>NL-HaNA_1.01.02_3780_0039-page-77</t>
        </is>
      </c>
      <c r="B8743" t="inlineStr">
        <is>
          <t>NL-HaNA_1.01.02_3780_0039-column-3533-378-943-2943</t>
        </is>
      </c>
      <c r="C8743" t="inlineStr">
        <is>
          <t>non_index_line</t>
        </is>
      </c>
      <c r="D8743" t="n">
        <v>3726</v>
      </c>
      <c r="E8743" t="n">
        <v>1623</v>
      </c>
      <c r="F8743" t="inlineStr">
        <is>
          <t xml:space="preserve">        devoir te doen op het vereck van</t>
        </is>
      </c>
      <c r="G8743">
        <f>HYPERLINK("https://images.diginfra.net/iiif/NL-HaNA_1.01.02/3780/NL-HaNA_1.01.02_3780_0039.jpg/3433,278,1143,3143/full/0/default.jpg", "iiif_url")</f>
        <v/>
      </c>
    </row>
    <row r="8744">
      <c r="A8744" t="inlineStr">
        <is>
          <t>NL-HaNA_1.01.02_3780_0039-page-77</t>
        </is>
      </c>
      <c r="B8744" t="inlineStr">
        <is>
          <t>NL-HaNA_1.01.02_3780_0039-column-3533-378-943-2943</t>
        </is>
      </c>
      <c r="C8744" t="inlineStr">
        <is>
          <t>continuation</t>
        </is>
      </c>
      <c r="D8744" t="n">
        <v>3601</v>
      </c>
      <c r="E8744" t="n">
        <v>1680</v>
      </c>
      <c r="F8744" t="inlineStr">
        <is>
          <t xml:space="preserve">    Directeuren van den Oosterscben Handel we-</t>
        </is>
      </c>
      <c r="G8744">
        <f>HYPERLINK("https://images.diginfra.net/iiif/NL-HaNA_1.01.02/3780/NL-HaNA_1.01.02_3780_0039.jpg/3433,278,1143,3143/full/0/default.jpg", "iiif_url")</f>
        <v/>
      </c>
    </row>
    <row r="8745">
      <c r="A8745" t="inlineStr">
        <is>
          <t>NL-HaNA_1.01.02_3780_0039-page-77</t>
        </is>
      </c>
      <c r="B8745" t="inlineStr">
        <is>
          <t>NL-HaNA_1.01.02_3780_0039-column-3533-378-943-2943</t>
        </is>
      </c>
      <c r="C8745" t="inlineStr">
        <is>
          <t>continuation</t>
        </is>
      </c>
      <c r="D8745" t="n">
        <v>3601</v>
      </c>
      <c r="E8745" t="n">
        <v>1738</v>
      </c>
      <c r="F8745" t="inlineStr">
        <is>
          <t xml:space="preserve">    gens executie. 278.</t>
        </is>
      </c>
      <c r="G8745">
        <f>HYPERLINK("https://images.diginfra.net/iiif/NL-HaNA_1.01.02/3780/NL-HaNA_1.01.02_3780_0039.jpg/3433,278,1143,3143/full/0/default.jpg", "iiif_url")</f>
        <v/>
      </c>
    </row>
    <row r="8746">
      <c r="A8746" t="inlineStr">
        <is>
          <t>NL-HaNA_1.01.02_3780_0039-page-77</t>
        </is>
      </c>
      <c r="B8746" t="inlineStr">
        <is>
          <t>NL-HaNA_1.01.02_3780_0039-column-3533-378-943-2943</t>
        </is>
      </c>
      <c r="C8746" t="inlineStr">
        <is>
          <t>repeat_lemma</t>
        </is>
      </c>
      <c r="D8746" t="n">
        <v>3723</v>
      </c>
      <c r="E8746" t="n">
        <v>1768</v>
      </c>
      <c r="F8746" t="inlineStr">
        <is>
          <t xml:space="preserve">        antwoordt dien aangaande. 319.</t>
        </is>
      </c>
      <c r="G8746">
        <f>HYPERLINK("https://images.diginfra.net/iiif/NL-HaNA_1.01.02/3780/NL-HaNA_1.01.02_3780_0039.jpg/3433,278,1143,3143/full/0/default.jpg", "iiif_url")</f>
        <v/>
      </c>
    </row>
    <row r="8747">
      <c r="A8747" t="inlineStr">
        <is>
          <t>NL-HaNA_1.01.02_3780_0039-page-77</t>
        </is>
      </c>
      <c r="B8747" t="inlineStr">
        <is>
          <t>NL-HaNA_1.01.02_3780_0039-column-3533-378-943-2943</t>
        </is>
      </c>
      <c r="C8747" t="inlineStr">
        <is>
          <t>non_index_line</t>
        </is>
      </c>
      <c r="D8747" t="n">
        <v>3726</v>
      </c>
      <c r="E8747" t="n">
        <v>1828</v>
      </c>
      <c r="F8747" t="inlineStr">
        <is>
          <t xml:space="preserve">        devoir te doen in faveur van Cohed</t>
        </is>
      </c>
      <c r="G8747">
        <f>HYPERLINK("https://images.diginfra.net/iiif/NL-HaNA_1.01.02/3780/NL-HaNA_1.01.02_3780_0039.jpg/3433,278,1143,3143/full/0/default.jpg", "iiif_url")</f>
        <v/>
      </c>
    </row>
    <row r="8748">
      <c r="A8748" t="inlineStr">
        <is>
          <t>NL-HaNA_1.01.02_3780_0039-page-77</t>
        </is>
      </c>
      <c r="B8748" t="inlineStr">
        <is>
          <t>NL-HaNA_1.01.02_3780_0039-column-3533-378-943-2943</t>
        </is>
      </c>
      <c r="C8748" t="inlineStr">
        <is>
          <t>continuation</t>
        </is>
      </c>
      <c r="D8748" t="n">
        <v>3604</v>
      </c>
      <c r="E8748" t="n">
        <v>1876</v>
      </c>
      <c r="F8748" t="inlineStr">
        <is>
          <t xml:space="preserve">    tot ontslaagingb van fijne groote Vader-</t>
        </is>
      </c>
      <c r="G8748">
        <f>HYPERLINK("https://images.diginfra.net/iiif/NL-HaNA_1.01.02/3780/NL-HaNA_1.01.02_3780_0039.jpg/3433,278,1143,3143/full/0/default.jpg", "iiif_url")</f>
        <v/>
      </c>
    </row>
    <row r="8749">
      <c r="A8749" t="inlineStr">
        <is>
          <t>NL-HaNA_1.01.02_3780_0039-page-77</t>
        </is>
      </c>
      <c r="B8749" t="inlineStr">
        <is>
          <t>NL-HaNA_1.01.02_3780_0039-column-3533-378-943-2943</t>
        </is>
      </c>
      <c r="C8749" t="inlineStr">
        <is>
          <t>continuation</t>
        </is>
      </c>
      <c r="D8749" t="n">
        <v>3608</v>
      </c>
      <c r="E8749" t="n">
        <v>1944</v>
      </c>
      <c r="F8749" t="inlineStr">
        <is>
          <t xml:space="preserve">    349.</t>
        </is>
      </c>
      <c r="G8749">
        <f>HYPERLINK("https://images.diginfra.net/iiif/NL-HaNA_1.01.02/3780/NL-HaNA_1.01.02_3780_0039.jpg/3433,278,1143,3143/full/0/default.jpg", "iiif_url")</f>
        <v/>
      </c>
    </row>
    <row r="8750">
      <c r="A8750" t="inlineStr">
        <is>
          <t>NL-HaNA_1.01.02_3780_0039-page-77</t>
        </is>
      </c>
      <c r="B8750" t="inlineStr">
        <is>
          <t>NL-HaNA_1.01.02_3780_0039-column-3533-378-943-2943</t>
        </is>
      </c>
      <c r="C8750" t="inlineStr">
        <is>
          <t>non_index_line</t>
        </is>
      </c>
      <c r="D8750" t="n">
        <v>3728</v>
      </c>
      <c r="E8750" t="n">
        <v>1967</v>
      </c>
      <c r="F8750" t="inlineStr">
        <is>
          <t xml:space="preserve">        wegens bet gereolveerde in faveur van</t>
        </is>
      </c>
      <c r="G8750">
        <f>HYPERLINK("https://images.diginfra.net/iiif/NL-HaNA_1.01.02/3780/NL-HaNA_1.01.02_3780_0039.jpg/3433,278,1143,3143/full/0/default.jpg", "iiif_url")</f>
        <v/>
      </c>
    </row>
    <row r="8751">
      <c r="A8751" t="inlineStr">
        <is>
          <t>NL-HaNA_1.01.02_3780_0039-page-77</t>
        </is>
      </c>
      <c r="B8751" t="inlineStr">
        <is>
          <t>NL-HaNA_1.01.02_3780_0039-column-3533-378-943-2943</t>
        </is>
      </c>
      <c r="C8751" t="inlineStr">
        <is>
          <t>continuation</t>
        </is>
      </c>
      <c r="D8751" t="n">
        <v>3611</v>
      </c>
      <c r="E8751" t="n">
        <v>2018</v>
      </c>
      <c r="F8751" t="inlineStr">
        <is>
          <t xml:space="preserve">    Directeurs van den Oopsterschen Handel</t>
        </is>
      </c>
      <c r="G8751">
        <f>HYPERLINK("https://images.diginfra.net/iiif/NL-HaNA_1.01.02/3780/NL-HaNA_1.01.02_3780_0039.jpg/3433,278,1143,3143/full/0/default.jpg", "iiif_url")</f>
        <v/>
      </c>
    </row>
    <row r="8752">
      <c r="A8752" t="inlineStr">
        <is>
          <t>NL-HaNA_1.01.02_3780_0039-page-77</t>
        </is>
      </c>
      <c r="B8752" t="inlineStr">
        <is>
          <t>NL-HaNA_1.01.02_3780_0039-column-3533-378-943-2943</t>
        </is>
      </c>
      <c r="C8752" t="inlineStr">
        <is>
          <t>continuation</t>
        </is>
      </c>
      <c r="D8752" t="n">
        <v>3615</v>
      </c>
      <c r="E8752" t="n">
        <v>2081</v>
      </c>
      <c r="F8752" t="inlineStr">
        <is>
          <t xml:space="preserve">    350.</t>
        </is>
      </c>
      <c r="G8752">
        <f>HYPERLINK("https://images.diginfra.net/iiif/NL-HaNA_1.01.02/3780/NL-HaNA_1.01.02_3780_0039.jpg/3433,278,1143,3143/full/0/default.jpg", "iiif_url")</f>
        <v/>
      </c>
    </row>
    <row r="8753">
      <c r="A8753" t="inlineStr">
        <is>
          <t>NL-HaNA_1.01.02_3780_0039-page-77</t>
        </is>
      </c>
      <c r="B8753" t="inlineStr">
        <is>
          <t>NL-HaNA_1.01.02_3780_0039-column-3533-378-943-2943</t>
        </is>
      </c>
      <c r="C8753" t="inlineStr">
        <is>
          <t>non_index_line</t>
        </is>
      </c>
      <c r="D8753" t="n">
        <v>3742</v>
      </c>
      <c r="E8753" t="n">
        <v>2110</v>
      </c>
      <c r="F8753" t="inlineStr">
        <is>
          <t xml:space="preserve">        devoir aangewendt ten versoeck van</t>
        </is>
      </c>
      <c r="G8753">
        <f>HYPERLINK("https://images.diginfra.net/iiif/NL-HaNA_1.01.02/3780/NL-HaNA_1.01.02_3780_0039.jpg/3433,278,1143,3143/full/0/default.jpg", "iiif_url")</f>
        <v/>
      </c>
    </row>
    <row r="8754">
      <c r="A8754" t="inlineStr">
        <is>
          <t>NL-HaNA_1.01.02_3780_0039-page-77</t>
        </is>
      </c>
      <c r="B8754" t="inlineStr">
        <is>
          <t>NL-HaNA_1.01.02_3780_0039-column-3533-378-943-2943</t>
        </is>
      </c>
      <c r="C8754" t="inlineStr">
        <is>
          <t>continuation</t>
        </is>
      </c>
      <c r="D8754" t="n">
        <v>3615</v>
      </c>
      <c r="E8754" t="n">
        <v>2164</v>
      </c>
      <c r="F8754" t="inlineStr">
        <is>
          <t xml:space="preserve">    Kooplieden tot Koninghsbergen en welgeval-</t>
        </is>
      </c>
      <c r="G8754">
        <f>HYPERLINK("https://images.diginfra.net/iiif/NL-HaNA_1.01.02/3780/NL-HaNA_1.01.02_3780_0039.jpg/3433,278,1143,3143/full/0/default.jpg", "iiif_url")</f>
        <v/>
      </c>
    </row>
    <row r="8755">
      <c r="A8755" t="inlineStr">
        <is>
          <t>NL-HaNA_1.01.02_3780_0039-page-77</t>
        </is>
      </c>
      <c r="B8755" t="inlineStr">
        <is>
          <t>NL-HaNA_1.01.02_3780_0039-column-3533-378-943-2943</t>
        </is>
      </c>
      <c r="C8755" t="inlineStr">
        <is>
          <t>continuation</t>
        </is>
      </c>
      <c r="D8755" t="n">
        <v>3615</v>
      </c>
      <c r="E8755" t="n">
        <v>2218</v>
      </c>
      <c r="F8755" t="inlineStr">
        <is>
          <t xml:space="preserve">    len. 382. 418.</t>
        </is>
      </c>
      <c r="G8755">
        <f>HYPERLINK("https://images.diginfra.net/iiif/NL-HaNA_1.01.02/3780/NL-HaNA_1.01.02_3780_0039.jpg/3433,278,1143,3143/full/0/default.jpg", "iiif_url")</f>
        <v/>
      </c>
    </row>
    <row r="8756">
      <c r="A8756" t="inlineStr">
        <is>
          <t>NL-HaNA_1.01.02_3780_0039-page-77</t>
        </is>
      </c>
      <c r="B8756" t="inlineStr">
        <is>
          <t>NL-HaNA_1.01.02_3780_0039-column-3533-378-943-2943</t>
        </is>
      </c>
      <c r="C8756" t="inlineStr">
        <is>
          <t>non_index_line</t>
        </is>
      </c>
      <c r="D8756" t="n">
        <v>3744</v>
      </c>
      <c r="E8756" t="n">
        <v>2256</v>
      </c>
      <c r="F8756" t="inlineStr">
        <is>
          <t xml:space="preserve">        bericht en antwoordt op de klaghten</t>
        </is>
      </c>
      <c r="G8756">
        <f>HYPERLINK("https://images.diginfra.net/iiif/NL-HaNA_1.01.02/3780/NL-HaNA_1.01.02_3780_0039.jpg/3433,278,1143,3143/full/0/default.jpg", "iiif_url")</f>
        <v/>
      </c>
    </row>
    <row r="8757">
      <c r="A8757" t="inlineStr">
        <is>
          <t>NL-HaNA_1.01.02_3780_0039-page-77</t>
        </is>
      </c>
      <c r="B8757" t="inlineStr">
        <is>
          <t>NL-HaNA_1.01.02_3780_0039-column-3533-378-943-2943</t>
        </is>
      </c>
      <c r="C8757" t="inlineStr">
        <is>
          <t>continuation</t>
        </is>
      </c>
      <c r="D8757" t="n">
        <v>3615</v>
      </c>
      <c r="E8757" t="n">
        <v>2306</v>
      </c>
      <c r="F8757" t="inlineStr">
        <is>
          <t xml:space="preserve">    van Gelderlandt wegens insolentie der Pruyf-</t>
        </is>
      </c>
      <c r="G8757">
        <f>HYPERLINK("https://images.diginfra.net/iiif/NL-HaNA_1.01.02/3780/NL-HaNA_1.01.02_3780_0039.jpg/3433,278,1143,3143/full/0/default.jpg", "iiif_url")</f>
        <v/>
      </c>
    </row>
    <row r="8758">
      <c r="A8758" t="inlineStr">
        <is>
          <t>NL-HaNA_1.01.02_3780_0039-page-77</t>
        </is>
      </c>
      <c r="B8758" t="inlineStr">
        <is>
          <t>NL-HaNA_1.01.02_3780_0039-column-3533-378-943-2943</t>
        </is>
      </c>
      <c r="C8758" t="inlineStr">
        <is>
          <t>continuation</t>
        </is>
      </c>
      <c r="D8758" t="n">
        <v>3611</v>
      </c>
      <c r="E8758" t="n">
        <v>2358</v>
      </c>
      <c r="F8758" t="inlineStr">
        <is>
          <t xml:space="preserve">    sche Ruyters: 385.</t>
        </is>
      </c>
      <c r="G8758">
        <f>HYPERLINK("https://images.diginfra.net/iiif/NL-HaNA_1.01.02/3780/NL-HaNA_1.01.02_3780_0039.jpg/3433,278,1143,3143/full/0/default.jpg", "iiif_url")</f>
        <v/>
      </c>
    </row>
    <row r="8759">
      <c r="A8759" t="inlineStr">
        <is>
          <t>NL-HaNA_1.01.02_3780_0039-page-77</t>
        </is>
      </c>
      <c r="B8759" t="inlineStr">
        <is>
          <t>NL-HaNA_1.01.02_3780_0039-column-3533-378-943-2943</t>
        </is>
      </c>
      <c r="C8759" t="inlineStr">
        <is>
          <t>non_index_line</t>
        </is>
      </c>
      <c r="D8759" t="n">
        <v>3742</v>
      </c>
      <c r="E8759" t="n">
        <v>2389</v>
      </c>
      <c r="F8759" t="inlineStr">
        <is>
          <t xml:space="preserve">        devoir te doen, ten eynde Gras als</t>
        </is>
      </c>
      <c r="G8759">
        <f>HYPERLINK("https://images.diginfra.net/iiif/NL-HaNA_1.01.02/3780/NL-HaNA_1.01.02_3780_0039.jpg/3433,278,1143,3143/full/0/default.jpg", "iiif_url")</f>
        <v/>
      </c>
    </row>
    <row r="8760">
      <c r="A8760" t="inlineStr">
        <is>
          <t>NL-HaNA_1.01.02_3780_0039-page-77</t>
        </is>
      </c>
      <c r="B8760" t="inlineStr">
        <is>
          <t>NL-HaNA_1.01.02_3780_0039-column-3533-378-943-2943</t>
        </is>
      </c>
      <c r="C8760" t="inlineStr">
        <is>
          <t>continuation</t>
        </is>
      </c>
      <c r="D8760" t="n">
        <v>3618</v>
      </c>
      <c r="E8760" t="n">
        <v>2450</v>
      </c>
      <c r="F8760" t="inlineStr">
        <is>
          <t xml:space="preserve">    zijnde een Onderdaan van de Staten Gene-</t>
        </is>
      </c>
      <c r="G8760">
        <f>HYPERLINK("https://images.diginfra.net/iiif/NL-HaNA_1.01.02/3780/NL-HaNA_1.01.02_3780_0039.jpg/3433,278,1143,3143/full/0/default.jpg", "iiif_url")</f>
        <v/>
      </c>
    </row>
    <row r="8761">
      <c r="A8761" t="inlineStr">
        <is>
          <t>NL-HaNA_1.01.02_3780_0039-page-77</t>
        </is>
      </c>
      <c r="B8761" t="inlineStr">
        <is>
          <t>NL-HaNA_1.01.02_3780_0039-column-3533-378-943-2943</t>
        </is>
      </c>
      <c r="C8761" t="inlineStr">
        <is>
          <t>continuation</t>
        </is>
      </c>
      <c r="D8761" t="n">
        <v>3620</v>
      </c>
      <c r="E8761" t="n">
        <v>2499</v>
      </c>
      <c r="F8761" t="inlineStr">
        <is>
          <t xml:space="preserve">    raal uyt den dienst mooge werden outflagen.</t>
        </is>
      </c>
      <c r="G8761">
        <f>HYPERLINK("https://images.diginfra.net/iiif/NL-HaNA_1.01.02/3780/NL-HaNA_1.01.02_3780_0039.jpg/3433,278,1143,3143/full/0/default.jpg", "iiif_url")</f>
        <v/>
      </c>
    </row>
    <row r="8762">
      <c r="A8762" t="inlineStr">
        <is>
          <t>NL-HaNA_1.01.02_3780_0039-page-77</t>
        </is>
      </c>
      <c r="B8762" t="inlineStr">
        <is>
          <t>NL-HaNA_1.01.02_3780_0039-column-3533-378-943-2943</t>
        </is>
      </c>
      <c r="C8762" t="inlineStr">
        <is>
          <t>continuation</t>
        </is>
      </c>
      <c r="D8762" t="n">
        <v>3625</v>
      </c>
      <c r="E8762" t="n">
        <v>2560</v>
      </c>
      <c r="F8762" t="inlineStr">
        <is>
          <t xml:space="preserve">    425.</t>
        </is>
      </c>
      <c r="G8762">
        <f>HYPERLINK("https://images.diginfra.net/iiif/NL-HaNA_1.01.02/3780/NL-HaNA_1.01.02_3780_0039.jpg/3433,278,1143,3143/full/0/default.jpg", "iiif_url")</f>
        <v/>
      </c>
    </row>
    <row r="8763">
      <c r="A8763" t="inlineStr">
        <is>
          <t>NL-HaNA_1.01.02_3780_0039-page-77</t>
        </is>
      </c>
      <c r="B8763" t="inlineStr">
        <is>
          <t>NL-HaNA_1.01.02_3780_0039-column-3533-378-943-2943</t>
        </is>
      </c>
      <c r="C8763" t="inlineStr">
        <is>
          <t>non_index_line</t>
        </is>
      </c>
      <c r="D8763" t="n">
        <v>3751</v>
      </c>
      <c r="E8763" t="n">
        <v>2574</v>
      </c>
      <c r="F8763" t="inlineStr">
        <is>
          <t xml:space="preserve">        antwoordt wegens de insolentie der</t>
        </is>
      </c>
      <c r="G8763">
        <f>HYPERLINK("https://images.diginfra.net/iiif/NL-HaNA_1.01.02/3780/NL-HaNA_1.01.02_3780_0039.jpg/3433,278,1143,3143/full/0/default.jpg", "iiif_url")</f>
        <v/>
      </c>
    </row>
    <row r="8764">
      <c r="A8764" t="inlineStr">
        <is>
          <t>NL-HaNA_1.01.02_3780_0039-page-77</t>
        </is>
      </c>
      <c r="B8764" t="inlineStr">
        <is>
          <t>NL-HaNA_1.01.02_3780_0039-column-3533-378-943-2943</t>
        </is>
      </c>
      <c r="C8764" t="inlineStr">
        <is>
          <t>continuation</t>
        </is>
      </c>
      <c r="D8764" t="n">
        <v>3625</v>
      </c>
      <c r="E8764" t="n">
        <v>2646</v>
      </c>
      <c r="F8764" t="inlineStr">
        <is>
          <t xml:space="preserve">    Pruyssisehe Ruyters. 487.</t>
        </is>
      </c>
      <c r="G8764">
        <f>HYPERLINK("https://images.diginfra.net/iiif/NL-HaNA_1.01.02/3780/NL-HaNA_1.01.02_3780_0039.jpg/3433,278,1143,3143/full/0/default.jpg", "iiif_url")</f>
        <v/>
      </c>
    </row>
    <row r="8765">
      <c r="A8765" t="inlineStr">
        <is>
          <t>NL-HaNA_1.01.02_3780_0039-page-77</t>
        </is>
      </c>
      <c r="B8765" t="inlineStr">
        <is>
          <t>NL-HaNA_1.01.02_3780_0039-column-3533-378-943-2943</t>
        </is>
      </c>
      <c r="C8765" t="inlineStr">
        <is>
          <t>non_index_line</t>
        </is>
      </c>
      <c r="D8765" t="n">
        <v>3744</v>
      </c>
      <c r="E8765" t="n">
        <v>2671</v>
      </c>
      <c r="F8765" t="inlineStr">
        <is>
          <t xml:space="preserve">        devoir aangewendt in faveur van Co-</t>
        </is>
      </c>
      <c r="G8765">
        <f>HYPERLINK("https://images.diginfra.net/iiif/NL-HaNA_1.01.02/3780/NL-HaNA_1.01.02_3780_0039.jpg/3433,278,1143,3143/full/0/default.jpg", "iiif_url")</f>
        <v/>
      </c>
    </row>
    <row r="8766">
      <c r="A8766" t="inlineStr">
        <is>
          <t>NL-HaNA_1.01.02_3780_0039-page-77</t>
        </is>
      </c>
      <c r="B8766" t="inlineStr">
        <is>
          <t>NL-HaNA_1.01.02_3780_0039-column-3533-378-943-2943</t>
        </is>
      </c>
      <c r="C8766" t="inlineStr">
        <is>
          <t>continuation</t>
        </is>
      </c>
      <c r="D8766" t="n">
        <v>3629</v>
      </c>
      <c r="E8766" t="n">
        <v>2741</v>
      </c>
      <c r="F8766" t="inlineStr">
        <is>
          <t xml:space="preserve">    hen. 475.</t>
        </is>
      </c>
      <c r="G8766">
        <f>HYPERLINK("https://images.diginfra.net/iiif/NL-HaNA_1.01.02/3780/NL-HaNA_1.01.02_3780_0039.jpg/3433,278,1143,3143/full/0/default.jpg", "iiif_url")</f>
        <v/>
      </c>
    </row>
    <row r="8767">
      <c r="A8767" t="inlineStr">
        <is>
          <t>NL-HaNA_1.01.02_3780_0039-page-77</t>
        </is>
      </c>
      <c r="B8767" t="inlineStr">
        <is>
          <t>NL-HaNA_1.01.02_3780_0039-column-3533-378-943-2943</t>
        </is>
      </c>
      <c r="C8767" t="inlineStr">
        <is>
          <t>non_index_line</t>
        </is>
      </c>
      <c r="D8767" t="n">
        <v>3742</v>
      </c>
      <c r="E8767" t="n">
        <v>2772</v>
      </c>
      <c r="F8767" t="inlineStr">
        <is>
          <t xml:space="preserve">        raakende bet gewelddadig aanhou-</t>
        </is>
      </c>
      <c r="G8767">
        <f>HYPERLINK("https://images.diginfra.net/iiif/NL-HaNA_1.01.02/3780/NL-HaNA_1.01.02_3780_0039.jpg/3433,278,1143,3143/full/0/default.jpg", "iiif_url")</f>
        <v/>
      </c>
    </row>
    <row r="8768">
      <c r="A8768" t="inlineStr">
        <is>
          <t>NL-HaNA_1.01.02_3780_0039-page-77</t>
        </is>
      </c>
      <c r="B8768" t="inlineStr">
        <is>
          <t>NL-HaNA_1.01.02_3780_0039-column-3533-378-943-2943</t>
        </is>
      </c>
      <c r="C8768" t="inlineStr">
        <is>
          <t>continuation</t>
        </is>
      </c>
      <c r="D8768" t="n">
        <v>3627</v>
      </c>
      <c r="E8768" t="n">
        <v>2836</v>
      </c>
      <c r="F8768" t="inlineStr">
        <is>
          <t xml:space="preserve">    den van Gras binnen Embden, by Gelder-</t>
        </is>
      </c>
      <c r="G8768">
        <f>HYPERLINK("https://images.diginfra.net/iiif/NL-HaNA_1.01.02/3780/NL-HaNA_1.01.02_3780_0039.jpg/3433,278,1143,3143/full/0/default.jpg", "iiif_url")</f>
        <v/>
      </c>
    </row>
    <row r="8769">
      <c r="A8769" t="inlineStr">
        <is>
          <t>NL-HaNA_1.01.02_3780_0039-page-77</t>
        </is>
      </c>
      <c r="B8769" t="inlineStr">
        <is>
          <t>NL-HaNA_1.01.02_3780_0039-column-3533-378-943-2943</t>
        </is>
      </c>
      <c r="C8769" t="inlineStr">
        <is>
          <t>continuation</t>
        </is>
      </c>
      <c r="D8769" t="n">
        <v>3627</v>
      </c>
      <c r="E8769" t="n">
        <v>2886</v>
      </c>
      <c r="F8769" t="inlineStr">
        <is>
          <t xml:space="preserve">    landt overgenomen. 485.</t>
        </is>
      </c>
      <c r="G8769">
        <f>HYPERLINK("https://images.diginfra.net/iiif/NL-HaNA_1.01.02/3780/NL-HaNA_1.01.02_3780_0039.jpg/3433,278,1143,3143/full/0/default.jpg", "iiif_url")</f>
        <v/>
      </c>
    </row>
    <row r="8770">
      <c r="A8770" t="inlineStr">
        <is>
          <t>NL-HaNA_1.01.02_3780_0039-page-77</t>
        </is>
      </c>
      <c r="B8770" t="inlineStr">
        <is>
          <t>NL-HaNA_1.01.02_3780_0039-column-3533-378-943-2943</t>
        </is>
      </c>
      <c r="C8770" t="inlineStr">
        <is>
          <t>non_index_line</t>
        </is>
      </c>
      <c r="D8770" t="n">
        <v>3761</v>
      </c>
      <c r="E8770" t="n">
        <v>2917</v>
      </c>
      <c r="F8770" t="inlineStr">
        <is>
          <t xml:space="preserve">        wegens het gepasseerde wegens diffe-</t>
        </is>
      </c>
      <c r="G8770">
        <f>HYPERLINK("https://images.diginfra.net/iiif/NL-HaNA_1.01.02/3780/NL-HaNA_1.01.02_3780_0039.jpg/3433,278,1143,3143/full/0/default.jpg", "iiif_url")</f>
        <v/>
      </c>
    </row>
    <row r="8771">
      <c r="A8771" t="inlineStr">
        <is>
          <t>NL-HaNA_1.01.02_3780_0039-page-77</t>
        </is>
      </c>
      <c r="B8771" t="inlineStr">
        <is>
          <t>NL-HaNA_1.01.02_3780_0039-column-3533-378-943-2943</t>
        </is>
      </c>
      <c r="C8771" t="inlineStr">
        <is>
          <t>continuation</t>
        </is>
      </c>
      <c r="D8771" t="n">
        <v>3634</v>
      </c>
      <c r="E8771" t="n">
        <v>2979</v>
      </c>
      <c r="F8771" t="inlineStr">
        <is>
          <t xml:space="preserve">    renten tusschen Deentmarcken en den Staat.</t>
        </is>
      </c>
      <c r="G8771">
        <f>HYPERLINK("https://images.diginfra.net/iiif/NL-HaNA_1.01.02/3780/NL-HaNA_1.01.02_3780_0039.jpg/3433,278,1143,3143/full/0/default.jpg", "iiif_url")</f>
        <v/>
      </c>
    </row>
    <row r="8772">
      <c r="A8772" t="inlineStr">
        <is>
          <t>NL-HaNA_1.01.02_3780_0039-page-77</t>
        </is>
      </c>
      <c r="B8772" t="inlineStr">
        <is>
          <t>NL-HaNA_1.01.02_3780_0039-column-3533-378-943-2943</t>
        </is>
      </c>
      <c r="C8772" t="inlineStr">
        <is>
          <t>continuation</t>
        </is>
      </c>
      <c r="D8772" t="n">
        <v>3634</v>
      </c>
      <c r="E8772" t="n">
        <v>3039</v>
      </c>
      <c r="F8772" t="inlineStr">
        <is>
          <t xml:space="preserve">    488.</t>
        </is>
      </c>
      <c r="G8772">
        <f>HYPERLINK("https://images.diginfra.net/iiif/NL-HaNA_1.01.02/3780/NL-HaNA_1.01.02_3780_0039.jpg/3433,278,1143,3143/full/0/default.jpg", "iiif_url")</f>
        <v/>
      </c>
    </row>
    <row r="8773">
      <c r="A8773" t="inlineStr">
        <is>
          <t>NL-HaNA_1.01.02_3780_0039-page-77</t>
        </is>
      </c>
      <c r="B8773" t="inlineStr">
        <is>
          <t>NL-HaNA_1.01.02_3780_0039-column-3533-378-943-2943</t>
        </is>
      </c>
      <c r="C8773" t="inlineStr">
        <is>
          <t>non_index_line</t>
        </is>
      </c>
      <c r="D8773" t="n">
        <v>3758</v>
      </c>
      <c r="E8773" t="n">
        <v>3064</v>
      </c>
      <c r="F8773" t="inlineStr">
        <is>
          <t xml:space="preserve">        Pasport om eenige Goederen na Ber-</t>
        </is>
      </c>
      <c r="G8773">
        <f>HYPERLINK("https://images.diginfra.net/iiif/NL-HaNA_1.01.02/3780/NL-HaNA_1.01.02_3780_0039.jpg/3433,278,1143,3143/full/0/default.jpg", "iiif_url")</f>
        <v/>
      </c>
    </row>
    <row r="8774">
      <c r="A8774" t="inlineStr">
        <is>
          <t>NL-HaNA_1.01.02_3780_0039-page-77</t>
        </is>
      </c>
      <c r="B8774" t="inlineStr">
        <is>
          <t>NL-HaNA_1.01.02_3780_0039-column-3533-378-943-2943</t>
        </is>
      </c>
      <c r="C8774" t="inlineStr">
        <is>
          <t>continuation</t>
        </is>
      </c>
      <c r="D8774" t="n">
        <v>3636</v>
      </c>
      <c r="E8774" t="n">
        <v>3129</v>
      </c>
      <c r="F8774" t="inlineStr">
        <is>
          <t xml:space="preserve">    hy te mogen uytvoeren. 493.</t>
        </is>
      </c>
      <c r="G8774">
        <f>HYPERLINK("https://images.diginfra.net/iiif/NL-HaNA_1.01.02/3780/NL-HaNA_1.01.02_3780_0039.jpg/3433,278,1143,3143/full/0/default.jpg", "iiif_url")</f>
        <v/>
      </c>
    </row>
    <row r="8775">
      <c r="A8775" t="inlineStr">
        <is>
          <t>NL-HaNA_1.01.02_3780_0039-page-77</t>
        </is>
      </c>
      <c r="B8775" t="inlineStr">
        <is>
          <t>NL-HaNA_1.01.02_3780_0039-column-3533-378-943-2943</t>
        </is>
      </c>
      <c r="C8775" t="inlineStr">
        <is>
          <t>non_index_line</t>
        </is>
      </c>
      <c r="D8775" t="n">
        <v>3761</v>
      </c>
      <c r="E8775" t="n">
        <v>3159</v>
      </c>
      <c r="F8775" t="inlineStr">
        <is>
          <t xml:space="preserve">        rapport van Gelderlandt en nader elu-</t>
        </is>
      </c>
      <c r="G8775">
        <f>HYPERLINK("https://images.diginfra.net/iiif/NL-HaNA_1.01.02/3780/NL-HaNA_1.01.02_3780_0039.jpg/3433,278,1143,3143/full/0/default.jpg", "iiif_url")</f>
        <v/>
      </c>
    </row>
    <row r="8776">
      <c r="A8776" t="inlineStr">
        <is>
          <t>NL-HaNA_1.01.02_3780_0039-page-77</t>
        </is>
      </c>
      <c r="B8776" t="inlineStr">
        <is>
          <t>NL-HaNA_1.01.02_3780_0039-column-3533-378-943-2943</t>
        </is>
      </c>
      <c r="C8776" t="inlineStr">
        <is>
          <t>continuation</t>
        </is>
      </c>
      <c r="D8776" t="n">
        <v>3639</v>
      </c>
      <c r="E8776" t="n">
        <v>3217</v>
      </c>
      <c r="F8776" t="inlineStr">
        <is>
          <t xml:space="preserve">    cidatie wegens het aanhouden van Gras.</t>
        </is>
      </c>
      <c r="G8776">
        <f>HYPERLINK("https://images.diginfra.net/iiif/NL-HaNA_1.01.02/3780/NL-HaNA_1.01.02_3780_0039.jpg/3433,278,1143,3143/full/0/default.jpg", "iiif_url")</f>
        <v/>
      </c>
    </row>
    <row r="8777">
      <c r="A8777" t="inlineStr">
        <is>
          <t>NL-HaNA_1.01.02_3780_0039-page-77</t>
        </is>
      </c>
      <c r="B8777" t="inlineStr">
        <is>
          <t>NL-HaNA_1.01.02_3780_0039-column-3533-378-943-2943</t>
        </is>
      </c>
      <c r="C8777" t="inlineStr">
        <is>
          <t>continuation</t>
        </is>
      </c>
      <c r="D8777" t="n">
        <v>3646</v>
      </c>
      <c r="E8777" t="n">
        <v>3289</v>
      </c>
      <c r="F8777" t="inlineStr">
        <is>
          <t xml:space="preserve">    501.</t>
        </is>
      </c>
      <c r="G8777">
        <f>HYPERLINK("https://images.diginfra.net/iiif/NL-HaNA_1.01.02/3780/NL-HaNA_1.01.02_3780_0039.jpg/3433,278,1143,3143/full/0/default.jpg", "iiif_url")</f>
        <v/>
      </c>
    </row>
    <row r="8781">
      <c r="A8781" t="inlineStr">
        <is>
          <t>NL-HaNA_1.01.02_3780_0040-page-78</t>
        </is>
      </c>
      <c r="B8781" t="inlineStr">
        <is>
          <t>NL-HaNA_1.01.02_3780_0040-column-373-393-890-2906</t>
        </is>
      </c>
      <c r="C8781" t="inlineStr">
        <is>
          <t>non_index_line</t>
        </is>
      </c>
      <c r="D8781" t="n">
        <v>761</v>
      </c>
      <c r="E8781" t="n">
        <v>317</v>
      </c>
      <c r="F8781" t="inlineStr">
        <is>
          <t xml:space="preserve">        IX</t>
        </is>
      </c>
      <c r="G8781">
        <f>HYPERLINK("https://images.diginfra.net/iiif/NL-HaNA_1.01.02/3780/NL-HaNA_1.01.02_3780_0040.jpg/273,293,1090,3106/full/0/default.jpg", "iiif_url")</f>
        <v/>
      </c>
    </row>
    <row r="8782">
      <c r="A8782" t="inlineStr">
        <is>
          <t>NL-HaNA_1.01.02_3780_0040-page-78</t>
        </is>
      </c>
      <c r="B8782" t="inlineStr">
        <is>
          <t>NL-HaNA_1.01.02_3780_0040-column-373-393-890-2906</t>
        </is>
      </c>
      <c r="C8782" t="inlineStr">
        <is>
          <t>continuation</t>
        </is>
      </c>
      <c r="D8782" t="n">
        <v>552</v>
      </c>
      <c r="E8782" t="n">
        <v>379</v>
      </c>
      <c r="F8782" t="inlineStr">
        <is>
          <t xml:space="preserve">    notificeerende de ontslaginge van Gras.</t>
        </is>
      </c>
      <c r="G8782">
        <f>HYPERLINK("https://images.diginfra.net/iiif/NL-HaNA_1.01.02/3780/NL-HaNA_1.01.02_3780_0040.jpg/273,293,1090,3106/full/0/default.jpg", "iiif_url")</f>
        <v/>
      </c>
    </row>
    <row r="8783">
      <c r="A8783" t="inlineStr">
        <is>
          <t>NL-HaNA_1.01.02_3780_0040-page-78</t>
        </is>
      </c>
      <c r="B8783" t="inlineStr">
        <is>
          <t>NL-HaNA_1.01.02_3780_0040-column-373-393-890-2906</t>
        </is>
      </c>
      <c r="C8783" t="inlineStr">
        <is>
          <t>continuation</t>
        </is>
      </c>
      <c r="D8783" t="n">
        <v>439</v>
      </c>
      <c r="E8783" t="n">
        <v>437</v>
      </c>
      <c r="F8783" t="inlineStr">
        <is>
          <t xml:space="preserve">    531.</t>
        </is>
      </c>
      <c r="G8783">
        <f>HYPERLINK("https://images.diginfra.net/iiif/NL-HaNA_1.01.02/3780/NL-HaNA_1.01.02_3780_0040.jpg/273,293,1090,3106/full/0/default.jpg", "iiif_url")</f>
        <v/>
      </c>
    </row>
    <row r="8784">
      <c r="A8784" t="inlineStr">
        <is>
          <t>NL-HaNA_1.01.02_3780_0040-page-78</t>
        </is>
      </c>
      <c r="B8784" t="inlineStr">
        <is>
          <t>NL-HaNA_1.01.02_3780_0040-column-373-393-890-2906</t>
        </is>
      </c>
      <c r="C8784" t="inlineStr">
        <is>
          <t>continuation</t>
        </is>
      </c>
      <c r="D8784" t="n">
        <v>561</v>
      </c>
      <c r="E8784" t="n">
        <v>478</v>
      </c>
      <c r="F8784" t="inlineStr">
        <is>
          <t xml:space="preserve">    dovoy aangewendt om satisfactie te</t>
        </is>
      </c>
      <c r="G8784">
        <f>HYPERLINK("https://images.diginfra.net/iiif/NL-HaNA_1.01.02/3780/NL-HaNA_1.01.02_3780_0040.jpg/273,293,1090,3106/full/0/default.jpg", "iiif_url")</f>
        <v/>
      </c>
    </row>
    <row r="8785">
      <c r="A8785" t="inlineStr">
        <is>
          <t>NL-HaNA_1.01.02_3780_0040-page-78</t>
        </is>
      </c>
      <c r="B8785" t="inlineStr">
        <is>
          <t>NL-HaNA_1.01.02_3780_0040-column-373-393-890-2906</t>
        </is>
      </c>
      <c r="C8785" t="inlineStr">
        <is>
          <t>repeat_lemma</t>
        </is>
      </c>
      <c r="D8785" t="n">
        <v>430</v>
      </c>
      <c r="E8785" t="n">
        <v>531</v>
      </c>
      <c r="F8785" t="inlineStr">
        <is>
          <t xml:space="preserve">        beoomen over violentien op het territoir van</t>
        </is>
      </c>
      <c r="G8785">
        <f>HYPERLINK("https://images.diginfra.net/iiif/NL-HaNA_1.01.02/3780/NL-HaNA_1.01.02_3780_0040.jpg/273,293,1090,3106/full/0/default.jpg", "iiif_url")</f>
        <v/>
      </c>
    </row>
    <row r="8786">
      <c r="A8786" t="inlineStr">
        <is>
          <t>NL-HaNA_1.01.02_3780_0040-page-78</t>
        </is>
      </c>
      <c r="B8786" t="inlineStr">
        <is>
          <t>NL-HaNA_1.01.02_3780_0040-column-373-393-890-2906</t>
        </is>
      </c>
      <c r="C8786" t="inlineStr">
        <is>
          <t>repeat_lemma</t>
        </is>
      </c>
      <c r="D8786" t="n">
        <v>430</v>
      </c>
      <c r="E8786" t="n">
        <v>580</v>
      </c>
      <c r="F8786" t="inlineStr">
        <is>
          <t xml:space="preserve">        deu Staat. 516.628.676. 765.</t>
        </is>
      </c>
      <c r="G8786">
        <f>HYPERLINK("https://images.diginfra.net/iiif/NL-HaNA_1.01.02/3780/NL-HaNA_1.01.02_3780_0040.jpg/273,293,1090,3106/full/0/default.jpg", "iiif_url")</f>
        <v/>
      </c>
    </row>
    <row r="8787">
      <c r="A8787" t="inlineStr">
        <is>
          <t>NL-HaNA_1.01.02_3780_0040-page-78</t>
        </is>
      </c>
      <c r="B8787" t="inlineStr">
        <is>
          <t>NL-HaNA_1.01.02_3780_0040-column-373-393-890-2906</t>
        </is>
      </c>
      <c r="C8787" t="inlineStr">
        <is>
          <t>continuation</t>
        </is>
      </c>
      <c r="D8787" t="n">
        <v>552</v>
      </c>
      <c r="E8787" t="n">
        <v>630</v>
      </c>
      <c r="F8787" t="inlineStr">
        <is>
          <t xml:space="preserve">    wystien bondert guldens ter goeder ree-</t>
        </is>
      </c>
      <c r="G8787">
        <f>HYPERLINK("https://images.diginfra.net/iiif/NL-HaNA_1.01.02/3780/NL-HaNA_1.01.02_3780_0040.jpg/273,293,1090,3106/full/0/default.jpg", "iiif_url")</f>
        <v/>
      </c>
    </row>
    <row r="8788">
      <c r="A8788" t="inlineStr">
        <is>
          <t>NL-HaNA_1.01.02_3780_0040-page-78</t>
        </is>
      </c>
      <c r="B8788" t="inlineStr">
        <is>
          <t>NL-HaNA_1.01.02_3780_0040-column-373-393-890-2906</t>
        </is>
      </c>
      <c r="C8788" t="inlineStr">
        <is>
          <t>repeat_lemma</t>
        </is>
      </c>
      <c r="D8788" t="n">
        <v>430</v>
      </c>
      <c r="E8788" t="n">
        <v>670</v>
      </c>
      <c r="F8788" t="inlineStr">
        <is>
          <t xml:space="preserve">        keninge, en verder verfôek om dedommage-</t>
        </is>
      </c>
      <c r="G8788">
        <f>HYPERLINK("https://images.diginfra.net/iiif/NL-HaNA_1.01.02/3780/NL-HaNA_1.01.02_3780_0040.jpg/273,293,1090,3106/full/0/default.jpg", "iiif_url")</f>
        <v/>
      </c>
    </row>
    <row r="8789">
      <c r="A8789" t="inlineStr">
        <is>
          <t>NL-HaNA_1.01.02_3780_0040-page-78</t>
        </is>
      </c>
      <c r="B8789" t="inlineStr">
        <is>
          <t>NL-HaNA_1.01.02_3780_0040-column-373-393-890-2906</t>
        </is>
      </c>
      <c r="C8789" t="inlineStr">
        <is>
          <t>repeat_lemma</t>
        </is>
      </c>
      <c r="D8789" t="n">
        <v>427</v>
      </c>
      <c r="E8789" t="n">
        <v>726</v>
      </c>
      <c r="F8789" t="inlineStr">
        <is>
          <t xml:space="preserve">        ment wegens de reyse na Poolen , te exa-</t>
        </is>
      </c>
      <c r="G8789">
        <f>HYPERLINK("https://images.diginfra.net/iiif/NL-HaNA_1.01.02/3780/NL-HaNA_1.01.02_3780_0040.jpg/273,293,1090,3106/full/0/default.jpg", "iiif_url")</f>
        <v/>
      </c>
    </row>
    <row r="8790">
      <c r="A8790" t="inlineStr">
        <is>
          <t>NL-HaNA_1.01.02_3780_0040-page-78</t>
        </is>
      </c>
      <c r="B8790" t="inlineStr">
        <is>
          <t>NL-HaNA_1.01.02_3780_0040-column-373-393-890-2906</t>
        </is>
      </c>
      <c r="C8790" t="inlineStr">
        <is>
          <t>repeat_lemma</t>
        </is>
      </c>
      <c r="D8790" t="n">
        <v>430</v>
      </c>
      <c r="E8790" t="n">
        <v>773</v>
      </c>
      <c r="F8790" t="inlineStr">
        <is>
          <t xml:space="preserve">        mineeren. 703.</t>
        </is>
      </c>
      <c r="G8790">
        <f>HYPERLINK("https://images.diginfra.net/iiif/NL-HaNA_1.01.02/3780/NL-HaNA_1.01.02_3780_0040.jpg/273,293,1090,3106/full/0/default.jpg", "iiif_url")</f>
        <v/>
      </c>
    </row>
    <row r="8791">
      <c r="A8791" t="inlineStr">
        <is>
          <t>NL-HaNA_1.01.02_3780_0040-page-78</t>
        </is>
      </c>
      <c r="B8791" t="inlineStr">
        <is>
          <t>NL-HaNA_1.01.02_3780_0040-column-373-393-890-2906</t>
        </is>
      </c>
      <c r="C8791" t="inlineStr">
        <is>
          <t>repeat_lemma</t>
        </is>
      </c>
      <c r="D8791" t="n">
        <v>549</v>
      </c>
      <c r="E8791" t="n">
        <v>806</v>
      </c>
      <c r="F8791" t="inlineStr">
        <is>
          <t xml:space="preserve">        raakende twee Deserteurs op het Ter-</t>
        </is>
      </c>
      <c r="G8791">
        <f>HYPERLINK("https://images.diginfra.net/iiif/NL-HaNA_1.01.02/3780/NL-HaNA_1.01.02_3780_0040.jpg/273,293,1090,3106/full/0/default.jpg", "iiif_url")</f>
        <v/>
      </c>
    </row>
    <row r="8792">
      <c r="A8792" t="inlineStr">
        <is>
          <t>NL-HaNA_1.01.02_3780_0040-page-78</t>
        </is>
      </c>
      <c r="B8792" t="inlineStr">
        <is>
          <t>NL-HaNA_1.01.02_3780_0040-column-373-393-890-2906</t>
        </is>
      </c>
      <c r="C8792" t="inlineStr">
        <is>
          <t>repeat_lemma</t>
        </is>
      </c>
      <c r="D8792" t="n">
        <v>427</v>
      </c>
      <c r="E8792" t="n">
        <v>866</v>
      </c>
      <c r="F8792" t="inlineStr">
        <is>
          <t xml:space="preserve">        ritoir van Pruyssun weghgebaaldt. 7238.</t>
        </is>
      </c>
      <c r="G8792">
        <f>HYPERLINK("https://images.diginfra.net/iiif/NL-HaNA_1.01.02/3780/NL-HaNA_1.01.02_3780_0040.jpg/273,293,1090,3106/full/0/default.jpg", "iiif_url")</f>
        <v/>
      </c>
    </row>
    <row r="8793">
      <c r="A8793" t="inlineStr">
        <is>
          <t>NL-HaNA_1.01.02_3780_0040-page-78</t>
        </is>
      </c>
      <c r="B8793" t="inlineStr">
        <is>
          <t>NL-HaNA_1.01.02_3780_0040-column-373-393-890-2906</t>
        </is>
      </c>
      <c r="C8793" t="inlineStr">
        <is>
          <t>continuation</t>
        </is>
      </c>
      <c r="D8793" t="n">
        <v>432</v>
      </c>
      <c r="E8793" t="n">
        <v>917</v>
      </c>
      <c r="F8793" t="inlineStr">
        <is>
          <t xml:space="preserve">    765.</t>
        </is>
      </c>
      <c r="G8793">
        <f>HYPERLINK("https://images.diginfra.net/iiif/NL-HaNA_1.01.02/3780/NL-HaNA_1.01.02_3780_0040.jpg/273,293,1090,3106/full/0/default.jpg", "iiif_url")</f>
        <v/>
      </c>
    </row>
    <row r="8794">
      <c r="A8794" t="inlineStr">
        <is>
          <t>NL-HaNA_1.01.02_3780_0040-page-78</t>
        </is>
      </c>
      <c r="B8794" t="inlineStr">
        <is>
          <t>NL-HaNA_1.01.02_3780_0040-column-373-393-890-2906</t>
        </is>
      </c>
      <c r="C8794" t="inlineStr">
        <is>
          <t>repeat_lemma</t>
        </is>
      </c>
      <c r="D8794" t="n">
        <v>549</v>
      </c>
      <c r="E8794" t="n">
        <v>957</v>
      </c>
      <c r="F8794" t="inlineStr">
        <is>
          <t xml:space="preserve">        gepermitteert voor extraordinaris on-</t>
        </is>
      </c>
      <c r="G8794">
        <f>HYPERLINK("https://images.diginfra.net/iiif/NL-HaNA_1.01.02/3780/NL-HaNA_1.01.02_3780_0040.jpg/273,293,1090,3106/full/0/default.jpg", "iiif_url")</f>
        <v/>
      </c>
    </row>
    <row r="8795">
      <c r="A8795" t="inlineStr">
        <is>
          <t>NL-HaNA_1.01.02_3780_0040-page-78</t>
        </is>
      </c>
      <c r="B8795" t="inlineStr">
        <is>
          <t>NL-HaNA_1.01.02_3780_0040-column-373-393-890-2906</t>
        </is>
      </c>
      <c r="C8795" t="inlineStr">
        <is>
          <t>continuation</t>
        </is>
      </c>
      <c r="D8795" t="n">
        <v>430</v>
      </c>
      <c r="E8795" t="n">
        <v>1006</v>
      </c>
      <c r="F8795" t="inlineStr">
        <is>
          <t xml:space="preserve">    kosten ie declareren. 755.</t>
        </is>
      </c>
      <c r="G8795">
        <f>HYPERLINK("https://images.diginfra.net/iiif/NL-HaNA_1.01.02/3780/NL-HaNA_1.01.02_3780_0040.jpg/273,293,1090,3106/full/0/default.jpg", "iiif_url")</f>
        <v/>
      </c>
    </row>
    <row r="8796">
      <c r="A8796" t="inlineStr">
        <is>
          <t>NL-HaNA_1.01.02_3780_0040-page-78</t>
        </is>
      </c>
      <c r="B8796" t="inlineStr">
        <is>
          <t>NL-HaNA_1.01.02_3780_0040-column-373-393-890-2906</t>
        </is>
      </c>
      <c r="C8796" t="inlineStr">
        <is>
          <t>repeat_lemma</t>
        </is>
      </c>
      <c r="D8796" t="n">
        <v>547</v>
      </c>
      <c r="E8796" t="n">
        <v>1063</v>
      </c>
      <c r="F8796" t="inlineStr">
        <is>
          <t xml:space="preserve">        devoir te doen tot ontfiaginge van van</t>
        </is>
      </c>
      <c r="G8796">
        <f>HYPERLINK("https://images.diginfra.net/iiif/NL-HaNA_1.01.02/3780/NL-HaNA_1.01.02_3780_0040.jpg/273,293,1090,3106/full/0/default.jpg", "iiif_url")</f>
        <v/>
      </c>
    </row>
    <row r="8797">
      <c r="A8797" t="inlineStr">
        <is>
          <t>NL-HaNA_1.01.02_3780_0040-page-78</t>
        </is>
      </c>
      <c r="B8797" t="inlineStr">
        <is>
          <t>NL-HaNA_1.01.02_3780_0040-column-373-393-890-2906</t>
        </is>
      </c>
      <c r="C8797" t="inlineStr">
        <is>
          <t>continuation</t>
        </is>
      </c>
      <c r="D8797" t="n">
        <v>430</v>
      </c>
      <c r="E8797" t="n">
        <v>1102</v>
      </c>
      <c r="F8797" t="inlineStr">
        <is>
          <t xml:space="preserve">    Collen. 778.</t>
        </is>
      </c>
      <c r="G8797">
        <f>HYPERLINK("https://images.diginfra.net/iiif/NL-HaNA_1.01.02/3780/NL-HaNA_1.01.02_3780_0040.jpg/273,293,1090,3106/full/0/default.jpg", "iiif_url")</f>
        <v/>
      </c>
    </row>
    <row r="8798">
      <c r="A8798" t="inlineStr">
        <is>
          <t>NL-HaNA_1.01.02_3780_0040-page-78</t>
        </is>
      </c>
      <c r="B8798" t="inlineStr">
        <is>
          <t>NL-HaNA_1.01.02_3780_0040-column-373-393-890-2906</t>
        </is>
      </c>
      <c r="C8798" t="inlineStr">
        <is>
          <t>repeat_lemma</t>
        </is>
      </c>
      <c r="D8798" t="n">
        <v>549</v>
      </c>
      <c r="E8798" t="n">
        <v>1158</v>
      </c>
      <c r="F8798" t="inlineStr">
        <is>
          <t xml:space="preserve">        gepermitteert den kleynen rouw te de-</t>
        </is>
      </c>
      <c r="G8798">
        <f>HYPERLINK("https://images.diginfra.net/iiif/NL-HaNA_1.01.02/3780/NL-HaNA_1.01.02_3780_0040.jpg/273,293,1090,3106/full/0/default.jpg", "iiif_url")</f>
        <v/>
      </c>
    </row>
    <row r="8799">
      <c r="A8799" t="inlineStr">
        <is>
          <t>NL-HaNA_1.01.02_3780_0040-page-78</t>
        </is>
      </c>
      <c r="B8799" t="inlineStr">
        <is>
          <t>NL-HaNA_1.01.02_3780_0040-column-373-393-890-2906</t>
        </is>
      </c>
      <c r="C8799" t="inlineStr">
        <is>
          <t>continuation</t>
        </is>
      </c>
      <c r="D8799" t="n">
        <v>427</v>
      </c>
      <c r="E8799" t="n">
        <v>1202</v>
      </c>
      <c r="F8799" t="inlineStr">
        <is>
          <t xml:space="preserve">    clareeren. 782.</t>
        </is>
      </c>
      <c r="G8799">
        <f>HYPERLINK("https://images.diginfra.net/iiif/NL-HaNA_1.01.02/3780/NL-HaNA_1.01.02_3780_0040.jpg/273,293,1090,3106/full/0/default.jpg", "iiif_url")</f>
        <v/>
      </c>
    </row>
    <row r="8800">
      <c r="A8800" t="inlineStr">
        <is>
          <t>NL-HaNA_1.01.02_3780_0040-page-78</t>
        </is>
      </c>
      <c r="B8800" t="inlineStr">
        <is>
          <t>NL-HaNA_1.01.02_3780_0040-column-373-393-890-2906</t>
        </is>
      </c>
      <c r="C8800" t="inlineStr">
        <is>
          <t>repeat_lemma</t>
        </is>
      </c>
      <c r="D8800" t="n">
        <v>549</v>
      </c>
      <c r="E8800" t="n">
        <v>1252</v>
      </c>
      <c r="F8800" t="inlineStr">
        <is>
          <t xml:space="preserve">        gepermitteert eens duysent guldens voor</t>
        </is>
      </c>
      <c r="G8800">
        <f>HYPERLINK("https://images.diginfra.net/iiif/NL-HaNA_1.01.02/3780/NL-HaNA_1.01.02_3780_0040.jpg/273,293,1090,3106/full/0/default.jpg", "iiif_url")</f>
        <v/>
      </c>
    </row>
    <row r="8801">
      <c r="A8801" t="inlineStr">
        <is>
          <t>NL-HaNA_1.01.02_3780_0040-page-78</t>
        </is>
      </c>
      <c r="B8801" t="inlineStr">
        <is>
          <t>NL-HaNA_1.01.02_3780_0040-column-373-393-890-2906</t>
        </is>
      </c>
      <c r="C8801" t="inlineStr">
        <is>
          <t>lemma</t>
        </is>
      </c>
      <c r="D8801" t="n">
        <v>427</v>
      </c>
      <c r="E8801" t="n">
        <v>1303</v>
      </c>
      <c r="F8801" t="inlineStr">
        <is>
          <t>nin Eluipagie te declareeren. 859.</t>
        </is>
      </c>
      <c r="G8801">
        <f>HYPERLINK("https://images.diginfra.net/iiif/NL-HaNA_1.01.02/3780/NL-HaNA_1.01.02_3780_0040.jpg/273,293,1090,3106/full/0/default.jpg", "iiif_url")</f>
        <v/>
      </c>
    </row>
    <row r="8802">
      <c r="A8802" t="inlineStr">
        <is>
          <t>NL-HaNA_1.01.02_3780_0040-page-78</t>
        </is>
      </c>
      <c r="B8802" t="inlineStr">
        <is>
          <t>NL-HaNA_1.01.02_3780_0040-column-373-393-890-2906</t>
        </is>
      </c>
      <c r="C8802" t="inlineStr">
        <is>
          <t>repeat_lemma</t>
        </is>
      </c>
      <c r="D8802" t="n">
        <v>540</v>
      </c>
      <c r="E8802" t="n">
        <v>1351</v>
      </c>
      <c r="F8802" t="inlineStr">
        <is>
          <t xml:space="preserve">        zepermitteert bondert guldens indecla-</t>
        </is>
      </c>
      <c r="G8802">
        <f>HYPERLINK("https://images.diginfra.net/iiif/NL-HaNA_1.01.02/3780/NL-HaNA_1.01.02_3780_0040.jpg/273,293,1090,3106/full/0/default.jpg", "iiif_url")</f>
        <v/>
      </c>
    </row>
    <row r="8803">
      <c r="A8803" t="inlineStr">
        <is>
          <t>NL-HaNA_1.01.02_3780_0040-page-78</t>
        </is>
      </c>
      <c r="B8803" t="inlineStr">
        <is>
          <t>NL-HaNA_1.01.02_3780_0040-column-373-393-890-2906</t>
        </is>
      </c>
      <c r="C8803" t="inlineStr">
        <is>
          <t>lemma</t>
        </is>
      </c>
      <c r="D8803" t="n">
        <v>422</v>
      </c>
      <c r="E8803" t="n">
        <v>1393</v>
      </c>
      <c r="F8803" t="inlineStr">
        <is>
          <t>ratie te mogen brengen. 947.</t>
        </is>
      </c>
      <c r="G8803">
        <f>HYPERLINK("https://images.diginfra.net/iiif/NL-HaNA_1.01.02/3780/NL-HaNA_1.01.02_3780_0040.jpg/273,293,1090,3106/full/0/default.jpg", "iiif_url")</f>
        <v/>
      </c>
    </row>
    <row r="8804">
      <c r="A8804" t="inlineStr">
        <is>
          <t>NL-HaNA_1.01.02_3780_0040-page-78</t>
        </is>
      </c>
      <c r="B8804" t="inlineStr">
        <is>
          <t>NL-HaNA_1.01.02_3780_0040-column-373-393-890-2906</t>
        </is>
      </c>
      <c r="C8804" t="inlineStr">
        <is>
          <t>lemma</t>
        </is>
      </c>
      <c r="D8804" t="n">
        <v>376</v>
      </c>
      <c r="E8804" t="n">
        <v>1447</v>
      </c>
      <c r="F8804" t="inlineStr">
        <is>
          <t>Ryswyck, Zserkramer, declaratie. 24.</t>
        </is>
      </c>
      <c r="G8804">
        <f>HYPERLINK("https://images.diginfra.net/iiif/NL-HaNA_1.01.02/3780/NL-HaNA_1.01.02_3780_0040.jpg/273,293,1090,3106/full/0/default.jpg", "iiif_url")</f>
        <v/>
      </c>
    </row>
    <row r="8805">
      <c r="A8805" t="inlineStr">
        <is>
          <t>NL-HaNA_1.01.02_3780_0040-page-78</t>
        </is>
      </c>
      <c r="B8805" t="inlineStr">
        <is>
          <t>NL-HaNA_1.01.02_3780_0040-column-373-393-890-2906</t>
        </is>
      </c>
      <c r="C8805" t="inlineStr">
        <is>
          <t>non_index_line</t>
        </is>
      </c>
      <c r="D8805" t="n">
        <v>777</v>
      </c>
      <c r="E8805" t="n">
        <v>1591</v>
      </c>
      <c r="F8805" t="inlineStr">
        <is>
          <t xml:space="preserve">        8.</t>
        </is>
      </c>
      <c r="G8805">
        <f>HYPERLINK("https://images.diginfra.net/iiif/NL-HaNA_1.01.02/3780/NL-HaNA_1.01.02_3780_0040.jpg/273,293,1090,3106/full/0/default.jpg", "iiif_url")</f>
        <v/>
      </c>
    </row>
    <row r="8806">
      <c r="A8806" t="inlineStr">
        <is>
          <t>NL-HaNA_1.01.02_3780_0040-page-78</t>
        </is>
      </c>
      <c r="B8806" t="inlineStr">
        <is>
          <t>NL-HaNA_1.01.02_3780_0040-column-373-393-890-2906</t>
        </is>
      </c>
      <c r="C8806" t="inlineStr">
        <is>
          <t>lemma</t>
        </is>
      </c>
      <c r="D8806" t="n">
        <v>371</v>
      </c>
      <c r="E8806" t="n">
        <v>1682</v>
      </c>
      <c r="F8806" t="inlineStr">
        <is>
          <t>Cabé wegens Overyel gecommitteert in des</t>
        </is>
      </c>
      <c r="G8806">
        <f>HYPERLINK("https://images.diginfra.net/iiif/NL-HaNA_1.01.02/3780/NL-HaNA_1.01.02_3780_0040.jpg/273,293,1090,3106/full/0/default.jpg", "iiif_url")</f>
        <v/>
      </c>
    </row>
    <row r="8807">
      <c r="A8807" t="inlineStr">
        <is>
          <t>NL-HaNA_1.01.02_3780_0040-page-78</t>
        </is>
      </c>
      <c r="B8807" t="inlineStr">
        <is>
          <t>NL-HaNA_1.01.02_3780_0040-column-373-393-890-2906</t>
        </is>
      </c>
      <c r="C8807" t="inlineStr">
        <is>
          <t>continuation</t>
        </is>
      </c>
      <c r="D8807" t="n">
        <v>472</v>
      </c>
      <c r="E8807" t="n">
        <v>1733</v>
      </c>
      <c r="F8807" t="inlineStr">
        <is>
          <t xml:space="preserve">    Gene ûiiteyts Rekenkamer. 383.</t>
        </is>
      </c>
      <c r="G8807">
        <f>HYPERLINK("https://images.diginfra.net/iiif/NL-HaNA_1.01.02/3780/NL-HaNA_1.01.02_3780_0040.jpg/273,293,1090,3106/full/0/default.jpg", "iiif_url")</f>
        <v/>
      </c>
    </row>
    <row r="8808">
      <c r="A8808" t="inlineStr">
        <is>
          <t>NL-HaNA_1.01.02_3780_0040-page-78</t>
        </is>
      </c>
      <c r="B8808" t="inlineStr">
        <is>
          <t>NL-HaNA_1.01.02_3780_0040-column-373-393-890-2906</t>
        </is>
      </c>
      <c r="C8808" t="inlineStr">
        <is>
          <t>lemma</t>
        </is>
      </c>
      <c r="D8808" t="n">
        <v>427</v>
      </c>
      <c r="E8808" t="n">
        <v>1783</v>
      </c>
      <c r="F8808" t="inlineStr">
        <is>
          <t>Sabonadiere, Brieven van Voorschryvens</t>
        </is>
      </c>
      <c r="G8808">
        <f>HYPERLINK("https://images.diginfra.net/iiif/NL-HaNA_1.01.02/3780/NL-HaNA_1.01.02_3780_0040.jpg/273,293,1090,3106/full/0/default.jpg", "iiif_url")</f>
        <v/>
      </c>
    </row>
    <row r="8809">
      <c r="A8809" t="inlineStr">
        <is>
          <t>NL-HaNA_1.01.02_3780_0040-page-78</t>
        </is>
      </c>
      <c r="B8809" t="inlineStr">
        <is>
          <t>NL-HaNA_1.01.02_3780_0040-column-373-393-890-2906</t>
        </is>
      </c>
      <c r="C8809" t="inlineStr">
        <is>
          <t>lemma</t>
        </is>
      </c>
      <c r="D8809" t="n">
        <v>420</v>
      </c>
      <c r="E8809" t="n">
        <v>1830</v>
      </c>
      <c r="F8809" t="inlineStr">
        <is>
          <t>zan den Heer vander Meer. si4.</t>
        </is>
      </c>
      <c r="G8809">
        <f>HYPERLINK("https://images.diginfra.net/iiif/NL-HaNA_1.01.02/3780/NL-HaNA_1.01.02_3780_0040.jpg/273,293,1090,3106/full/0/default.jpg", "iiif_url")</f>
        <v/>
      </c>
    </row>
    <row r="8810">
      <c r="A8810" t="inlineStr">
        <is>
          <t>NL-HaNA_1.01.02_3780_0040-page-78</t>
        </is>
      </c>
      <c r="B8810" t="inlineStr">
        <is>
          <t>NL-HaNA_1.01.02_3780_0040-column-373-393-890-2906</t>
        </is>
      </c>
      <c r="C8810" t="inlineStr">
        <is>
          <t>lemma</t>
        </is>
      </c>
      <c r="D8810" t="n">
        <v>371</v>
      </c>
      <c r="E8810" t="n">
        <v>1878</v>
      </c>
      <c r="F8810" t="inlineStr">
        <is>
          <t>Sala (Don Bernardino) creduif wegens Spaigne</t>
        </is>
      </c>
      <c r="G8810">
        <f>HYPERLINK("https://images.diginfra.net/iiif/NL-HaNA_1.01.02/3780/NL-HaNA_1.01.02_3780_0040.jpg/273,293,1090,3106/full/0/default.jpg", "iiif_url")</f>
        <v/>
      </c>
    </row>
    <row r="8811">
      <c r="A8811" t="inlineStr">
        <is>
          <t>NL-HaNA_1.01.02_3780_0040-page-78</t>
        </is>
      </c>
      <c r="B8811" t="inlineStr">
        <is>
          <t>NL-HaNA_1.01.02_3780_0040-column-373-393-890-2906</t>
        </is>
      </c>
      <c r="C8811" t="inlineStr">
        <is>
          <t>continuation</t>
        </is>
      </c>
      <c r="D8811" t="n">
        <v>415</v>
      </c>
      <c r="E8811" t="n">
        <v>1925</v>
      </c>
      <c r="F8811" t="inlineStr">
        <is>
          <t xml:space="preserve">    als Consul tot amsterdam, by Elland over-</t>
        </is>
      </c>
      <c r="G8811">
        <f>HYPERLINK("https://images.diginfra.net/iiif/NL-HaNA_1.01.02/3780/NL-HaNA_1.01.02_3780_0040.jpg/273,293,1090,3106/full/0/default.jpg", "iiif_url")</f>
        <v/>
      </c>
    </row>
    <row r="8812">
      <c r="A8812" t="inlineStr">
        <is>
          <t>NL-HaNA_1.01.02_3780_0040-page-78</t>
        </is>
      </c>
      <c r="B8812" t="inlineStr">
        <is>
          <t>NL-HaNA_1.01.02_3780_0040-column-373-393-890-2906</t>
        </is>
      </c>
      <c r="C8812" t="inlineStr">
        <is>
          <t>continuation</t>
        </is>
      </c>
      <c r="D8812" t="n">
        <v>425</v>
      </c>
      <c r="E8812" t="n">
        <v>1982</v>
      </c>
      <c r="F8812" t="inlineStr">
        <is>
          <t xml:space="preserve">    genomen. 251.</t>
        </is>
      </c>
      <c r="G8812">
        <f>HYPERLINK("https://images.diginfra.net/iiif/NL-HaNA_1.01.02/3780/NL-HaNA_1.01.02_3780_0040.jpg/273,293,1090,3106/full/0/default.jpg", "iiif_url")</f>
        <v/>
      </c>
    </row>
    <row r="8813">
      <c r="A8813" t="inlineStr">
        <is>
          <t>NL-HaNA_1.01.02_3780_0040-page-78</t>
        </is>
      </c>
      <c r="B8813" t="inlineStr">
        <is>
          <t>NL-HaNA_1.01.02_3780_0040-column-373-393-890-2906</t>
        </is>
      </c>
      <c r="C8813" t="inlineStr">
        <is>
          <t>repeat_lemma</t>
        </is>
      </c>
      <c r="D8813" t="n">
        <v>538</v>
      </c>
      <c r="E8813" t="n">
        <v>2021</v>
      </c>
      <c r="F8813" t="inlineStr">
        <is>
          <t xml:space="preserve">        rapport en geadmitteert. 305.</t>
        </is>
      </c>
      <c r="G8813">
        <f>HYPERLINK("https://images.diginfra.net/iiif/NL-HaNA_1.01.02/3780/NL-HaNA_1.01.02_3780_0040.jpg/273,293,1090,3106/full/0/default.jpg", "iiif_url")</f>
        <v/>
      </c>
    </row>
    <row r="8814">
      <c r="A8814" t="inlineStr">
        <is>
          <t>NL-HaNA_1.01.02_3780_0040-page-78</t>
        </is>
      </c>
      <c r="B8814" t="inlineStr">
        <is>
          <t>NL-HaNA_1.01.02_3780_0040-column-373-393-890-2906</t>
        </is>
      </c>
      <c r="C8814" t="inlineStr">
        <is>
          <t>lemma</t>
        </is>
      </c>
      <c r="D8814" t="n">
        <v>366</v>
      </c>
      <c r="E8814" t="n">
        <v>2067</v>
      </c>
      <c r="F8814" t="inlineStr">
        <is>
          <t>de Salis, Brieven van seureté du Corps ver-</t>
        </is>
      </c>
      <c r="G8814">
        <f>HYPERLINK("https://images.diginfra.net/iiif/NL-HaNA_1.01.02/3780/NL-HaNA_1.01.02_3780_0040.jpg/273,293,1090,3106/full/0/default.jpg", "iiif_url")</f>
        <v/>
      </c>
    </row>
    <row r="8815">
      <c r="A8815" t="inlineStr">
        <is>
          <t>NL-HaNA_1.01.02_3780_0040-page-78</t>
        </is>
      </c>
      <c r="B8815" t="inlineStr">
        <is>
          <t>NL-HaNA_1.01.02_3780_0040-column-373-393-890-2906</t>
        </is>
      </c>
      <c r="C8815" t="inlineStr">
        <is>
          <t>continuation</t>
        </is>
      </c>
      <c r="D8815" t="n">
        <v>415</v>
      </c>
      <c r="E8815" t="n">
        <v>2118</v>
      </c>
      <c r="F8815" t="inlineStr">
        <is>
          <t xml:space="preserve">    kent. 182.</t>
        </is>
      </c>
      <c r="G8815">
        <f>HYPERLINK("https://images.diginfra.net/iiif/NL-HaNA_1.01.02/3780/NL-HaNA_1.01.02_3780_0040.jpg/273,293,1090,3106/full/0/default.jpg", "iiif_url")</f>
        <v/>
      </c>
    </row>
    <row r="8816">
      <c r="A8816" t="inlineStr">
        <is>
          <t>NL-HaNA_1.01.02_3780_0040-page-78</t>
        </is>
      </c>
      <c r="B8816" t="inlineStr">
        <is>
          <t>NL-HaNA_1.01.02_3780_0040-column-373-393-890-2906</t>
        </is>
      </c>
      <c r="C8816" t="inlineStr">
        <is>
          <t>lemma</t>
        </is>
      </c>
      <c r="D8816" t="n">
        <v>366</v>
      </c>
      <c r="E8816" t="n">
        <v>2158</v>
      </c>
      <c r="F8816" t="inlineStr">
        <is>
          <t>Swen-Eyssenach, advertentie. 37.</t>
        </is>
      </c>
      <c r="G8816">
        <f>HYPERLINK("https://images.diginfra.net/iiif/NL-HaNA_1.01.02/3780/NL-HaNA_1.01.02_3780_0040.jpg/273,293,1090,3106/full/0/default.jpg", "iiif_url")</f>
        <v/>
      </c>
    </row>
    <row r="8817">
      <c r="A8817" t="inlineStr">
        <is>
          <t>NL-HaNA_1.01.02_3780_0040-page-78</t>
        </is>
      </c>
      <c r="B8817" t="inlineStr">
        <is>
          <t>NL-HaNA_1.01.02_3780_0040-column-373-393-890-2906</t>
        </is>
      </c>
      <c r="C8817" t="inlineStr">
        <is>
          <t>repeat_lemma</t>
        </is>
      </c>
      <c r="D8817" t="n">
        <v>533</v>
      </c>
      <c r="E8817" t="n">
        <v>2213</v>
      </c>
      <c r="F8817" t="inlineStr">
        <is>
          <t xml:space="preserve">        'Pasport om de Monteeringe voor het</t>
        </is>
      </c>
      <c r="G8817">
        <f>HYPERLINK("https://images.diginfra.net/iiif/NL-HaNA_1.01.02/3780/NL-HaNA_1.01.02_3780_0040.jpg/273,293,1090,3106/full/0/default.jpg", "iiif_url")</f>
        <v/>
      </c>
    </row>
    <row r="8818">
      <c r="A8818" t="inlineStr">
        <is>
          <t>NL-HaNA_1.01.02_3780_0040-page-78</t>
        </is>
      </c>
      <c r="B8818" t="inlineStr">
        <is>
          <t>NL-HaNA_1.01.02_3780_0040-column-373-393-890-2906</t>
        </is>
      </c>
      <c r="C8818" t="inlineStr">
        <is>
          <t>continuation</t>
        </is>
      </c>
      <c r="D8818" t="n">
        <v>418</v>
      </c>
      <c r="E8818" t="n">
        <v>2262</v>
      </c>
      <c r="F8818" t="inlineStr">
        <is>
          <t xml:space="preserve">    Regiment na Namen te moogen uytvoeren.</t>
        </is>
      </c>
      <c r="G8818">
        <f>HYPERLINK("https://images.diginfra.net/iiif/NL-HaNA_1.01.02/3780/NL-HaNA_1.01.02_3780_0040.jpg/273,293,1090,3106/full/0/default.jpg", "iiif_url")</f>
        <v/>
      </c>
    </row>
    <row r="8819">
      <c r="A8819" t="inlineStr">
        <is>
          <t>NL-HaNA_1.01.02_3780_0040-page-78</t>
        </is>
      </c>
      <c r="B8819" t="inlineStr">
        <is>
          <t>NL-HaNA_1.01.02_3780_0040-column-373-393-890-2906</t>
        </is>
      </c>
      <c r="C8819" t="inlineStr">
        <is>
          <t>continuation</t>
        </is>
      </c>
      <c r="D8819" t="n">
        <v>413</v>
      </c>
      <c r="E8819" t="n">
        <v>2312</v>
      </c>
      <c r="F8819" t="inlineStr">
        <is>
          <t xml:space="preserve">    494.</t>
        </is>
      </c>
      <c r="G8819">
        <f>HYPERLINK("https://images.diginfra.net/iiif/NL-HaNA_1.01.02/3780/NL-HaNA_1.01.02_3780_0040.jpg/273,293,1090,3106/full/0/default.jpg", "iiif_url")</f>
        <v/>
      </c>
    </row>
    <row r="8820">
      <c r="A8820" t="inlineStr">
        <is>
          <t>NL-HaNA_1.01.02_3780_0040-page-78</t>
        </is>
      </c>
      <c r="B8820" t="inlineStr">
        <is>
          <t>NL-HaNA_1.01.02_3780_0040-column-373-393-890-2906</t>
        </is>
      </c>
      <c r="C8820" t="inlineStr">
        <is>
          <t>repeat_lemma</t>
        </is>
      </c>
      <c r="D8820" t="n">
        <v>540</v>
      </c>
      <c r="E8820" t="n">
        <v>2355</v>
      </c>
      <c r="F8820" t="inlineStr">
        <is>
          <t xml:space="preserve">        haar Hoogh Mog. bedanckende voor</t>
        </is>
      </c>
      <c r="G8820">
        <f>HYPERLINK("https://images.diginfra.net/iiif/NL-HaNA_1.01.02/3780/NL-HaNA_1.01.02_3780_0040.jpg/273,293,1090,3106/full/0/default.jpg", "iiif_url")</f>
        <v/>
      </c>
    </row>
    <row r="8821">
      <c r="A8821" t="inlineStr">
        <is>
          <t>NL-HaNA_1.01.02_3780_0040-page-78</t>
        </is>
      </c>
      <c r="B8821" t="inlineStr">
        <is>
          <t>NL-HaNA_1.01.02_3780_0040-column-373-393-890-2906</t>
        </is>
      </c>
      <c r="C8821" t="inlineStr">
        <is>
          <t>continuation</t>
        </is>
      </c>
      <c r="D8821" t="n">
        <v>413</v>
      </c>
      <c r="E8821" t="n">
        <v>2397</v>
      </c>
      <c r="F8821" t="inlineStr">
        <is>
          <t xml:space="preserve">    haar intertessie wegens afdoeninge van pre-</t>
        </is>
      </c>
      <c r="G8821">
        <f>HYPERLINK("https://images.diginfra.net/iiif/NL-HaNA_1.01.02/3780/NL-HaNA_1.01.02_3780_0040.jpg/273,293,1090,3106/full/0/default.jpg", "iiif_url")</f>
        <v/>
      </c>
    </row>
    <row r="8822">
      <c r="A8822" t="inlineStr">
        <is>
          <t>NL-HaNA_1.01.02_3780_0040-page-78</t>
        </is>
      </c>
      <c r="B8822" t="inlineStr">
        <is>
          <t>NL-HaNA_1.01.02_3780_0040-column-373-393-890-2906</t>
        </is>
      </c>
      <c r="C8822" t="inlineStr">
        <is>
          <t>continuation</t>
        </is>
      </c>
      <c r="D8822" t="n">
        <v>413</v>
      </c>
      <c r="E8822" t="n">
        <v>2459</v>
      </c>
      <c r="F8822" t="inlineStr">
        <is>
          <t xml:space="preserve">    tensien. 958.</t>
        </is>
      </c>
      <c r="G8822">
        <f>HYPERLINK("https://images.diginfra.net/iiif/NL-HaNA_1.01.02/3780/NL-HaNA_1.01.02_3780_0040.jpg/273,293,1090,3106/full/0/default.jpg", "iiif_url")</f>
        <v/>
      </c>
    </row>
    <row r="8823">
      <c r="A8823" t="inlineStr">
        <is>
          <t>NL-HaNA_1.01.02_3780_0040-page-78</t>
        </is>
      </c>
      <c r="B8823" t="inlineStr">
        <is>
          <t>NL-HaNA_1.01.02_3780_0040-column-373-393-890-2906</t>
        </is>
      </c>
      <c r="C8823" t="inlineStr">
        <is>
          <t>lemma</t>
        </is>
      </c>
      <c r="D8823" t="n">
        <v>366</v>
      </c>
      <c r="E8823" t="n">
        <v>2489</v>
      </c>
      <c r="F8823" t="inlineStr">
        <is>
          <t>Schaak aangesteldt tot Capiteyn onder het Col-</t>
        </is>
      </c>
      <c r="G8823">
        <f>HYPERLINK("https://images.diginfra.net/iiif/NL-HaNA_1.01.02/3780/NL-HaNA_1.01.02_3780_0040.jpg/273,293,1090,3106/full/0/default.jpg", "iiif_url")</f>
        <v/>
      </c>
    </row>
    <row r="8824">
      <c r="A8824" t="inlineStr">
        <is>
          <t>NL-HaNA_1.01.02_3780_0040-page-78</t>
        </is>
      </c>
      <c r="B8824" t="inlineStr">
        <is>
          <t>NL-HaNA_1.01.02_3780_0040-column-373-393-890-2906</t>
        </is>
      </c>
      <c r="C8824" t="inlineStr">
        <is>
          <t>continuation</t>
        </is>
      </c>
      <c r="D8824" t="n">
        <v>413</v>
      </c>
      <c r="E8824" t="n">
        <v>2549</v>
      </c>
      <c r="F8824" t="inlineStr">
        <is>
          <t xml:space="preserve">    gie ter Admiraliteyt in het Noorderquar-</t>
        </is>
      </c>
      <c r="G8824">
        <f>HYPERLINK("https://images.diginfra.net/iiif/NL-HaNA_1.01.02/3780/NL-HaNA_1.01.02_3780_0040.jpg/273,293,1090,3106/full/0/default.jpg", "iiif_url")</f>
        <v/>
      </c>
    </row>
    <row r="8825">
      <c r="A8825" t="inlineStr">
        <is>
          <t>NL-HaNA_1.01.02_3780_0040-page-78</t>
        </is>
      </c>
      <c r="B8825" t="inlineStr">
        <is>
          <t>NL-HaNA_1.01.02_3780_0040-column-373-393-890-2906</t>
        </is>
      </c>
      <c r="C8825" t="inlineStr">
        <is>
          <t>continuation</t>
        </is>
      </c>
      <c r="D8825" t="n">
        <v>408</v>
      </c>
      <c r="E8825" t="n">
        <v>2597</v>
      </c>
      <c r="F8825" t="inlineStr">
        <is>
          <t xml:space="preserve">    tier. 393.</t>
        </is>
      </c>
      <c r="G8825">
        <f>HYPERLINK("https://images.diginfra.net/iiif/NL-HaNA_1.01.02/3780/NL-HaNA_1.01.02_3780_0040.jpg/273,293,1090,3106/full/0/default.jpg", "iiif_url")</f>
        <v/>
      </c>
    </row>
    <row r="8826">
      <c r="A8826" t="inlineStr">
        <is>
          <t>NL-HaNA_1.01.02_3780_0040-page-78</t>
        </is>
      </c>
      <c r="B8826" t="inlineStr">
        <is>
          <t>NL-HaNA_1.01.02_3780_0040-column-373-393-890-2906</t>
        </is>
      </c>
      <c r="C8826" t="inlineStr">
        <is>
          <t>lemma</t>
        </is>
      </c>
      <c r="D8826" t="n">
        <v>361</v>
      </c>
      <c r="E8826" t="n">
        <v>2636</v>
      </c>
      <c r="F8826" t="inlineStr">
        <is>
          <t>Schenckel aangestelde tot Assisteut Bode.</t>
        </is>
      </c>
      <c r="G8826">
        <f>HYPERLINK("https://images.diginfra.net/iiif/NL-HaNA_1.01.02/3780/NL-HaNA_1.01.02_3780_0040.jpg/273,293,1090,3106/full/0/default.jpg", "iiif_url")</f>
        <v/>
      </c>
    </row>
    <row r="8827">
      <c r="A8827" t="inlineStr">
        <is>
          <t>NL-HaNA_1.01.02_3780_0040-page-78</t>
        </is>
      </c>
      <c r="B8827" t="inlineStr">
        <is>
          <t>NL-HaNA_1.01.02_3780_0040-column-373-393-890-2906</t>
        </is>
      </c>
      <c r="C8827" t="inlineStr">
        <is>
          <t>continuation</t>
        </is>
      </c>
      <c r="D8827" t="n">
        <v>418</v>
      </c>
      <c r="E8827" t="n">
        <v>2699</v>
      </c>
      <c r="F8827" t="inlineStr">
        <is>
          <t xml:space="preserve">    319.</t>
        </is>
      </c>
      <c r="G8827">
        <f>HYPERLINK("https://images.diginfra.net/iiif/NL-HaNA_1.01.02/3780/NL-HaNA_1.01.02_3780_0040.jpg/273,293,1090,3106/full/0/default.jpg", "iiif_url")</f>
        <v/>
      </c>
    </row>
    <row r="8828">
      <c r="A8828" t="inlineStr">
        <is>
          <t>NL-HaNA_1.01.02_3780_0040-page-78</t>
        </is>
      </c>
      <c r="B8828" t="inlineStr">
        <is>
          <t>NL-HaNA_1.01.02_3780_0040-column-373-393-890-2906</t>
        </is>
      </c>
      <c r="C8828" t="inlineStr">
        <is>
          <t>repeat_lemma</t>
        </is>
      </c>
      <c r="D8828" t="n">
        <v>533</v>
      </c>
      <c r="E8828" t="n">
        <v>2737</v>
      </c>
      <c r="F8828" t="inlineStr">
        <is>
          <t xml:space="preserve">        om een Reysbuse van twintigb gul-</t>
        </is>
      </c>
      <c r="G8828">
        <f>HYPERLINK("https://images.diginfra.net/iiif/NL-HaNA_1.01.02/3780/NL-HaNA_1.01.02_3780_0040.jpg/273,293,1090,3106/full/0/default.jpg", "iiif_url")</f>
        <v/>
      </c>
    </row>
    <row r="8829">
      <c r="A8829" t="inlineStr">
        <is>
          <t>NL-HaNA_1.01.02_3780_0040-page-78</t>
        </is>
      </c>
      <c r="B8829" t="inlineStr">
        <is>
          <t>NL-HaNA_1.01.02_3780_0040-column-373-393-890-2906</t>
        </is>
      </c>
      <c r="C8829" t="inlineStr">
        <is>
          <t>continuation</t>
        </is>
      </c>
      <c r="D8829" t="n">
        <v>411</v>
      </c>
      <c r="E8829" t="n">
        <v>2796</v>
      </c>
      <c r="F8829" t="inlineStr">
        <is>
          <t xml:space="preserve">    dens, afgeweesen. 351.</t>
        </is>
      </c>
      <c r="G8829">
        <f>HYPERLINK("https://images.diginfra.net/iiif/NL-HaNA_1.01.02/3780/NL-HaNA_1.01.02_3780_0040.jpg/273,293,1090,3106/full/0/default.jpg", "iiif_url")</f>
        <v/>
      </c>
    </row>
    <row r="8830">
      <c r="A8830" t="inlineStr">
        <is>
          <t>NL-HaNA_1.01.02_3780_0040-page-78</t>
        </is>
      </c>
      <c r="B8830" t="inlineStr">
        <is>
          <t>NL-HaNA_1.01.02_3780_0040-column-373-393-890-2906</t>
        </is>
      </c>
      <c r="C8830" t="inlineStr">
        <is>
          <t>continuation</t>
        </is>
      </c>
      <c r="D8830" t="n">
        <v>533</v>
      </c>
      <c r="E8830" t="n">
        <v>2838</v>
      </c>
      <c r="F8830" t="inlineStr">
        <is>
          <t xml:space="preserve">    2yftigh guldens toegeleght. 758.</t>
        </is>
      </c>
      <c r="G8830">
        <f>HYPERLINK("https://images.diginfra.net/iiif/NL-HaNA_1.01.02/3780/NL-HaNA_1.01.02_3780_0040.jpg/273,293,1090,3106/full/0/default.jpg", "iiif_url")</f>
        <v/>
      </c>
    </row>
    <row r="8831">
      <c r="A8831" t="inlineStr">
        <is>
          <t>NL-HaNA_1.01.02_3780_0040-page-78</t>
        </is>
      </c>
      <c r="B8831" t="inlineStr">
        <is>
          <t>NL-HaNA_1.01.02_3780_0040-column-373-393-890-2906</t>
        </is>
      </c>
      <c r="C8831" t="inlineStr">
        <is>
          <t>continuation</t>
        </is>
      </c>
      <c r="D8831" t="n">
        <v>533</v>
      </c>
      <c r="E8831" t="n">
        <v>2887</v>
      </c>
      <c r="F8831" t="inlineStr">
        <is>
          <t xml:space="preserve">    vyf en twintig guldens op de Lyste</t>
        </is>
      </c>
      <c r="G8831">
        <f>HYPERLINK("https://images.diginfra.net/iiif/NL-HaNA_1.01.02/3780/NL-HaNA_1.01.02_3780_0040.jpg/273,293,1090,3106/full/0/default.jpg", "iiif_url")</f>
        <v/>
      </c>
    </row>
    <row r="8832">
      <c r="A8832" t="inlineStr">
        <is>
          <t>NL-HaNA_1.01.02_3780_0040-page-78</t>
        </is>
      </c>
      <c r="B8832" t="inlineStr">
        <is>
          <t>NL-HaNA_1.01.02_3780_0040-column-373-393-890-2906</t>
        </is>
      </c>
      <c r="C8832" t="inlineStr">
        <is>
          <t>continuation</t>
        </is>
      </c>
      <c r="D8832" t="n">
        <v>411</v>
      </c>
      <c r="E8832" t="n">
        <v>2923</v>
      </c>
      <c r="F8832" t="inlineStr">
        <is>
          <t xml:space="preserve">    der niettwejaaren gefteldf. 850.</t>
        </is>
      </c>
      <c r="G8832">
        <f>HYPERLINK("https://images.diginfra.net/iiif/NL-HaNA_1.01.02/3780/NL-HaNA_1.01.02_3780_0040.jpg/273,293,1090,3106/full/0/default.jpg", "iiif_url")</f>
        <v/>
      </c>
    </row>
    <row r="8833">
      <c r="A8833" t="inlineStr">
        <is>
          <t>NL-HaNA_1.01.02_3780_0040-page-78</t>
        </is>
      </c>
      <c r="B8833" t="inlineStr">
        <is>
          <t>NL-HaNA_1.01.02_3780_0040-column-373-393-890-2906</t>
        </is>
      </c>
      <c r="C8833" t="inlineStr">
        <is>
          <t>lemma</t>
        </is>
      </c>
      <c r="D8833" t="n">
        <v>364</v>
      </c>
      <c r="E8833" t="n">
        <v>2978</v>
      </c>
      <c r="F8833" t="inlineStr">
        <is>
          <t>Schey, versôeck, ten eynde de Koorn-Winter-</t>
        </is>
      </c>
      <c r="G8833">
        <f>HYPERLINK("https://images.diginfra.net/iiif/NL-HaNA_1.01.02/3780/NL-HaNA_1.01.02_3780_0040.jpg/273,293,1090,3106/full/0/default.jpg", "iiif_url")</f>
        <v/>
      </c>
    </row>
    <row r="8834">
      <c r="A8834" t="inlineStr">
        <is>
          <t>NL-HaNA_1.01.02_3780_0040-page-78</t>
        </is>
      </c>
      <c r="B8834" t="inlineStr">
        <is>
          <t>NL-HaNA_1.01.02_3780_0040-column-373-393-890-2906</t>
        </is>
      </c>
      <c r="C8834" t="inlineStr">
        <is>
          <t>continuation</t>
        </is>
      </c>
      <c r="D8834" t="n">
        <v>408</v>
      </c>
      <c r="E8834" t="n">
        <v>3032</v>
      </c>
      <c r="F8834" t="inlineStr">
        <is>
          <t xml:space="preserve">    molen onder Rosmalen mede moge werde be-</t>
        </is>
      </c>
      <c r="G8834">
        <f>HYPERLINK("https://images.diginfra.net/iiif/NL-HaNA_1.01.02/3780/NL-HaNA_1.01.02_3780_0040.jpg/273,293,1090,3106/full/0/default.jpg", "iiif_url")</f>
        <v/>
      </c>
    </row>
    <row r="8835">
      <c r="A8835" t="inlineStr">
        <is>
          <t>NL-HaNA_1.01.02_3780_0040-page-78</t>
        </is>
      </c>
      <c r="B8835" t="inlineStr">
        <is>
          <t>NL-HaNA_1.01.02_3780_0040-column-373-393-890-2906</t>
        </is>
      </c>
      <c r="C8835" t="inlineStr">
        <is>
          <t>continuation</t>
        </is>
      </c>
      <c r="D8835" t="n">
        <v>406</v>
      </c>
      <c r="E8835" t="n">
        <v>3083</v>
      </c>
      <c r="F8835" t="inlineStr">
        <is>
          <t xml:space="preserve">    greepen onder de renissie, de Raadt van</t>
        </is>
      </c>
      <c r="G8835">
        <f>HYPERLINK("https://images.diginfra.net/iiif/NL-HaNA_1.01.02/3780/NL-HaNA_1.01.02_3780_0040.jpg/273,293,1090,3106/full/0/default.jpg", "iiif_url")</f>
        <v/>
      </c>
    </row>
    <row r="8836">
      <c r="A8836" t="inlineStr">
        <is>
          <t>NL-HaNA_1.01.02_3780_0040-page-78</t>
        </is>
      </c>
      <c r="B8836" t="inlineStr">
        <is>
          <t>NL-HaNA_1.01.02_3780_0040-column-373-393-890-2906</t>
        </is>
      </c>
      <c r="C8836" t="inlineStr">
        <is>
          <t>continuation</t>
        </is>
      </c>
      <c r="D8836" t="n">
        <v>411</v>
      </c>
      <c r="E8836" t="n">
        <v>3126</v>
      </c>
      <c r="F8836" t="inlineStr">
        <is>
          <t xml:space="preserve">    Svaate te adviseeren. 328.</t>
        </is>
      </c>
      <c r="G8836">
        <f>HYPERLINK("https://images.diginfra.net/iiif/NL-HaNA_1.01.02/3780/NL-HaNA_1.01.02_3780_0040.jpg/273,293,1090,3106/full/0/default.jpg", "iiif_url")</f>
        <v/>
      </c>
    </row>
    <row r="8837">
      <c r="A8837" t="inlineStr">
        <is>
          <t>NL-HaNA_1.01.02_3780_0040-page-78</t>
        </is>
      </c>
      <c r="B8837" t="inlineStr">
        <is>
          <t>NL-HaNA_1.01.02_3780_0040-column-373-393-890-2906</t>
        </is>
      </c>
      <c r="C8837" t="inlineStr">
        <is>
          <t>lemma</t>
        </is>
      </c>
      <c r="D8837" t="n">
        <v>361</v>
      </c>
      <c r="E8837" t="n">
        <v>3167</v>
      </c>
      <c r="F8837" t="inlineStr">
        <is>
          <t>Schildhouwer wegens Hillandt gecommitieert</t>
        </is>
      </c>
      <c r="G8837">
        <f>HYPERLINK("https://images.diginfra.net/iiif/NL-HaNA_1.01.02/3780/NL-HaNA_1.01.02_3780_0040.jpg/273,293,1090,3106/full/0/default.jpg", "iiif_url")</f>
        <v/>
      </c>
    </row>
    <row r="8838">
      <c r="A8838" t="inlineStr">
        <is>
          <t>NL-HaNA_1.01.02_3780_0040-page-78</t>
        </is>
      </c>
      <c r="B8838" t="inlineStr">
        <is>
          <t>NL-HaNA_1.01.02_3780_0040-column-373-393-890-2906</t>
        </is>
      </c>
      <c r="C8838" t="inlineStr">
        <is>
          <t>continuation</t>
        </is>
      </c>
      <c r="D8838" t="n">
        <v>406</v>
      </c>
      <c r="E8838" t="n">
        <v>3220</v>
      </c>
      <c r="F8838" t="inlineStr">
        <is>
          <t xml:space="preserve">    ter Adniraliteyt op de Maze. 695-</t>
        </is>
      </c>
      <c r="G8838">
        <f>HYPERLINK("https://images.diginfra.net/iiif/NL-HaNA_1.01.02/3780/NL-HaNA_1.01.02_3780_0040.jpg/273,293,1090,3106/full/0/default.jpg", "iiif_url")</f>
        <v/>
      </c>
    </row>
    <row r="8840">
      <c r="A8840" t="inlineStr">
        <is>
          <t>NL-HaNA_1.01.02_3780_0040-page-78</t>
        </is>
      </c>
      <c r="B8840" t="inlineStr">
        <is>
          <t>NL-HaNA_1.01.02_3780_0040-column-1345-398-904-2936</t>
        </is>
      </c>
      <c r="C8840" t="inlineStr">
        <is>
          <t>lemma</t>
        </is>
      </c>
      <c r="D8840" t="n">
        <v>1354</v>
      </c>
      <c r="E8840" t="n">
        <v>397</v>
      </c>
      <c r="F8840" t="inlineStr">
        <is>
          <t>Schmid aangesteld tot Caiteyn in het Regi-</t>
        </is>
      </c>
      <c r="G8840">
        <f>HYPERLINK("https://images.diginfra.net/iiif/NL-HaNA_1.01.02/3780/NL-HaNA_1.01.02_3780_0040.jpg/1245,298,1104,3136/full/0/default.jpg", "iiif_url")</f>
        <v/>
      </c>
    </row>
    <row r="8841">
      <c r="A8841" t="inlineStr">
        <is>
          <t>NL-HaNA_1.01.02_3780_0040-page-78</t>
        </is>
      </c>
      <c r="B8841" t="inlineStr">
        <is>
          <t>NL-HaNA_1.01.02_3780_0040-column-1345-398-904-2936</t>
        </is>
      </c>
      <c r="C8841" t="inlineStr">
        <is>
          <t>continuation</t>
        </is>
      </c>
      <c r="D8841" t="n">
        <v>1404</v>
      </c>
      <c r="E8841" t="n">
        <v>454</v>
      </c>
      <c r="F8841" t="inlineStr">
        <is>
          <t xml:space="preserve">    ment van Schmid de Gruucck. 51.</t>
        </is>
      </c>
      <c r="G8841">
        <f>HYPERLINK("https://images.diginfra.net/iiif/NL-HaNA_1.01.02/3780/NL-HaNA_1.01.02_3780_0040.jpg/1245,298,1104,3136/full/0/default.jpg", "iiif_url")</f>
        <v/>
      </c>
    </row>
    <row r="8842">
      <c r="A8842" t="inlineStr">
        <is>
          <t>NL-HaNA_1.01.02_3780_0040-page-78</t>
        </is>
      </c>
      <c r="B8842" t="inlineStr">
        <is>
          <t>NL-HaNA_1.01.02_3780_0040-column-1345-398-904-2936</t>
        </is>
      </c>
      <c r="C8842" t="inlineStr">
        <is>
          <t>lemma</t>
        </is>
      </c>
      <c r="D8842" t="n">
        <v>1354</v>
      </c>
      <c r="E8842" t="n">
        <v>489</v>
      </c>
      <c r="F8842" t="inlineStr">
        <is>
          <t>Schoorman aangefteldt tot Schepen van Huist</t>
        </is>
      </c>
      <c r="G8842">
        <f>HYPERLINK("https://images.diginfra.net/iiif/NL-HaNA_1.01.02/3780/NL-HaNA_1.01.02_3780_0040.jpg/1245,298,1104,3136/full/0/default.jpg", "iiif_url")</f>
        <v/>
      </c>
    </row>
    <row r="8843">
      <c r="A8843" t="inlineStr">
        <is>
          <t>NL-HaNA_1.01.02_3780_0040-page-78</t>
        </is>
      </c>
      <c r="B8843" t="inlineStr">
        <is>
          <t>NL-HaNA_1.01.02_3780_0040-column-1345-398-904-2936</t>
        </is>
      </c>
      <c r="C8843" t="inlineStr">
        <is>
          <t>continuation</t>
        </is>
      </c>
      <c r="D8843" t="n">
        <v>1406</v>
      </c>
      <c r="E8843" t="n">
        <v>553</v>
      </c>
      <c r="F8843" t="inlineStr">
        <is>
          <t xml:space="preserve">    766.</t>
        </is>
      </c>
      <c r="G8843">
        <f>HYPERLINK("https://images.diginfra.net/iiif/NL-HaNA_1.01.02/3780/NL-HaNA_1.01.02_3780_0040.jpg/1245,298,1104,3136/full/0/default.jpg", "iiif_url")</f>
        <v/>
      </c>
    </row>
    <row r="8844">
      <c r="A8844" t="inlineStr">
        <is>
          <t>NL-HaNA_1.01.02_3780_0040-page-78</t>
        </is>
      </c>
      <c r="B8844" t="inlineStr">
        <is>
          <t>NL-HaNA_1.01.02_3780_0040-column-1345-398-904-2936</t>
        </is>
      </c>
      <c r="C8844" t="inlineStr">
        <is>
          <t>lemma</t>
        </is>
      </c>
      <c r="D8844" t="n">
        <v>1354</v>
      </c>
      <c r="E8844" t="n">
        <v>585</v>
      </c>
      <c r="F8844" t="inlineStr">
        <is>
          <t>Schorsin aangesteldt als Major van bet Re-</t>
        </is>
      </c>
      <c r="G8844">
        <f>HYPERLINK("https://images.diginfra.net/iiif/NL-HaNA_1.01.02/3780/NL-HaNA_1.01.02_3780_0040.jpg/1245,298,1104,3136/full/0/default.jpg", "iiif_url")</f>
        <v/>
      </c>
    </row>
    <row r="8845">
      <c r="A8845" t="inlineStr">
        <is>
          <t>NL-HaNA_1.01.02_3780_0040-page-78</t>
        </is>
      </c>
      <c r="B8845" t="inlineStr">
        <is>
          <t>NL-HaNA_1.01.02_3780_0040-column-1345-398-904-2936</t>
        </is>
      </c>
      <c r="C8845" t="inlineStr">
        <is>
          <t>continuation</t>
        </is>
      </c>
      <c r="D8845" t="n">
        <v>1404</v>
      </c>
      <c r="E8845" t="n">
        <v>642</v>
      </c>
      <c r="F8845" t="inlineStr">
        <is>
          <t xml:space="preserve">    giment van Chambrier. 147.</t>
        </is>
      </c>
      <c r="G8845">
        <f>HYPERLINK("https://images.diginfra.net/iiif/NL-HaNA_1.01.02/3780/NL-HaNA_1.01.02_3780_0040.jpg/1245,298,1104,3136/full/0/default.jpg", "iiif_url")</f>
        <v/>
      </c>
    </row>
    <row r="8846">
      <c r="A8846" t="inlineStr">
        <is>
          <t>NL-HaNA_1.01.02_3780_0040-page-78</t>
        </is>
      </c>
      <c r="B8846" t="inlineStr">
        <is>
          <t>NL-HaNA_1.01.02_3780_0040-column-1345-398-904-2936</t>
        </is>
      </c>
      <c r="C8846" t="inlineStr">
        <is>
          <t>lemma</t>
        </is>
      </c>
      <c r="D8846" t="n">
        <v>1354</v>
      </c>
      <c r="E8846" t="n">
        <v>690</v>
      </c>
      <c r="F8846" t="inlineStr">
        <is>
          <t>Schotte om Brieven van Voorschryvens, de</t>
        </is>
      </c>
      <c r="G8846">
        <f>HYPERLINK("https://images.diginfra.net/iiif/NL-HaNA_1.01.02/3780/NL-HaNA_1.01.02_3780_0040.jpg/1245,298,1104,3136/full/0/default.jpg", "iiif_url")</f>
        <v/>
      </c>
    </row>
    <row r="8847">
      <c r="A8847" t="inlineStr">
        <is>
          <t>NL-HaNA_1.01.02_3780_0040-page-78</t>
        </is>
      </c>
      <c r="B8847" t="inlineStr">
        <is>
          <t>NL-HaNA_1.01.02_3780_0040-column-1345-398-904-2936</t>
        </is>
      </c>
      <c r="C8847" t="inlineStr">
        <is>
          <t>continuation</t>
        </is>
      </c>
      <c r="D8847" t="n">
        <v>1399</v>
      </c>
      <c r="E8847" t="n">
        <v>742</v>
      </c>
      <c r="F8847" t="inlineStr">
        <is>
          <t xml:space="preserve">    retroacta na te fien. 628.</t>
        </is>
      </c>
      <c r="G8847">
        <f>HYPERLINK("https://images.diginfra.net/iiif/NL-HaNA_1.01.02/3780/NL-HaNA_1.01.02_3780_0040.jpg/1245,298,1104,3136/full/0/default.jpg", "iiif_url")</f>
        <v/>
      </c>
    </row>
    <row r="8848">
      <c r="A8848" t="inlineStr">
        <is>
          <t>NL-HaNA_1.01.02_3780_0040-page-78</t>
        </is>
      </c>
      <c r="B8848" t="inlineStr">
        <is>
          <t>NL-HaNA_1.01.02_3780_0040-column-1345-398-904-2936</t>
        </is>
      </c>
      <c r="C8848" t="inlineStr">
        <is>
          <t>repeat_lemma</t>
        </is>
      </c>
      <c r="D8848" t="n">
        <v>1531</v>
      </c>
      <c r="E8848" t="n">
        <v>791</v>
      </c>
      <c r="F8848" t="inlineStr">
        <is>
          <t xml:space="preserve">        Brieven van Voorschryvens aan het</t>
        </is>
      </c>
      <c r="G8848">
        <f>HYPERLINK("https://images.diginfra.net/iiif/NL-HaNA_1.01.02/3780/NL-HaNA_1.01.02_3780_0040.jpg/1245,298,1104,3136/full/0/default.jpg", "iiif_url")</f>
        <v/>
      </c>
    </row>
    <row r="8849">
      <c r="A8849" t="inlineStr">
        <is>
          <t>NL-HaNA_1.01.02_3780_0040-page-78</t>
        </is>
      </c>
      <c r="B8849" t="inlineStr">
        <is>
          <t>NL-HaNA_1.01.02_3780_0040-column-1345-398-904-2936</t>
        </is>
      </c>
      <c r="C8849" t="inlineStr">
        <is>
          <t>continuation</t>
        </is>
      </c>
      <c r="D8849" t="n">
        <v>1406</v>
      </c>
      <c r="E8849" t="n">
        <v>836</v>
      </c>
      <c r="F8849" t="inlineStr">
        <is>
          <t xml:space="preserve">    Hof van Sweeden. 711.</t>
        </is>
      </c>
      <c r="G8849">
        <f>HYPERLINK("https://images.diginfra.net/iiif/NL-HaNA_1.01.02/3780/NL-HaNA_1.01.02_3780_0040.jpg/1245,298,1104,3136/full/0/default.jpg", "iiif_url")</f>
        <v/>
      </c>
    </row>
    <row r="8850">
      <c r="A8850" t="inlineStr">
        <is>
          <t>NL-HaNA_1.01.02_3780_0040-page-78</t>
        </is>
      </c>
      <c r="B8850" t="inlineStr">
        <is>
          <t>NL-HaNA_1.01.02_3780_0040-column-1345-398-904-2936</t>
        </is>
      </c>
      <c r="C8850" t="inlineStr">
        <is>
          <t>lemma</t>
        </is>
      </c>
      <c r="D8850" t="n">
        <v>1352</v>
      </c>
      <c r="E8850" t="n">
        <v>883</v>
      </c>
      <c r="F8850" t="inlineStr">
        <is>
          <t>Schreurs om assistentie, afgeweesen. 199.</t>
        </is>
      </c>
      <c r="G8850">
        <f>HYPERLINK("https://images.diginfra.net/iiif/NL-HaNA_1.01.02/3780/NL-HaNA_1.01.02_3780_0040.jpg/1245,298,1104,3136/full/0/default.jpg", "iiif_url")</f>
        <v/>
      </c>
    </row>
    <row r="8851">
      <c r="A8851" t="inlineStr">
        <is>
          <t>NL-HaNA_1.01.02_3780_0040-page-78</t>
        </is>
      </c>
      <c r="B8851" t="inlineStr">
        <is>
          <t>NL-HaNA_1.01.02_3780_0040-column-1345-398-904-2936</t>
        </is>
      </c>
      <c r="C8851" t="inlineStr">
        <is>
          <t>lemma</t>
        </is>
      </c>
      <c r="D8851" t="n">
        <v>1354</v>
      </c>
      <c r="E8851" t="n">
        <v>929</v>
      </c>
      <c r="F8851" t="inlineStr">
        <is>
          <t>Schryver om pramie wegens veroveren van</t>
        </is>
      </c>
      <c r="G8851">
        <f>HYPERLINK("https://images.diginfra.net/iiif/NL-HaNA_1.01.02/3780/NL-HaNA_1.01.02_3780_0040.jpg/1245,298,1104,3136/full/0/default.jpg", "iiif_url")</f>
        <v/>
      </c>
    </row>
    <row r="8852">
      <c r="A8852" t="inlineStr">
        <is>
          <t>NL-HaNA_1.01.02_3780_0040-page-78</t>
        </is>
      </c>
      <c r="B8852" t="inlineStr">
        <is>
          <t>NL-HaNA_1.01.02_3780_0040-column-1345-398-904-2936</t>
        </is>
      </c>
      <c r="C8852" t="inlineStr">
        <is>
          <t>continuation</t>
        </is>
      </c>
      <c r="D8852" t="n">
        <v>1404</v>
      </c>
      <c r="E8852" t="n">
        <v>981</v>
      </c>
      <c r="F8852" t="inlineStr">
        <is>
          <t xml:space="preserve">    Turcksche Rovers, de Admiraliteyt tot am-</t>
        </is>
      </c>
      <c r="G8852">
        <f>HYPERLINK("https://images.diginfra.net/iiif/NL-HaNA_1.01.02/3780/NL-HaNA_1.01.02_3780_0040.jpg/1245,298,1104,3136/full/0/default.jpg", "iiif_url")</f>
        <v/>
      </c>
    </row>
    <row r="8853">
      <c r="A8853" t="inlineStr">
        <is>
          <t>NL-HaNA_1.01.02_3780_0040-page-78</t>
        </is>
      </c>
      <c r="B8853" t="inlineStr">
        <is>
          <t>NL-HaNA_1.01.02_3780_0040-column-1345-398-904-2936</t>
        </is>
      </c>
      <c r="C8853" t="inlineStr">
        <is>
          <t>continuation</t>
        </is>
      </c>
      <c r="D8853" t="n">
        <v>1404</v>
      </c>
      <c r="E8853" t="n">
        <v>1026</v>
      </c>
      <c r="F8853" t="inlineStr">
        <is>
          <t xml:space="preserve">    sterdam te berichten. 59.</t>
        </is>
      </c>
      <c r="G8853">
        <f>HYPERLINK("https://images.diginfra.net/iiif/NL-HaNA_1.01.02/3780/NL-HaNA_1.01.02_3780_0040.jpg/1245,298,1104,3136/full/0/default.jpg", "iiif_url")</f>
        <v/>
      </c>
    </row>
    <row r="8854">
      <c r="A8854" t="inlineStr">
        <is>
          <t>NL-HaNA_1.01.02_3780_0040-page-78</t>
        </is>
      </c>
      <c r="B8854" t="inlineStr">
        <is>
          <t>NL-HaNA_1.01.02_3780_0040-column-1345-398-904-2936</t>
        </is>
      </c>
      <c r="C8854" t="inlineStr">
        <is>
          <t>repeat_lemma</t>
        </is>
      </c>
      <c r="D8854" t="n">
        <v>1524</v>
      </c>
      <c r="E8854" t="n">
        <v>1075</v>
      </c>
      <c r="F8854" t="inlineStr">
        <is>
          <t xml:space="preserve">        ericht Provincien aangenomen haar</t>
        </is>
      </c>
      <c r="G8854">
        <f>HYPERLINK("https://images.diginfra.net/iiif/NL-HaNA_1.01.02/3780/NL-HaNA_1.01.02_3780_0040.jpg/1245,298,1104,3136/full/0/default.jpg", "iiif_url")</f>
        <v/>
      </c>
    </row>
    <row r="8855">
      <c r="A8855" t="inlineStr">
        <is>
          <t>NL-HaNA_1.01.02_3780_0040-page-78</t>
        </is>
      </c>
      <c r="B8855" t="inlineStr">
        <is>
          <t>NL-HaNA_1.01.02_3780_0040-column-1345-398-904-2936</t>
        </is>
      </c>
      <c r="C8855" t="inlineStr">
        <is>
          <t>continuation</t>
        </is>
      </c>
      <c r="D8855" t="n">
        <v>1399</v>
      </c>
      <c r="E8855" t="n">
        <v>1110</v>
      </c>
      <c r="F8855" t="inlineStr">
        <is>
          <t xml:space="preserve">    te verklaaren. 145.</t>
        </is>
      </c>
      <c r="G8855">
        <f>HYPERLINK("https://images.diginfra.net/iiif/NL-HaNA_1.01.02/3780/NL-HaNA_1.01.02_3780_0040.jpg/1245,298,1104,3136/full/0/default.jpg", "iiif_url")</f>
        <v/>
      </c>
    </row>
    <row r="8856">
      <c r="A8856" t="inlineStr">
        <is>
          <t>NL-HaNA_1.01.02_3780_0040-page-78</t>
        </is>
      </c>
      <c r="B8856" t="inlineStr">
        <is>
          <t>NL-HaNA_1.01.02_3780_0040-column-1345-398-904-2936</t>
        </is>
      </c>
      <c r="C8856" t="inlineStr">
        <is>
          <t>lemma</t>
        </is>
      </c>
      <c r="D8856" t="n">
        <v>1350</v>
      </c>
      <c r="E8856" t="n">
        <v>1173</v>
      </c>
      <c r="F8856" t="inlineStr">
        <is>
          <t>Schultens wegens Stadt en Lande gecommit-</t>
        </is>
      </c>
      <c r="G8856">
        <f>HYPERLINK("https://images.diginfra.net/iiif/NL-HaNA_1.01.02/3780/NL-HaNA_1.01.02_3780_0040.jpg/1245,298,1104,3136/full/0/default.jpg", "iiif_url")</f>
        <v/>
      </c>
    </row>
    <row r="8857">
      <c r="A8857" t="inlineStr">
        <is>
          <t>NL-HaNA_1.01.02_3780_0040-page-78</t>
        </is>
      </c>
      <c r="B8857" t="inlineStr">
        <is>
          <t>NL-HaNA_1.01.02_3780_0040-column-1345-398-904-2936</t>
        </is>
      </c>
      <c r="C8857" t="inlineStr">
        <is>
          <t>continuation</t>
        </is>
      </c>
      <c r="D8857" t="n">
        <v>1416</v>
      </c>
      <c r="E8857" t="n">
        <v>1222</v>
      </c>
      <c r="F8857" t="inlineStr">
        <is>
          <t xml:space="preserve">    teert ter Adniraliteyt in Vrieslandt.</t>
        </is>
      </c>
      <c r="G8857">
        <f>HYPERLINK("https://images.diginfra.net/iiif/NL-HaNA_1.01.02/3780/NL-HaNA_1.01.02_3780_0040.jpg/1245,298,1104,3136/full/0/default.jpg", "iiif_url")</f>
        <v/>
      </c>
    </row>
    <row r="8858">
      <c r="A8858" t="inlineStr">
        <is>
          <t>NL-HaNA_1.01.02_3780_0040-page-78</t>
        </is>
      </c>
      <c r="B8858" t="inlineStr">
        <is>
          <t>NL-HaNA_1.01.02_3780_0040-column-1345-398-904-2936</t>
        </is>
      </c>
      <c r="C8858" t="inlineStr">
        <is>
          <t>continuation</t>
        </is>
      </c>
      <c r="D8858" t="n">
        <v>1411</v>
      </c>
      <c r="E8858" t="n">
        <v>1274</v>
      </c>
      <c r="F8858" t="inlineStr">
        <is>
          <t xml:space="preserve">    437.</t>
        </is>
      </c>
      <c r="G8858">
        <f>HYPERLINK("https://images.diginfra.net/iiif/NL-HaNA_1.01.02/3780/NL-HaNA_1.01.02_3780_0040.jpg/1245,298,1104,3136/full/0/default.jpg", "iiif_url")</f>
        <v/>
      </c>
    </row>
    <row r="8859">
      <c r="A8859" t="inlineStr">
        <is>
          <t>NL-HaNA_1.01.02_3780_0040-page-78</t>
        </is>
      </c>
      <c r="B8859" t="inlineStr">
        <is>
          <t>NL-HaNA_1.01.02_3780_0040-column-1345-398-904-2936</t>
        </is>
      </c>
      <c r="C8859" t="inlineStr">
        <is>
          <t>lemma</t>
        </is>
      </c>
      <c r="D8859" t="n">
        <v>1352</v>
      </c>
      <c r="E8859" t="n">
        <v>1308</v>
      </c>
      <c r="F8859" t="inlineStr">
        <is>
          <t>Serres Ordonnantie van een halfjaar pensioen ge-</t>
        </is>
      </c>
      <c r="G8859">
        <f>HYPERLINK("https://images.diginfra.net/iiif/NL-HaNA_1.01.02/3780/NL-HaNA_1.01.02_3780_0040.jpg/1245,298,1104,3136/full/0/default.jpg", "iiif_url")</f>
        <v/>
      </c>
    </row>
    <row r="8860">
      <c r="A8860" t="inlineStr">
        <is>
          <t>NL-HaNA_1.01.02_3780_0040-page-78</t>
        </is>
      </c>
      <c r="B8860" t="inlineStr">
        <is>
          <t>NL-HaNA_1.01.02_3780_0040-column-1345-398-904-2936</t>
        </is>
      </c>
      <c r="C8860" t="inlineStr">
        <is>
          <t>continuation</t>
        </is>
      </c>
      <c r="D8860" t="n">
        <v>1401</v>
      </c>
      <c r="E8860" t="n">
        <v>1361</v>
      </c>
      <c r="F8860" t="inlineStr">
        <is>
          <t xml:space="preserve">    depecheert. 30. 456. 795.</t>
        </is>
      </c>
      <c r="G8860">
        <f>HYPERLINK("https://images.diginfra.net/iiif/NL-HaNA_1.01.02/3780/NL-HaNA_1.01.02_3780_0040.jpg/1245,298,1104,3136/full/0/default.jpg", "iiif_url")</f>
        <v/>
      </c>
    </row>
    <row r="8861">
      <c r="A8861" t="inlineStr">
        <is>
          <t>NL-HaNA_1.01.02_3780_0040-page-78</t>
        </is>
      </c>
      <c r="B8861" t="inlineStr">
        <is>
          <t>NL-HaNA_1.01.02_3780_0040-column-1345-398-904-2936</t>
        </is>
      </c>
      <c r="C8861" t="inlineStr">
        <is>
          <t>repeat_lemma</t>
        </is>
      </c>
      <c r="D8861" t="n">
        <v>1528</v>
      </c>
      <c r="E8861" t="n">
        <v>1413</v>
      </c>
      <c r="F8861" t="inlineStr">
        <is>
          <t xml:space="preserve">        gepermitteert een jaar in Engelandt</t>
        </is>
      </c>
      <c r="G8861">
        <f>HYPERLINK("https://images.diginfra.net/iiif/NL-HaNA_1.01.02/3780/NL-HaNA_1.01.02_3780_0040.jpg/1245,298,1104,3136/full/0/default.jpg", "iiif_url")</f>
        <v/>
      </c>
    </row>
    <row r="8862">
      <c r="A8862" t="inlineStr">
        <is>
          <t>NL-HaNA_1.01.02_3780_0040-page-78</t>
        </is>
      </c>
      <c r="B8862" t="inlineStr">
        <is>
          <t>NL-HaNA_1.01.02_3780_0040-column-1345-398-904-2936</t>
        </is>
      </c>
      <c r="C8862" t="inlineStr">
        <is>
          <t>continuation</t>
        </is>
      </c>
      <c r="D8862" t="n">
        <v>1397</v>
      </c>
      <c r="E8862" t="n">
        <v>1462</v>
      </c>
      <c r="F8862" t="inlineStr">
        <is>
          <t xml:space="preserve">    te blyven. 974.</t>
        </is>
      </c>
      <c r="G8862">
        <f>HYPERLINK("https://images.diginfra.net/iiif/NL-HaNA_1.01.02/3780/NL-HaNA_1.01.02_3780_0040.jpg/1245,298,1104,3136/full/0/default.jpg", "iiif_url")</f>
        <v/>
      </c>
    </row>
    <row r="8863">
      <c r="A8863" t="inlineStr">
        <is>
          <t>NL-HaNA_1.01.02_3780_0040-page-78</t>
        </is>
      </c>
      <c r="B8863" t="inlineStr">
        <is>
          <t>NL-HaNA_1.01.02_3780_0040-column-1345-398-904-2936</t>
        </is>
      </c>
      <c r="C8863" t="inlineStr">
        <is>
          <t>lemma</t>
        </is>
      </c>
      <c r="D8863" t="n">
        <v>1352</v>
      </c>
      <c r="E8863" t="n">
        <v>1503</v>
      </c>
      <c r="F8863" t="inlineStr">
        <is>
          <t>Seureté du Corps, fiet Brieven van seureté</t>
        </is>
      </c>
      <c r="G8863">
        <f>HYPERLINK("https://images.diginfra.net/iiif/NL-HaNA_1.01.02/3780/NL-HaNA_1.01.02_3780_0040.jpg/1245,298,1104,3136/full/0/default.jpg", "iiif_url")</f>
        <v/>
      </c>
    </row>
    <row r="8864">
      <c r="A8864" t="inlineStr">
        <is>
          <t>NL-HaNA_1.01.02_3780_0040-page-78</t>
        </is>
      </c>
      <c r="B8864" t="inlineStr">
        <is>
          <t>NL-HaNA_1.01.02_3780_0040-column-1345-398-904-2936</t>
        </is>
      </c>
      <c r="C8864" t="inlineStr">
        <is>
          <t>continuation</t>
        </is>
      </c>
      <c r="D8864" t="n">
        <v>1399</v>
      </c>
      <c r="E8864" t="n">
        <v>1554</v>
      </c>
      <c r="F8864" t="inlineStr">
        <is>
          <t xml:space="preserve">    du Corps.</t>
        </is>
      </c>
      <c r="G8864">
        <f>HYPERLINK("https://images.diginfra.net/iiif/NL-HaNA_1.01.02/3780/NL-HaNA_1.01.02_3780_0040.jpg/1245,298,1104,3136/full/0/default.jpg", "iiif_url")</f>
        <v/>
      </c>
    </row>
    <row r="8865">
      <c r="A8865" t="inlineStr">
        <is>
          <t>NL-HaNA_1.01.02_3780_0040-page-78</t>
        </is>
      </c>
      <c r="B8865" t="inlineStr">
        <is>
          <t>NL-HaNA_1.01.02_3780_0040-column-1345-398-904-2936</t>
        </is>
      </c>
      <c r="C8865" t="inlineStr">
        <is>
          <t>lemma</t>
        </is>
      </c>
      <c r="D8865" t="n">
        <v>1350</v>
      </c>
      <c r="E8865" t="n">
        <v>1602</v>
      </c>
      <c r="F8865" t="inlineStr">
        <is>
          <t>Sichterman drie maanden verlof. 744.</t>
        </is>
      </c>
      <c r="G8865">
        <f>HYPERLINK("https://images.diginfra.net/iiif/NL-HaNA_1.01.02/3780/NL-HaNA_1.01.02_3780_0040.jpg/1245,298,1104,3136/full/0/default.jpg", "iiif_url")</f>
        <v/>
      </c>
    </row>
    <row r="8866">
      <c r="A8866" t="inlineStr">
        <is>
          <t>NL-HaNA_1.01.02_3780_0040-page-78</t>
        </is>
      </c>
      <c r="B8866" t="inlineStr">
        <is>
          <t>NL-HaNA_1.01.02_3780_0040-column-1345-398-904-2936</t>
        </is>
      </c>
      <c r="C8866" t="inlineStr">
        <is>
          <t>lemma</t>
        </is>
      </c>
      <c r="D8866" t="n">
        <v>1350</v>
      </c>
      <c r="E8866" t="n">
        <v>1653</v>
      </c>
      <c r="F8866" t="inlineStr">
        <is>
          <t>Siegman, Memorie om resistutie van een Obli-</t>
        </is>
      </c>
      <c r="G8866">
        <f>HYPERLINK("https://images.diginfra.net/iiif/NL-HaNA_1.01.02/3780/NL-HaNA_1.01.02_3780_0040.jpg/1245,298,1104,3136/full/0/default.jpg", "iiif_url")</f>
        <v/>
      </c>
    </row>
    <row r="8867">
      <c r="A8867" t="inlineStr">
        <is>
          <t>NL-HaNA_1.01.02_3780_0040-page-78</t>
        </is>
      </c>
      <c r="B8867" t="inlineStr">
        <is>
          <t>NL-HaNA_1.01.02_3780_0040-column-1345-398-904-2936</t>
        </is>
      </c>
      <c r="C8867" t="inlineStr">
        <is>
          <t>continuation</t>
        </is>
      </c>
      <c r="D8867" t="n">
        <v>1397</v>
      </c>
      <c r="E8867" t="n">
        <v>1700</v>
      </c>
      <c r="F8867" t="inlineStr">
        <is>
          <t xml:space="preserve">    gatie van een milliven guldens, den Outsan-</t>
        </is>
      </c>
      <c r="G8867">
        <f>HYPERLINK("https://images.diginfra.net/iiif/NL-HaNA_1.01.02/3780/NL-HaNA_1.01.02_3780_0040.jpg/1245,298,1104,3136/full/0/default.jpg", "iiif_url")</f>
        <v/>
      </c>
    </row>
    <row r="8868">
      <c r="A8868" t="inlineStr">
        <is>
          <t>NL-HaNA_1.01.02_3780_0040-page-78</t>
        </is>
      </c>
      <c r="B8868" t="inlineStr">
        <is>
          <t>NL-HaNA_1.01.02_3780_0040-column-1345-398-904-2936</t>
        </is>
      </c>
      <c r="C8868" t="inlineStr">
        <is>
          <t>continuation</t>
        </is>
      </c>
      <c r="D8868" t="n">
        <v>1397</v>
      </c>
      <c r="E8868" t="n">
        <v>1747</v>
      </c>
      <c r="F8868" t="inlineStr">
        <is>
          <t xml:space="preserve">    ger Hogerdorp te berichten. 345.</t>
        </is>
      </c>
      <c r="G8868">
        <f>HYPERLINK("https://images.diginfra.net/iiif/NL-HaNA_1.01.02/3780/NL-HaNA_1.01.02_3780_0040.jpg/1245,298,1104,3136/full/0/default.jpg", "iiif_url")</f>
        <v/>
      </c>
    </row>
    <row r="8869">
      <c r="A8869" t="inlineStr">
        <is>
          <t>NL-HaNA_1.01.02_3780_0040-page-78</t>
        </is>
      </c>
      <c r="B8869" t="inlineStr">
        <is>
          <t>NL-HaNA_1.01.02_3780_0040-column-1345-398-904-2936</t>
        </is>
      </c>
      <c r="C8869" t="inlineStr">
        <is>
          <t>repeat_lemma</t>
        </is>
      </c>
      <c r="D8869" t="n">
        <v>1516</v>
      </c>
      <c r="E8869" t="n">
        <v>1801</v>
      </c>
      <c r="F8869" t="inlineStr">
        <is>
          <t xml:space="preserve">        bericht en geaccordert. 363.</t>
        </is>
      </c>
      <c r="G8869">
        <f>HYPERLINK("https://images.diginfra.net/iiif/NL-HaNA_1.01.02/3780/NL-HaNA_1.01.02_3780_0040.jpg/1245,298,1104,3136/full/0/default.jpg", "iiif_url")</f>
        <v/>
      </c>
    </row>
    <row r="8870">
      <c r="A8870" t="inlineStr">
        <is>
          <t>NL-HaNA_1.01.02_3780_0040-page-78</t>
        </is>
      </c>
      <c r="B8870" t="inlineStr">
        <is>
          <t>NL-HaNA_1.01.02_3780_0040-column-1345-398-904-2936</t>
        </is>
      </c>
      <c r="C8870" t="inlineStr">
        <is>
          <t>repeat_lemma</t>
        </is>
      </c>
      <c r="D8870" t="n">
        <v>1519</v>
      </c>
      <c r="E8870" t="n">
        <v>1846</v>
      </c>
      <c r="F8870" t="inlineStr">
        <is>
          <t xml:space="preserve">        Pasport om eenige Goedérei van den</t>
        </is>
      </c>
      <c r="G8870">
        <f>HYPERLINK("https://images.diginfra.net/iiif/NL-HaNA_1.01.02/3780/NL-HaNA_1.01.02_3780_0040.jpg/1245,298,1104,3136/full/0/default.jpg", "iiif_url")</f>
        <v/>
      </c>
    </row>
    <row r="8871">
      <c r="A8871" t="inlineStr">
        <is>
          <t>NL-HaNA_1.01.02_3780_0040-page-78</t>
        </is>
      </c>
      <c r="B8871" t="inlineStr">
        <is>
          <t>NL-HaNA_1.01.02_3780_0040-column-1345-398-904-2936</t>
        </is>
      </c>
      <c r="C8871" t="inlineStr">
        <is>
          <t>continuation</t>
        </is>
      </c>
      <c r="D8871" t="n">
        <v>1394</v>
      </c>
      <c r="E8871" t="n">
        <v>1888</v>
      </c>
      <c r="F8871" t="inlineStr">
        <is>
          <t xml:space="preserve">    Grave Windisgratz na Meenen te mogen</t>
        </is>
      </c>
      <c r="G8871">
        <f>HYPERLINK("https://images.diginfra.net/iiif/NL-HaNA_1.01.02/3780/NL-HaNA_1.01.02_3780_0040.jpg/1245,298,1104,3136/full/0/default.jpg", "iiif_url")</f>
        <v/>
      </c>
    </row>
    <row r="8872">
      <c r="A8872" t="inlineStr">
        <is>
          <t>NL-HaNA_1.01.02_3780_0040-page-78</t>
        </is>
      </c>
      <c r="B8872" t="inlineStr">
        <is>
          <t>NL-HaNA_1.01.02_3780_0040-column-1345-398-904-2936</t>
        </is>
      </c>
      <c r="C8872" t="inlineStr">
        <is>
          <t>continuation</t>
        </is>
      </c>
      <c r="D8872" t="n">
        <v>1390</v>
      </c>
      <c r="E8872" t="n">
        <v>1948</v>
      </c>
      <c r="F8872" t="inlineStr">
        <is>
          <t xml:space="preserve">    voeren.</t>
        </is>
      </c>
      <c r="G8872">
        <f>HYPERLINK("https://images.diginfra.net/iiif/NL-HaNA_1.01.02/3780/NL-HaNA_1.01.02_3780_0040.jpg/1245,298,1104,3136/full/0/default.jpg", "iiif_url")</f>
        <v/>
      </c>
    </row>
    <row r="8873">
      <c r="A8873" t="inlineStr">
        <is>
          <t>NL-HaNA_1.01.02_3780_0040-page-78</t>
        </is>
      </c>
      <c r="B8873" t="inlineStr">
        <is>
          <t>NL-HaNA_1.01.02_3780_0040-column-1345-398-904-2936</t>
        </is>
      </c>
      <c r="C8873" t="inlineStr">
        <is>
          <t>repeat_lemma</t>
        </is>
      </c>
      <c r="D8873" t="n">
        <v>1535</v>
      </c>
      <c r="E8873" t="n">
        <v>1946</v>
      </c>
      <c r="F8873" t="inlineStr">
        <is>
          <t xml:space="preserve">        aei.</t>
        </is>
      </c>
      <c r="G8873">
        <f>HYPERLINK("https://images.diginfra.net/iiif/NL-HaNA_1.01.02/3780/NL-HaNA_1.01.02_3780_0040.jpg/1245,298,1104,3136/full/0/default.jpg", "iiif_url")</f>
        <v/>
      </c>
    </row>
    <row r="8874">
      <c r="A8874" t="inlineStr">
        <is>
          <t>NL-HaNA_1.01.02_3780_0040-page-78</t>
        </is>
      </c>
      <c r="B8874" t="inlineStr">
        <is>
          <t>NL-HaNA_1.01.02_3780_0040-column-1345-398-904-2936</t>
        </is>
      </c>
      <c r="C8874" t="inlineStr">
        <is>
          <t>repeat_lemma</t>
        </is>
      </c>
      <c r="D8874" t="n">
        <v>1514</v>
      </c>
      <c r="E8874" t="n">
        <v>1978</v>
      </c>
      <c r="F8874" t="inlineStr">
        <is>
          <t xml:space="preserve">        Pasport om de Bagagie van den Gra-</t>
        </is>
      </c>
      <c r="G8874">
        <f>HYPERLINK("https://images.diginfra.net/iiif/NL-HaNA_1.01.02/3780/NL-HaNA_1.01.02_3780_0040.jpg/1245,298,1104,3136/full/0/default.jpg", "iiif_url")</f>
        <v/>
      </c>
    </row>
    <row r="8875">
      <c r="A8875" t="inlineStr">
        <is>
          <t>NL-HaNA_1.01.02_3780_0040-page-78</t>
        </is>
      </c>
      <c r="B8875" t="inlineStr">
        <is>
          <t>NL-HaNA_1.01.02_3780_0040-column-1345-398-904-2936</t>
        </is>
      </c>
      <c r="C8875" t="inlineStr">
        <is>
          <t>continuation</t>
        </is>
      </c>
      <c r="D8875" t="n">
        <v>1390</v>
      </c>
      <c r="E8875" t="n">
        <v>2043</v>
      </c>
      <c r="F8875" t="inlineStr">
        <is>
          <t xml:space="preserve">    ve van Starembergb uyt Engelandt na Ha-</t>
        </is>
      </c>
      <c r="G8875">
        <f>HYPERLINK("https://images.diginfra.net/iiif/NL-HaNA_1.01.02/3780/NL-HaNA_1.01.02_3780_0040.jpg/1245,298,1104,3136/full/0/default.jpg", "iiif_url")</f>
        <v/>
      </c>
    </row>
    <row r="8876">
      <c r="A8876" t="inlineStr">
        <is>
          <t>NL-HaNA_1.01.02_3780_0040-page-78</t>
        </is>
      </c>
      <c r="B8876" t="inlineStr">
        <is>
          <t>NL-HaNA_1.01.02_3780_0040-column-1345-398-904-2936</t>
        </is>
      </c>
      <c r="C8876" t="inlineStr">
        <is>
          <t>continuation</t>
        </is>
      </c>
      <c r="D8876" t="n">
        <v>1387</v>
      </c>
      <c r="E8876" t="n">
        <v>2088</v>
      </c>
      <c r="F8876" t="inlineStr">
        <is>
          <t xml:space="preserve">    nover te transporteren. 2475.</t>
        </is>
      </c>
      <c r="G8876">
        <f>HYPERLINK("https://images.diginfra.net/iiif/NL-HaNA_1.01.02/3780/NL-HaNA_1.01.02_3780_0040.jpg/1245,298,1104,3136/full/0/default.jpg", "iiif_url")</f>
        <v/>
      </c>
    </row>
    <row r="8877">
      <c r="A8877" t="inlineStr">
        <is>
          <t>NL-HaNA_1.01.02_3780_0040-page-78</t>
        </is>
      </c>
      <c r="B8877" t="inlineStr">
        <is>
          <t>NL-HaNA_1.01.02_3780_0040-column-1345-398-904-2936</t>
        </is>
      </c>
      <c r="C8877" t="inlineStr">
        <is>
          <t>repeat_lemma</t>
        </is>
      </c>
      <c r="D8877" t="n">
        <v>1512</v>
      </c>
      <c r="E8877" t="n">
        <v>2135</v>
      </c>
      <c r="F8877" t="inlineStr">
        <is>
          <t xml:space="preserve">        item om twaalf kisten met Gallante-</t>
        </is>
      </c>
      <c r="G8877">
        <f>HYPERLINK("https://images.diginfra.net/iiif/NL-HaNA_1.01.02/3780/NL-HaNA_1.01.02_3780_0040.jpg/1245,298,1104,3136/full/0/default.jpg", "iiif_url")</f>
        <v/>
      </c>
    </row>
    <row r="8878">
      <c r="A8878" t="inlineStr">
        <is>
          <t>NL-HaNA_1.01.02_3780_0040-page-78</t>
        </is>
      </c>
      <c r="B8878" t="inlineStr">
        <is>
          <t>NL-HaNA_1.01.02_3780_0040-column-1345-398-904-2936</t>
        </is>
      </c>
      <c r="C8878" t="inlineStr">
        <is>
          <t>continuation</t>
        </is>
      </c>
      <c r="D8878" t="n">
        <v>1390</v>
      </c>
      <c r="E8878" t="n">
        <v>2182</v>
      </c>
      <c r="F8878" t="inlineStr">
        <is>
          <t xml:space="preserve">    ryen na Portugaal te moogen transporteren.</t>
        </is>
      </c>
      <c r="G8878">
        <f>HYPERLINK("https://images.diginfra.net/iiif/NL-HaNA_1.01.02/3780/NL-HaNA_1.01.02_3780_0040.jpg/1245,298,1104,3136/full/0/default.jpg", "iiif_url")</f>
        <v/>
      </c>
    </row>
    <row r="8879">
      <c r="A8879" t="inlineStr">
        <is>
          <t>NL-HaNA_1.01.02_3780_0040-page-78</t>
        </is>
      </c>
      <c r="B8879" t="inlineStr">
        <is>
          <t>NL-HaNA_1.01.02_3780_0040-column-1345-398-904-2936</t>
        </is>
      </c>
      <c r="C8879" t="inlineStr">
        <is>
          <t>continuation</t>
        </is>
      </c>
      <c r="D8879" t="n">
        <v>1392</v>
      </c>
      <c r="E8879" t="n">
        <v>2236</v>
      </c>
      <c r="F8879" t="inlineStr">
        <is>
          <t xml:space="preserve">    610.</t>
        </is>
      </c>
      <c r="G8879">
        <f>HYPERLINK("https://images.diginfra.net/iiif/NL-HaNA_1.01.02/3780/NL-HaNA_1.01.02_3780_0040.jpg/1245,298,1104,3136/full/0/default.jpg", "iiif_url")</f>
        <v/>
      </c>
    </row>
    <row r="8880">
      <c r="A8880" t="inlineStr">
        <is>
          <t>NL-HaNA_1.01.02_3780_0040-page-78</t>
        </is>
      </c>
      <c r="B8880" t="inlineStr">
        <is>
          <t>NL-HaNA_1.01.02_3780_0040-column-1345-398-904-2936</t>
        </is>
      </c>
      <c r="C8880" t="inlineStr">
        <is>
          <t>repeat_lemma</t>
        </is>
      </c>
      <c r="D8880" t="n">
        <v>1514</v>
      </c>
      <c r="E8880" t="n">
        <v>2275</v>
      </c>
      <c r="F8880" t="inlineStr">
        <is>
          <t xml:space="preserve">        om hondert acht en tachtigh duysent</t>
        </is>
      </c>
      <c r="G8880">
        <f>HYPERLINK("https://images.diginfra.net/iiif/NL-HaNA_1.01.02/3780/NL-HaNA_1.01.02_3780_0040.jpg/1245,298,1104,3136/full/0/default.jpg", "iiif_url")</f>
        <v/>
      </c>
    </row>
    <row r="8881">
      <c r="A8881" t="inlineStr">
        <is>
          <t>NL-HaNA_1.01.02_3780_0040-page-78</t>
        </is>
      </c>
      <c r="B8881" t="inlineStr">
        <is>
          <t>NL-HaNA_1.01.02_3780_0040-column-1345-398-904-2936</t>
        </is>
      </c>
      <c r="C8881" t="inlineStr">
        <is>
          <t>continuation</t>
        </is>
      </c>
      <c r="D8881" t="n">
        <v>1385</v>
      </c>
      <c r="E8881" t="n">
        <v>2326</v>
      </c>
      <c r="F8881" t="inlineStr">
        <is>
          <t xml:space="preserve">    guldens op seekere Obligatie af te schryven,</t>
        </is>
      </c>
      <c r="G8881">
        <f>HYPERLINK("https://images.diginfra.net/iiif/NL-HaNA_1.01.02/3780/NL-HaNA_1.01.02_3780_0040.jpg/1245,298,1104,3136/full/0/default.jpg", "iiif_url")</f>
        <v/>
      </c>
    </row>
    <row r="8882">
      <c r="A8882" t="inlineStr">
        <is>
          <t>NL-HaNA_1.01.02_3780_0040-page-78</t>
        </is>
      </c>
      <c r="B8882" t="inlineStr">
        <is>
          <t>NL-HaNA_1.01.02_3780_0040-column-1345-398-904-2936</t>
        </is>
      </c>
      <c r="C8882" t="inlineStr">
        <is>
          <t>continuation</t>
        </is>
      </c>
      <c r="D8882" t="n">
        <v>1387</v>
      </c>
      <c r="E8882" t="n">
        <v>2370</v>
      </c>
      <c r="F8882" t="inlineStr">
        <is>
          <t xml:space="preserve">    den Heer Deutz te berichten. 780.</t>
        </is>
      </c>
      <c r="G8882">
        <f>HYPERLINK("https://images.diginfra.net/iiif/NL-HaNA_1.01.02/3780/NL-HaNA_1.01.02_3780_0040.jpg/1245,298,1104,3136/full/0/default.jpg", "iiif_url")</f>
        <v/>
      </c>
    </row>
    <row r="8883">
      <c r="A8883" t="inlineStr">
        <is>
          <t>NL-HaNA_1.01.02_3780_0040-page-78</t>
        </is>
      </c>
      <c r="B8883" t="inlineStr">
        <is>
          <t>NL-HaNA_1.01.02_3780_0040-column-1345-398-904-2936</t>
        </is>
      </c>
      <c r="C8883" t="inlineStr">
        <is>
          <t>repeat_lemma</t>
        </is>
      </c>
      <c r="D8883" t="n">
        <v>1505</v>
      </c>
      <c r="E8883" t="n">
        <v>2419</v>
      </c>
      <c r="F8883" t="inlineStr">
        <is>
          <t xml:space="preserve">        bericht en geaccordeert. 792.</t>
        </is>
      </c>
      <c r="G8883">
        <f>HYPERLINK("https://images.diginfra.net/iiif/NL-HaNA_1.01.02/3780/NL-HaNA_1.01.02_3780_0040.jpg/1245,298,1104,3136/full/0/default.jpg", "iiif_url")</f>
        <v/>
      </c>
    </row>
    <row r="8884">
      <c r="A8884" t="inlineStr">
        <is>
          <t>NL-HaNA_1.01.02_3780_0040-page-78</t>
        </is>
      </c>
      <c r="B8884" t="inlineStr">
        <is>
          <t>NL-HaNA_1.01.02_3780_0040-column-1345-398-904-2936</t>
        </is>
      </c>
      <c r="C8884" t="inlineStr">
        <is>
          <t>lemma</t>
        </is>
      </c>
      <c r="D8884" t="n">
        <v>1340</v>
      </c>
      <c r="E8884" t="n">
        <v>2470</v>
      </c>
      <c r="F8884" t="inlineStr">
        <is>
          <t>Silder om assistentie voor twee afgebrande Ste-</t>
        </is>
      </c>
      <c r="G8884">
        <f>HYPERLINK("https://images.diginfra.net/iiif/NL-HaNA_1.01.02/3780/NL-HaNA_1.01.02_3780_0040.jpg/1245,298,1104,3136/full/0/default.jpg", "iiif_url")</f>
        <v/>
      </c>
    </row>
    <row r="8885">
      <c r="A8885" t="inlineStr">
        <is>
          <t>NL-HaNA_1.01.02_3780_0040-page-78</t>
        </is>
      </c>
      <c r="B8885" t="inlineStr">
        <is>
          <t>NL-HaNA_1.01.02_3780_0040-column-1345-398-904-2936</t>
        </is>
      </c>
      <c r="C8885" t="inlineStr">
        <is>
          <t>continuation</t>
        </is>
      </c>
      <c r="D8885" t="n">
        <v>1387</v>
      </c>
      <c r="E8885" t="n">
        <v>2515</v>
      </c>
      <c r="F8885" t="inlineStr">
        <is>
          <t xml:space="preserve">    den twee bondert vystigh guldens toegeleght.</t>
        </is>
      </c>
      <c r="G8885">
        <f>HYPERLINK("https://images.diginfra.net/iiif/NL-HaNA_1.01.02/3780/NL-HaNA_1.01.02_3780_0040.jpg/1245,298,1104,3136/full/0/default.jpg", "iiif_url")</f>
        <v/>
      </c>
    </row>
    <row r="8886">
      <c r="A8886" t="inlineStr">
        <is>
          <t>NL-HaNA_1.01.02_3780_0040-page-78</t>
        </is>
      </c>
      <c r="B8886" t="inlineStr">
        <is>
          <t>NL-HaNA_1.01.02_3780_0040-column-1345-398-904-2936</t>
        </is>
      </c>
      <c r="C8886" t="inlineStr">
        <is>
          <t>continuation</t>
        </is>
      </c>
      <c r="D8886" t="n">
        <v>1394</v>
      </c>
      <c r="E8886" t="n">
        <v>2570</v>
      </c>
      <c r="F8886" t="inlineStr">
        <is>
          <t xml:space="preserve">    181.</t>
        </is>
      </c>
      <c r="G8886">
        <f>HYPERLINK("https://images.diginfra.net/iiif/NL-HaNA_1.01.02/3780/NL-HaNA_1.01.02_3780_0040.jpg/1245,298,1104,3136/full/0/default.jpg", "iiif_url")</f>
        <v/>
      </c>
    </row>
    <row r="8887">
      <c r="A8887" t="inlineStr">
        <is>
          <t>NL-HaNA_1.01.02_3780_0040-page-78</t>
        </is>
      </c>
      <c r="B8887" t="inlineStr">
        <is>
          <t>NL-HaNA_1.01.02_3780_0040-column-1345-398-904-2936</t>
        </is>
      </c>
      <c r="C8887" t="inlineStr">
        <is>
          <t>lemma</t>
        </is>
      </c>
      <c r="D8887" t="n">
        <v>1343</v>
      </c>
      <c r="E8887" t="n">
        <v>2613</v>
      </c>
      <c r="F8887" t="inlineStr">
        <is>
          <t>Singendonck om vrydom van inkoomen van</t>
        </is>
      </c>
      <c r="G8887">
        <f>HYPERLINK("https://images.diginfra.net/iiif/NL-HaNA_1.01.02/3780/NL-HaNA_1.01.02_3780_0040.jpg/1245,298,1104,3136/full/0/default.jpg", "iiif_url")</f>
        <v/>
      </c>
    </row>
    <row r="8888">
      <c r="A8888" t="inlineStr">
        <is>
          <t>NL-HaNA_1.01.02_3780_0040-page-78</t>
        </is>
      </c>
      <c r="B8888" t="inlineStr">
        <is>
          <t>NL-HaNA_1.01.02_3780_0040-column-1345-398-904-2936</t>
        </is>
      </c>
      <c r="C8888" t="inlineStr">
        <is>
          <t>continuation</t>
        </is>
      </c>
      <c r="D8888" t="n">
        <v>1387</v>
      </c>
      <c r="E8888" t="n">
        <v>2665</v>
      </c>
      <c r="F8888" t="inlineStr">
        <is>
          <t xml:space="preserve">    Vee op de Heerlyckbeyt Diedem geweyat en</t>
        </is>
      </c>
      <c r="G8888">
        <f>HYPERLINK("https://images.diginfra.net/iiif/NL-HaNA_1.01.02/3780/NL-HaNA_1.01.02_3780_0040.jpg/1245,298,1104,3136/full/0/default.jpg", "iiif_url")</f>
        <v/>
      </c>
    </row>
    <row r="8889">
      <c r="A8889" t="inlineStr">
        <is>
          <t>NL-HaNA_1.01.02_3780_0040-page-78</t>
        </is>
      </c>
      <c r="B8889" t="inlineStr">
        <is>
          <t>NL-HaNA_1.01.02_3780_0040-column-1345-398-904-2936</t>
        </is>
      </c>
      <c r="C8889" t="inlineStr">
        <is>
          <t>continuation</t>
        </is>
      </c>
      <c r="D8889" t="n">
        <v>1385</v>
      </c>
      <c r="E8889" t="n">
        <v>2710</v>
      </c>
      <c r="F8889" t="inlineStr">
        <is>
          <t xml:space="preserve">    gever werdende, de Admiraliteyt op de Ma-</t>
        </is>
      </c>
      <c r="G8889">
        <f>HYPERLINK("https://images.diginfra.net/iiif/NL-HaNA_1.01.02/3780/NL-HaNA_1.01.02_3780_0040.jpg/1245,298,1104,3136/full/0/default.jpg", "iiif_url")</f>
        <v/>
      </c>
    </row>
    <row r="8890">
      <c r="A8890" t="inlineStr">
        <is>
          <t>NL-HaNA_1.01.02_3780_0040-page-78</t>
        </is>
      </c>
      <c r="B8890" t="inlineStr">
        <is>
          <t>NL-HaNA_1.01.02_3780_0040-column-1345-398-904-2936</t>
        </is>
      </c>
      <c r="C8890" t="inlineStr">
        <is>
          <t>continuation</t>
        </is>
      </c>
      <c r="D8890" t="n">
        <v>1385</v>
      </c>
      <c r="E8890" t="n">
        <v>2757</v>
      </c>
      <c r="F8890" t="inlineStr">
        <is>
          <t xml:space="preserve">    ze te adviseren. 73.</t>
        </is>
      </c>
      <c r="G8890">
        <f>HYPERLINK("https://images.diginfra.net/iiif/NL-HaNA_1.01.02/3780/NL-HaNA_1.01.02_3780_0040.jpg/1245,298,1104,3136/full/0/default.jpg", "iiif_url")</f>
        <v/>
      </c>
    </row>
    <row r="8891">
      <c r="A8891" t="inlineStr">
        <is>
          <t>NL-HaNA_1.01.02_3780_0040-page-78</t>
        </is>
      </c>
      <c r="B8891" t="inlineStr">
        <is>
          <t>NL-HaNA_1.01.02_3780_0040-column-1345-398-904-2936</t>
        </is>
      </c>
      <c r="C8891" t="inlineStr">
        <is>
          <t>repeat_lemma</t>
        </is>
      </c>
      <c r="D8891" t="n">
        <v>1509</v>
      </c>
      <c r="E8891" t="n">
        <v>2804</v>
      </c>
      <c r="F8891" t="inlineStr">
        <is>
          <t xml:space="preserve">        advis en geaccordeert. 97.</t>
        </is>
      </c>
      <c r="G8891">
        <f>HYPERLINK("https://images.diginfra.net/iiif/NL-HaNA_1.01.02/3780/NL-HaNA_1.01.02_3780_0040.jpg/1245,298,1104,3136/full/0/default.jpg", "iiif_url")</f>
        <v/>
      </c>
    </row>
    <row r="8892">
      <c r="A8892" t="inlineStr">
        <is>
          <t>NL-HaNA_1.01.02_3780_0040-page-78</t>
        </is>
      </c>
      <c r="B8892" t="inlineStr">
        <is>
          <t>NL-HaNA_1.01.02_3780_0040-column-1345-398-904-2936</t>
        </is>
      </c>
      <c r="C8892" t="inlineStr">
        <is>
          <t>lemma</t>
        </is>
      </c>
      <c r="D8892" t="n">
        <v>1340</v>
      </c>
      <c r="E8892" t="n">
        <v>2849</v>
      </c>
      <c r="F8892" t="inlineStr">
        <is>
          <t>Slicher, belste op den eedt ten aanvangn van</t>
        </is>
      </c>
      <c r="G8892">
        <f>HYPERLINK("https://images.diginfra.net/iiif/NL-HaNA_1.01.02/3780/NL-HaNA_1.01.02_3780_0040.jpg/1245,298,1104,3136/full/0/default.jpg", "iiif_url")</f>
        <v/>
      </c>
    </row>
    <row r="8893">
      <c r="A8893" t="inlineStr">
        <is>
          <t>NL-HaNA_1.01.02_3780_0040-page-78</t>
        </is>
      </c>
      <c r="B8893" t="inlineStr">
        <is>
          <t>NL-HaNA_1.01.02_3780_0040-column-1345-398-904-2936</t>
        </is>
      </c>
      <c r="C8893" t="inlineStr">
        <is>
          <t>continuation</t>
        </is>
      </c>
      <c r="D8893" t="n">
        <v>1387</v>
      </c>
      <c r="E8893" t="n">
        <v>2903</v>
      </c>
      <c r="F8893" t="inlineStr">
        <is>
          <t xml:space="preserve">    sin bedieninge gedaan. 817.</t>
        </is>
      </c>
      <c r="G8893">
        <f>HYPERLINK("https://images.diginfra.net/iiif/NL-HaNA_1.01.02/3780/NL-HaNA_1.01.02_3780_0040.jpg/1245,298,1104,3136/full/0/default.jpg", "iiif_url")</f>
        <v/>
      </c>
    </row>
    <row r="8894">
      <c r="A8894" t="inlineStr">
        <is>
          <t>NL-HaNA_1.01.02_3780_0040-page-78</t>
        </is>
      </c>
      <c r="B8894" t="inlineStr">
        <is>
          <t>NL-HaNA_1.01.02_3780_0040-column-1345-398-904-2936</t>
        </is>
      </c>
      <c r="C8894" t="inlineStr">
        <is>
          <t>lemma</t>
        </is>
      </c>
      <c r="D8894" t="n">
        <v>1336</v>
      </c>
      <c r="E8894" t="n">
        <v>2945</v>
      </c>
      <c r="F8894" t="inlineStr">
        <is>
          <t>slingelandt bericht op bet verfôeck van Ruth,</t>
        </is>
      </c>
      <c r="G8894">
        <f>HYPERLINK("https://images.diginfra.net/iiif/NL-HaNA_1.01.02/3780/NL-HaNA_1.01.02_3780_0040.jpg/1245,298,1104,3136/full/0/default.jpg", "iiif_url")</f>
        <v/>
      </c>
    </row>
    <row r="8895">
      <c r="A8895" t="inlineStr">
        <is>
          <t>NL-HaNA_1.01.02_3780_0040-page-78</t>
        </is>
      </c>
      <c r="B8895" t="inlineStr">
        <is>
          <t>NL-HaNA_1.01.02_3780_0040-column-1345-398-904-2936</t>
        </is>
      </c>
      <c r="C8895" t="inlineStr">
        <is>
          <t>continuation</t>
        </is>
      </c>
      <c r="D8895" t="n">
        <v>1387</v>
      </c>
      <c r="E8895" t="n">
        <v>3006</v>
      </c>
      <c r="F8895" t="inlineStr">
        <is>
          <t xml:space="preserve">    té examineren. 161.</t>
        </is>
      </c>
      <c r="G8895">
        <f>HYPERLINK("https://images.diginfra.net/iiif/NL-HaNA_1.01.02/3780/NL-HaNA_1.01.02_3780_0040.jpg/1245,298,1104,3136/full/0/default.jpg", "iiif_url")</f>
        <v/>
      </c>
    </row>
    <row r="8896">
      <c r="A8896" t="inlineStr">
        <is>
          <t>NL-HaNA_1.01.02_3780_0040-page-78</t>
        </is>
      </c>
      <c r="B8896" t="inlineStr">
        <is>
          <t>NL-HaNA_1.01.02_3780_0040-column-1345-398-904-2936</t>
        </is>
      </c>
      <c r="C8896" t="inlineStr">
        <is>
          <t>lemma</t>
        </is>
      </c>
      <c r="D8896" t="n">
        <v>1336</v>
      </c>
      <c r="E8896" t="n">
        <v>3039</v>
      </c>
      <c r="F8896" t="inlineStr">
        <is>
          <t>van Slingelandt gelast een van de Sleutels van</t>
        </is>
      </c>
      <c r="G8896">
        <f>HYPERLINK("https://images.diginfra.net/iiif/NL-HaNA_1.01.02/3780/NL-HaNA_1.01.02_3780_0040.jpg/1245,298,1104,3136/full/0/default.jpg", "iiif_url")</f>
        <v/>
      </c>
    </row>
    <row r="8897">
      <c r="A8897" t="inlineStr">
        <is>
          <t>NL-HaNA_1.01.02_3780_0040-page-78</t>
        </is>
      </c>
      <c r="B8897" t="inlineStr">
        <is>
          <t>NL-HaNA_1.01.02_3780_0040-column-1345-398-904-2936</t>
        </is>
      </c>
      <c r="C8897" t="inlineStr">
        <is>
          <t>continuation</t>
        </is>
      </c>
      <c r="D8897" t="n">
        <v>1383</v>
      </c>
      <c r="E8897" t="n">
        <v>3097</v>
      </c>
      <c r="F8897" t="inlineStr">
        <is>
          <t xml:space="preserve">    de Siloerkus té bewaren en niet te gebruy-</t>
        </is>
      </c>
      <c r="G8897">
        <f>HYPERLINK("https://images.diginfra.net/iiif/NL-HaNA_1.01.02/3780/NL-HaNA_1.01.02_3780_0040.jpg/1245,298,1104,3136/full/0/default.jpg", "iiif_url")</f>
        <v/>
      </c>
    </row>
    <row r="8898">
      <c r="A8898" t="inlineStr">
        <is>
          <t>NL-HaNA_1.01.02_3780_0040-page-78</t>
        </is>
      </c>
      <c r="B8898" t="inlineStr">
        <is>
          <t>NL-HaNA_1.01.02_3780_0040-column-1345-398-904-2936</t>
        </is>
      </c>
      <c r="C8898" t="inlineStr">
        <is>
          <t>continuation</t>
        </is>
      </c>
      <c r="D8898" t="n">
        <v>1383</v>
      </c>
      <c r="E8898" t="n">
        <v>3144</v>
      </c>
      <c r="F8898" t="inlineStr">
        <is>
          <t xml:space="preserve">    ken dan op schriftelycke Resolutie van den</t>
        </is>
      </c>
      <c r="G8898">
        <f>HYPERLINK("https://images.diginfra.net/iiif/NL-HaNA_1.01.02/3780/NL-HaNA_1.01.02_3780_0040.jpg/1245,298,1104,3136/full/0/default.jpg", "iiif_url")</f>
        <v/>
      </c>
    </row>
    <row r="8899">
      <c r="A8899" t="inlineStr">
        <is>
          <t>NL-HaNA_1.01.02_3780_0040-page-78</t>
        </is>
      </c>
      <c r="B8899" t="inlineStr">
        <is>
          <t>NL-HaNA_1.01.02_3780_0040-column-1345-398-904-2936</t>
        </is>
      </c>
      <c r="C8899" t="inlineStr">
        <is>
          <t>continuation</t>
        </is>
      </c>
      <c r="D8899" t="n">
        <v>1383</v>
      </c>
      <c r="E8899" t="n">
        <v>3193</v>
      </c>
      <c r="F8899" t="inlineStr">
        <is>
          <t xml:space="preserve">    Raadt van den Staate. 498.</t>
        </is>
      </c>
      <c r="G8899">
        <f>HYPERLINK("https://images.diginfra.net/iiif/NL-HaNA_1.01.02/3780/NL-HaNA_1.01.02_3780_0040.jpg/1245,298,1104,3136/full/0/default.jpg", "iiif_url")</f>
        <v/>
      </c>
    </row>
    <row r="8900">
      <c r="A8900" t="inlineStr">
        <is>
          <t>NL-HaNA_1.01.02_3780_0040-page-78</t>
        </is>
      </c>
      <c r="B8900" t="inlineStr">
        <is>
          <t>NL-HaNA_1.01.02_3780_0040-column-1345-398-904-2936</t>
        </is>
      </c>
      <c r="C8900" t="inlineStr">
        <is>
          <t>repeat_lemma</t>
        </is>
      </c>
      <c r="D8900" t="n">
        <v>1507</v>
      </c>
      <c r="E8900" t="n">
        <v>3240</v>
      </c>
      <c r="F8900" t="inlineStr">
        <is>
          <t xml:space="preserve">        aanestelat tot Thesaurier Generaal</t>
        </is>
      </c>
      <c r="G8900">
        <f>HYPERLINK("https://images.diginfra.net/iiif/NL-HaNA_1.01.02/3780/NL-HaNA_1.01.02_3780_0040.jpg/1245,298,1104,3136/full/0/default.jpg", "iiif_url")</f>
        <v/>
      </c>
    </row>
    <row r="8901">
      <c r="A8901" t="inlineStr">
        <is>
          <t>NL-HaNA_1.01.02_3780_0040-page-78</t>
        </is>
      </c>
      <c r="B8901" t="inlineStr">
        <is>
          <t>NL-HaNA_1.01.02_3780_0040-column-1345-398-904-2936</t>
        </is>
      </c>
      <c r="C8901" t="inlineStr">
        <is>
          <t>continuation</t>
        </is>
      </c>
      <c r="D8901" t="n">
        <v>1383</v>
      </c>
      <c r="E8901" t="n">
        <v>3286</v>
      </c>
      <c r="F8901" t="inlineStr">
        <is>
          <t xml:space="preserve">    817.</t>
        </is>
      </c>
      <c r="G8901">
        <f>HYPERLINK("https://images.diginfra.net/iiif/NL-HaNA_1.01.02/3780/NL-HaNA_1.01.02_3780_0040.jpg/1245,298,1104,3136/full/0/default.jpg", "iiif_url")</f>
        <v/>
      </c>
    </row>
    <row r="8905">
      <c r="A8905" t="inlineStr">
        <is>
          <t>NL-HaNA_1.01.02_3780_0040-page-79</t>
        </is>
      </c>
      <c r="B8905" t="inlineStr">
        <is>
          <t>NL-HaNA_1.01.02_3780_0040-column-2556-393-974-2996</t>
        </is>
      </c>
      <c r="C8905" t="inlineStr">
        <is>
          <t>non_index_line</t>
        </is>
      </c>
      <c r="D8905" t="n">
        <v>2763</v>
      </c>
      <c r="E8905" t="n">
        <v>382</v>
      </c>
      <c r="F8905" t="inlineStr">
        <is>
          <t xml:space="preserve">        Eedt op fin Instructie en van suy-</t>
        </is>
      </c>
      <c r="G8905">
        <f>HYPERLINK("https://images.diginfra.net/iiif/NL-HaNA_1.01.02/3780/NL-HaNA_1.01.02_3780_0040.jpg/2456,293,1174,3196/full/0/default.jpg", "iiif_url")</f>
        <v/>
      </c>
    </row>
    <row r="8906">
      <c r="A8906" t="inlineStr">
        <is>
          <t>NL-HaNA_1.01.02_3780_0040-page-79</t>
        </is>
      </c>
      <c r="B8906" t="inlineStr">
        <is>
          <t>NL-HaNA_1.01.02_3780_0040-column-2556-393-974-2996</t>
        </is>
      </c>
      <c r="C8906" t="inlineStr">
        <is>
          <t>unknown_line_type</t>
        </is>
      </c>
      <c r="D8906" t="n">
        <v>2629</v>
      </c>
      <c r="E8906" t="n">
        <v>446</v>
      </c>
      <c r="F8906" t="inlineStr">
        <is>
          <t xml:space="preserve">        veringe. 845.</t>
        </is>
      </c>
      <c r="G8906">
        <f>HYPERLINK("https://images.diginfra.net/iiif/NL-HaNA_1.01.02/3780/NL-HaNA_1.01.02_3780_0040.jpg/2456,293,1174,3196/full/0/default.jpg", "iiif_url")</f>
        <v/>
      </c>
    </row>
    <row r="8907">
      <c r="A8907" t="inlineStr">
        <is>
          <t>NL-HaNA_1.01.02_3780_0040-page-79</t>
        </is>
      </c>
      <c r="B8907" t="inlineStr">
        <is>
          <t>NL-HaNA_1.01.02_3780_0040-column-2556-393-974-2996</t>
        </is>
      </c>
      <c r="C8907" t="inlineStr">
        <is>
          <t>lemma</t>
        </is>
      </c>
      <c r="D8907" t="n">
        <v>2580</v>
      </c>
      <c r="E8907" t="n">
        <v>454</v>
      </c>
      <c r="F8907" t="inlineStr">
        <is>
          <t>Sloet wegens Overyssel gecommitteert in des</t>
        </is>
      </c>
      <c r="G8907">
        <f>HYPERLINK("https://images.diginfra.net/iiif/NL-HaNA_1.01.02/3780/NL-HaNA_1.01.02_3780_0040.jpg/2456,293,1174,3196/full/0/default.jpg", "iiif_url")</f>
        <v/>
      </c>
    </row>
    <row r="8908">
      <c r="A8908" t="inlineStr">
        <is>
          <t>NL-HaNA_1.01.02_3780_0040-page-79</t>
        </is>
      </c>
      <c r="B8908" t="inlineStr">
        <is>
          <t>NL-HaNA_1.01.02_3780_0040-column-2556-393-974-2996</t>
        </is>
      </c>
      <c r="C8908" t="inlineStr">
        <is>
          <t>continuation</t>
        </is>
      </c>
      <c r="D8908" t="n">
        <v>2632</v>
      </c>
      <c r="E8908" t="n">
        <v>530</v>
      </c>
      <c r="F8908" t="inlineStr">
        <is>
          <t xml:space="preserve">    Generaliteyts Reekenkamer. 380.</t>
        </is>
      </c>
      <c r="G8908">
        <f>HYPERLINK("https://images.diginfra.net/iiif/NL-HaNA_1.01.02/3780/NL-HaNA_1.01.02_3780_0040.jpg/2456,293,1174,3196/full/0/default.jpg", "iiif_url")</f>
        <v/>
      </c>
    </row>
    <row r="8909">
      <c r="A8909" t="inlineStr">
        <is>
          <t>NL-HaNA_1.01.02_3780_0040-page-79</t>
        </is>
      </c>
      <c r="B8909" t="inlineStr">
        <is>
          <t>NL-HaNA_1.01.02_3780_0040-column-2556-393-974-2996</t>
        </is>
      </c>
      <c r="C8909" t="inlineStr">
        <is>
          <t>lemma</t>
        </is>
      </c>
      <c r="D8909" t="n">
        <v>2580</v>
      </c>
      <c r="E8909" t="n">
        <v>567</v>
      </c>
      <c r="F8909" t="inlineStr">
        <is>
          <t>Sminia wegens Vrieslandt geconmitteert in des</t>
        </is>
      </c>
      <c r="G8909">
        <f>HYPERLINK("https://images.diginfra.net/iiif/NL-HaNA_1.01.02/3780/NL-HaNA_1.01.02_3780_0040.jpg/2456,293,1174,3196/full/0/default.jpg", "iiif_url")</f>
        <v/>
      </c>
    </row>
    <row r="8910">
      <c r="A8910" t="inlineStr">
        <is>
          <t>NL-HaNA_1.01.02_3780_0040-page-79</t>
        </is>
      </c>
      <c r="B8910" t="inlineStr">
        <is>
          <t>NL-HaNA_1.01.02_3780_0040-column-2556-393-974-2996</t>
        </is>
      </c>
      <c r="C8910" t="inlineStr">
        <is>
          <t>continuation</t>
        </is>
      </c>
      <c r="D8910" t="n">
        <v>2632</v>
      </c>
      <c r="E8910" t="n">
        <v>632</v>
      </c>
      <c r="F8910" t="inlineStr">
        <is>
          <t xml:space="preserve">    Generaliteyts Reekenkamer. 386.</t>
        </is>
      </c>
      <c r="G8910">
        <f>HYPERLINK("https://images.diginfra.net/iiif/NL-HaNA_1.01.02/3780/NL-HaNA_1.01.02_3780_0040.jpg/2456,293,1174,3196/full/0/default.jpg", "iiif_url")</f>
        <v/>
      </c>
    </row>
    <row r="8911">
      <c r="A8911" t="inlineStr">
        <is>
          <t>NL-HaNA_1.01.02_3780_0040-page-79</t>
        </is>
      </c>
      <c r="B8911" t="inlineStr">
        <is>
          <t>NL-HaNA_1.01.02_3780_0040-column-2556-393-974-2996</t>
        </is>
      </c>
      <c r="C8911" t="inlineStr">
        <is>
          <t>lemma</t>
        </is>
      </c>
      <c r="D8911" t="n">
        <v>2585</v>
      </c>
      <c r="E8911" t="n">
        <v>667</v>
      </c>
      <c r="F8911" t="inlineStr">
        <is>
          <t>smits Pasport om de Monteeringe voor het</t>
        </is>
      </c>
      <c r="G8911">
        <f>HYPERLINK("https://images.diginfra.net/iiif/NL-HaNA_1.01.02/3780/NL-HaNA_1.01.02_3780_0040.jpg/2456,293,1174,3196/full/0/default.jpg", "iiif_url")</f>
        <v/>
      </c>
    </row>
    <row r="8912">
      <c r="A8912" t="inlineStr">
        <is>
          <t>NL-HaNA_1.01.02_3780_0040-page-79</t>
        </is>
      </c>
      <c r="B8912" t="inlineStr">
        <is>
          <t>NL-HaNA_1.01.02_3780_0040-column-2556-393-974-2996</t>
        </is>
      </c>
      <c r="C8912" t="inlineStr">
        <is>
          <t>continuation</t>
        </is>
      </c>
      <c r="D8912" t="n">
        <v>2634</v>
      </c>
      <c r="E8912" t="n">
        <v>717</v>
      </c>
      <c r="F8912" t="inlineStr">
        <is>
          <t xml:space="preserve">    Regiment van Coljear na Naamen te voe-</t>
        </is>
      </c>
      <c r="G8912">
        <f>HYPERLINK("https://images.diginfra.net/iiif/NL-HaNA_1.01.02/3780/NL-HaNA_1.01.02_3780_0040.jpg/2456,293,1174,3196/full/0/default.jpg", "iiif_url")</f>
        <v/>
      </c>
    </row>
    <row r="8913">
      <c r="A8913" t="inlineStr">
        <is>
          <t>NL-HaNA_1.01.02_3780_0040-page-79</t>
        </is>
      </c>
      <c r="B8913" t="inlineStr">
        <is>
          <t>NL-HaNA_1.01.02_3780_0040-column-2556-393-974-2996</t>
        </is>
      </c>
      <c r="C8913" t="inlineStr">
        <is>
          <t>continuation</t>
        </is>
      </c>
      <c r="D8913" t="n">
        <v>2629</v>
      </c>
      <c r="E8913" t="n">
        <v>793</v>
      </c>
      <c r="F8913" t="inlineStr">
        <is>
          <t xml:space="preserve">    ren 239.</t>
        </is>
      </c>
      <c r="G8913">
        <f>HYPERLINK("https://images.diginfra.net/iiif/NL-HaNA_1.01.02/3780/NL-HaNA_1.01.02_3780_0040.jpg/2456,293,1174,3196/full/0/default.jpg", "iiif_url")</f>
        <v/>
      </c>
    </row>
    <row r="8914">
      <c r="A8914" t="inlineStr">
        <is>
          <t>NL-HaNA_1.01.02_3780_0040-page-79</t>
        </is>
      </c>
      <c r="B8914" t="inlineStr">
        <is>
          <t>NL-HaNA_1.01.02_3780_0040-column-2556-393-974-2996</t>
        </is>
      </c>
      <c r="C8914" t="inlineStr">
        <is>
          <t>non_index_line</t>
        </is>
      </c>
      <c r="D8914" t="n">
        <v>2756</v>
      </c>
      <c r="E8914" t="n">
        <v>797</v>
      </c>
      <c r="F8914" t="inlineStr">
        <is>
          <t xml:space="preserve">        item tot den uytvoer van Mouteerin-</t>
        </is>
      </c>
      <c r="G8914">
        <f>HYPERLINK("https://images.diginfra.net/iiif/NL-HaNA_1.01.02/3780/NL-HaNA_1.01.02_3780_0040.jpg/2456,293,1174,3196/full/0/default.jpg", "iiif_url")</f>
        <v/>
      </c>
    </row>
    <row r="8915">
      <c r="A8915" t="inlineStr">
        <is>
          <t>NL-HaNA_1.01.02_3780_0040-page-79</t>
        </is>
      </c>
      <c r="B8915" t="inlineStr">
        <is>
          <t>NL-HaNA_1.01.02_3780_0040-column-2556-393-974-2996</t>
        </is>
      </c>
      <c r="C8915" t="inlineStr">
        <is>
          <t>continuation</t>
        </is>
      </c>
      <c r="D8915" t="n">
        <v>2629</v>
      </c>
      <c r="E8915" t="n">
        <v>860</v>
      </c>
      <c r="F8915" t="inlineStr">
        <is>
          <t xml:space="preserve">    ge voor een Compagnie Artillerye Bedien-</t>
        </is>
      </c>
      <c r="G8915">
        <f>HYPERLINK("https://images.diginfra.net/iiif/NL-HaNA_1.01.02/3780/NL-HaNA_1.01.02_3780_0040.jpg/2456,293,1174,3196/full/0/default.jpg", "iiif_url")</f>
        <v/>
      </c>
    </row>
    <row r="8916">
      <c r="A8916" t="inlineStr">
        <is>
          <t>NL-HaNA_1.01.02_3780_0040-page-79</t>
        </is>
      </c>
      <c r="B8916" t="inlineStr">
        <is>
          <t>NL-HaNA_1.01.02_3780_0040-column-2556-393-974-2996</t>
        </is>
      </c>
      <c r="C8916" t="inlineStr">
        <is>
          <t>continuation</t>
        </is>
      </c>
      <c r="D8916" t="n">
        <v>2634</v>
      </c>
      <c r="E8916" t="n">
        <v>914</v>
      </c>
      <c r="F8916" t="inlineStr">
        <is>
          <t xml:space="preserve">    deus van den Baron Verschurur na Maa-</t>
        </is>
      </c>
      <c r="G8916">
        <f>HYPERLINK("https://images.diginfra.net/iiif/NL-HaNA_1.01.02/3780/NL-HaNA_1.01.02_3780_0040.jpg/2456,293,1174,3196/full/0/default.jpg", "iiif_url")</f>
        <v/>
      </c>
    </row>
    <row r="8917">
      <c r="A8917" t="inlineStr">
        <is>
          <t>NL-HaNA_1.01.02_3780_0040-page-79</t>
        </is>
      </c>
      <c r="B8917" t="inlineStr">
        <is>
          <t>NL-HaNA_1.01.02_3780_0040-column-2556-393-974-2996</t>
        </is>
      </c>
      <c r="C8917" t="inlineStr">
        <is>
          <t>continuation</t>
        </is>
      </c>
      <c r="D8917" t="n">
        <v>2639</v>
      </c>
      <c r="E8917" t="n">
        <v>983</v>
      </c>
      <c r="F8917" t="inlineStr">
        <is>
          <t xml:space="preserve">    sright. 240.</t>
        </is>
      </c>
      <c r="G8917">
        <f>HYPERLINK("https://images.diginfra.net/iiif/NL-HaNA_1.01.02/3780/NL-HaNA_1.01.02_3780_0040.jpg/2456,293,1174,3196/full/0/default.jpg", "iiif_url")</f>
        <v/>
      </c>
    </row>
    <row r="8918">
      <c r="A8918" t="inlineStr">
        <is>
          <t>NL-HaNA_1.01.02_3780_0040-page-79</t>
        </is>
      </c>
      <c r="B8918" t="inlineStr">
        <is>
          <t>NL-HaNA_1.01.02_3780_0040-column-2556-393-974-2996</t>
        </is>
      </c>
      <c r="C8918" t="inlineStr">
        <is>
          <t>non_index_line</t>
        </is>
      </c>
      <c r="D8918" t="n">
        <v>2758</v>
      </c>
      <c r="E8918" t="n">
        <v>981</v>
      </c>
      <c r="F8918" t="inlineStr">
        <is>
          <t xml:space="preserve">        item tot den uytvoer van Monteeringe</t>
        </is>
      </c>
      <c r="G8918">
        <f>HYPERLINK("https://images.diginfra.net/iiif/NL-HaNA_1.01.02/3780/NL-HaNA_1.01.02_3780_0040.jpg/2456,293,1174,3196/full/0/default.jpg", "iiif_url")</f>
        <v/>
      </c>
    </row>
    <row r="8919">
      <c r="A8919" t="inlineStr">
        <is>
          <t>NL-HaNA_1.01.02_3780_0040-page-79</t>
        </is>
      </c>
      <c r="B8919" t="inlineStr">
        <is>
          <t>NL-HaNA_1.01.02_3780_0040-column-2556-393-974-2996</t>
        </is>
      </c>
      <c r="C8919" t="inlineStr">
        <is>
          <t>continuation</t>
        </is>
      </c>
      <c r="D8919" t="n">
        <v>2639</v>
      </c>
      <c r="E8919" t="n">
        <v>1057</v>
      </c>
      <c r="F8919" t="inlineStr">
        <is>
          <t xml:space="preserve">    voor een Campagnie Aruillerye Bedienden</t>
        </is>
      </c>
      <c r="G8919">
        <f>HYPERLINK("https://images.diginfra.net/iiif/NL-HaNA_1.01.02/3780/NL-HaNA_1.01.02_3780_0040.jpg/2456,293,1174,3196/full/0/default.jpg", "iiif_url")</f>
        <v/>
      </c>
    </row>
    <row r="8920">
      <c r="A8920" t="inlineStr">
        <is>
          <t>NL-HaNA_1.01.02_3780_0040-page-79</t>
        </is>
      </c>
      <c r="B8920" t="inlineStr">
        <is>
          <t>NL-HaNA_1.01.02_3780_0040-column-2556-393-974-2996</t>
        </is>
      </c>
      <c r="C8920" t="inlineStr">
        <is>
          <t>continuation</t>
        </is>
      </c>
      <c r="D8920" t="n">
        <v>2639</v>
      </c>
      <c r="E8920" t="n">
        <v>1102</v>
      </c>
      <c r="F8920" t="inlineStr">
        <is>
          <t xml:space="preserve">    van den Baron Verschuur naar peren.</t>
        </is>
      </c>
      <c r="G8920">
        <f>HYPERLINK("https://images.diginfra.net/iiif/NL-HaNA_1.01.02/3780/NL-HaNA_1.01.02_3780_0040.jpg/2456,293,1174,3196/full/0/default.jpg", "iiif_url")</f>
        <v/>
      </c>
    </row>
    <row r="8921">
      <c r="A8921" t="inlineStr">
        <is>
          <t>NL-HaNA_1.01.02_3780_0040-page-79</t>
        </is>
      </c>
      <c r="B8921" t="inlineStr">
        <is>
          <t>NL-HaNA_1.01.02_3780_0040-column-2556-393-974-2996</t>
        </is>
      </c>
      <c r="C8921" t="inlineStr">
        <is>
          <t>continuation</t>
        </is>
      </c>
      <c r="D8921" t="n">
        <v>2643</v>
      </c>
      <c r="E8921" t="n">
        <v>1181</v>
      </c>
      <c r="F8921" t="inlineStr">
        <is>
          <t xml:space="preserve">    240.</t>
        </is>
      </c>
      <c r="G8921">
        <f>HYPERLINK("https://images.diginfra.net/iiif/NL-HaNA_1.01.02/3780/NL-HaNA_1.01.02_3780_0040.jpg/2456,293,1174,3196/full/0/default.jpg", "iiif_url")</f>
        <v/>
      </c>
    </row>
    <row r="8922">
      <c r="A8922" t="inlineStr">
        <is>
          <t>NL-HaNA_1.01.02_3780_0040-page-79</t>
        </is>
      </c>
      <c r="B8922" t="inlineStr">
        <is>
          <t>NL-HaNA_1.01.02_3780_0040-column-2556-393-974-2996</t>
        </is>
      </c>
      <c r="C8922" t="inlineStr">
        <is>
          <t>non_index_line</t>
        </is>
      </c>
      <c r="D8922" t="n">
        <v>2761</v>
      </c>
      <c r="E8922" t="n">
        <v>1166</v>
      </c>
      <c r="F8922" t="inlineStr">
        <is>
          <t xml:space="preserve">        item tot den uytvoer van Mouteerin-</t>
        </is>
      </c>
      <c r="G8922">
        <f>HYPERLINK("https://images.diginfra.net/iiif/NL-HaNA_1.01.02/3780/NL-HaNA_1.01.02_3780_0040.jpg/2456,293,1174,3196/full/0/default.jpg", "iiif_url")</f>
        <v/>
      </c>
    </row>
    <row r="8923">
      <c r="A8923" t="inlineStr">
        <is>
          <t>NL-HaNA_1.01.02_3780_0040-page-79</t>
        </is>
      </c>
      <c r="B8923" t="inlineStr">
        <is>
          <t>NL-HaNA_1.01.02_3780_0040-column-2556-393-974-2996</t>
        </is>
      </c>
      <c r="C8923" t="inlineStr">
        <is>
          <t>continuation</t>
        </is>
      </c>
      <c r="D8923" t="n">
        <v>2639</v>
      </c>
      <c r="E8923" t="n">
        <v>1247</v>
      </c>
      <c r="F8923" t="inlineStr">
        <is>
          <t xml:space="preserve">    ge voor nogb een Compagnie artillerye Be-</t>
        </is>
      </c>
      <c r="G8923">
        <f>HYPERLINK("https://images.diginfra.net/iiif/NL-HaNA_1.01.02/3780/NL-HaNA_1.01.02_3780_0040.jpg/2456,293,1174,3196/full/0/default.jpg", "iiif_url")</f>
        <v/>
      </c>
    </row>
    <row r="8924">
      <c r="A8924" t="inlineStr">
        <is>
          <t>NL-HaNA_1.01.02_3780_0040-page-79</t>
        </is>
      </c>
      <c r="B8924" t="inlineStr">
        <is>
          <t>NL-HaNA_1.01.02_3780_0040-column-2556-393-974-2996</t>
        </is>
      </c>
      <c r="C8924" t="inlineStr">
        <is>
          <t>continuation</t>
        </is>
      </c>
      <c r="D8924" t="n">
        <v>2639</v>
      </c>
      <c r="E8924" t="n">
        <v>1299</v>
      </c>
      <c r="F8924" t="inlineStr">
        <is>
          <t xml:space="preserve">    diendens van den Baron Verschuur naar</t>
        </is>
      </c>
      <c r="G8924">
        <f>HYPERLINK("https://images.diginfra.net/iiif/NL-HaNA_1.01.02/3780/NL-HaNA_1.01.02_3780_0040.jpg/2456,293,1174,3196/full/0/default.jpg", "iiif_url")</f>
        <v/>
      </c>
    </row>
    <row r="8925">
      <c r="A8925" t="inlineStr">
        <is>
          <t>NL-HaNA_1.01.02_3780_0040-page-79</t>
        </is>
      </c>
      <c r="B8925" t="inlineStr">
        <is>
          <t>NL-HaNA_1.01.02_3780_0040-column-2556-393-974-2996</t>
        </is>
      </c>
      <c r="C8925" t="inlineStr">
        <is>
          <t>continuation</t>
        </is>
      </c>
      <c r="D8925" t="n">
        <v>2646</v>
      </c>
      <c r="E8925" t="n">
        <v>1364</v>
      </c>
      <c r="F8925" t="inlineStr">
        <is>
          <t xml:space="preserve">    Doornick. 241.</t>
        </is>
      </c>
      <c r="G8925">
        <f>HYPERLINK("https://images.diginfra.net/iiif/NL-HaNA_1.01.02/3780/NL-HaNA_1.01.02_3780_0040.jpg/2456,293,1174,3196/full/0/default.jpg", "iiif_url")</f>
        <v/>
      </c>
    </row>
    <row r="8926">
      <c r="A8926" t="inlineStr">
        <is>
          <t>NL-HaNA_1.01.02_3780_0040-page-79</t>
        </is>
      </c>
      <c r="B8926" t="inlineStr">
        <is>
          <t>NL-HaNA_1.01.02_3780_0040-column-2556-393-974-2996</t>
        </is>
      </c>
      <c r="C8926" t="inlineStr">
        <is>
          <t>lemma</t>
        </is>
      </c>
      <c r="D8926" t="n">
        <v>2594</v>
      </c>
      <c r="E8926" t="n">
        <v>1368</v>
      </c>
      <c r="F8926" t="inlineStr">
        <is>
          <t>Snoukaart om remissie, de Raadt van Staate</t>
        </is>
      </c>
      <c r="G8926">
        <f>HYPERLINK("https://images.diginfra.net/iiif/NL-HaNA_1.01.02/3780/NL-HaNA_1.01.02_3780_0040.jpg/2456,293,1174,3196/full/0/default.jpg", "iiif_url")</f>
        <v/>
      </c>
    </row>
    <row r="8927">
      <c r="A8927" t="inlineStr">
        <is>
          <t>NL-HaNA_1.01.02_3780_0040-page-79</t>
        </is>
      </c>
      <c r="B8927" t="inlineStr">
        <is>
          <t>NL-HaNA_1.01.02_3780_0040-column-2556-393-974-2996</t>
        </is>
      </c>
      <c r="C8927" t="inlineStr">
        <is>
          <t>continuation</t>
        </is>
      </c>
      <c r="D8927" t="n">
        <v>2646</v>
      </c>
      <c r="E8927" t="n">
        <v>1459</v>
      </c>
      <c r="F8927" t="inlineStr">
        <is>
          <t xml:space="preserve">    re adviseren. 341.</t>
        </is>
      </c>
      <c r="G8927">
        <f>HYPERLINK("https://images.diginfra.net/iiif/NL-HaNA_1.01.02/3780/NL-HaNA_1.01.02_3780_0040.jpg/2456,293,1174,3196/full/0/default.jpg", "iiif_url")</f>
        <v/>
      </c>
    </row>
    <row r="8928">
      <c r="A8928" t="inlineStr">
        <is>
          <t>NL-HaNA_1.01.02_3780_0040-page-79</t>
        </is>
      </c>
      <c r="B8928" t="inlineStr">
        <is>
          <t>NL-HaNA_1.01.02_3780_0040-column-2556-393-974-2996</t>
        </is>
      </c>
      <c r="C8928" t="inlineStr">
        <is>
          <t>non_index_line</t>
        </is>
      </c>
      <c r="D8928" t="n">
        <v>2768</v>
      </c>
      <c r="E8928" t="n">
        <v>1492</v>
      </c>
      <c r="F8928" t="inlineStr">
        <is>
          <t xml:space="preserve">        advis en afgeweesen. 464.</t>
        </is>
      </c>
      <c r="G8928">
        <f>HYPERLINK("https://images.diginfra.net/iiif/NL-HaNA_1.01.02/3780/NL-HaNA_1.01.02_3780_0040.jpg/2456,293,1174,3196/full/0/default.jpg", "iiif_url")</f>
        <v/>
      </c>
    </row>
    <row r="8929">
      <c r="A8929" t="inlineStr">
        <is>
          <t>NL-HaNA_1.01.02_3780_0040-page-79</t>
        </is>
      </c>
      <c r="B8929" t="inlineStr">
        <is>
          <t>NL-HaNA_1.01.02_3780_0040-column-2556-393-974-2996</t>
        </is>
      </c>
      <c r="C8929" t="inlineStr">
        <is>
          <t>lemma</t>
        </is>
      </c>
      <c r="D8929" t="n">
        <v>2599</v>
      </c>
      <c r="E8929" t="n">
        <v>1547</v>
      </c>
      <c r="F8929" t="inlineStr">
        <is>
          <t>Soest om Pasport afgeweesen. sui.</t>
        </is>
      </c>
      <c r="G8929">
        <f>HYPERLINK("https://images.diginfra.net/iiif/NL-HaNA_1.01.02/3780/NL-HaNA_1.01.02_3780_0040.jpg/2456,293,1174,3196/full/0/default.jpg", "iiif_url")</f>
        <v/>
      </c>
    </row>
    <row r="8930">
      <c r="A8930" t="inlineStr">
        <is>
          <t>NL-HaNA_1.01.02_3780_0040-page-79</t>
        </is>
      </c>
      <c r="B8930" t="inlineStr">
        <is>
          <t>NL-HaNA_1.01.02_3780_0040-column-2556-393-974-2996</t>
        </is>
      </c>
      <c r="C8930" t="inlineStr">
        <is>
          <t>lemma</t>
        </is>
      </c>
      <c r="D8930" t="n">
        <v>2599</v>
      </c>
      <c r="E8930" t="n">
        <v>1590</v>
      </c>
      <c r="F8930" t="inlineStr">
        <is>
          <t>Somers twee bondert vyftigb guldens toege-</t>
        </is>
      </c>
      <c r="G8930">
        <f>HYPERLINK("https://images.diginfra.net/iiif/NL-HaNA_1.01.02/3780/NL-HaNA_1.01.02_3780_0040.jpg/2456,293,1174,3196/full/0/default.jpg", "iiif_url")</f>
        <v/>
      </c>
    </row>
    <row r="8931">
      <c r="A8931" t="inlineStr">
        <is>
          <t>NL-HaNA_1.01.02_3780_0040-page-79</t>
        </is>
      </c>
      <c r="B8931" t="inlineStr">
        <is>
          <t>NL-HaNA_1.01.02_3780_0040-column-2556-393-974-2996</t>
        </is>
      </c>
      <c r="C8931" t="inlineStr">
        <is>
          <t>continuation</t>
        </is>
      </c>
      <c r="D8931" t="n">
        <v>2650</v>
      </c>
      <c r="E8931" t="n">
        <v>1649</v>
      </c>
      <c r="F8931" t="inlineStr">
        <is>
          <t xml:space="preserve">    kght. 256.</t>
        </is>
      </c>
      <c r="G8931">
        <f>HYPERLINK("https://images.diginfra.net/iiif/NL-HaNA_1.01.02/3780/NL-HaNA_1.01.02_3780_0040.jpg/2456,293,1174,3196/full/0/default.jpg", "iiif_url")</f>
        <v/>
      </c>
    </row>
    <row r="8932">
      <c r="A8932" t="inlineStr">
        <is>
          <t>NL-HaNA_1.01.02_3780_0040-page-79</t>
        </is>
      </c>
      <c r="B8932" t="inlineStr">
        <is>
          <t>NL-HaNA_1.01.02_3780_0040-column-2556-393-974-2996</t>
        </is>
      </c>
      <c r="C8932" t="inlineStr">
        <is>
          <t>lemma</t>
        </is>
      </c>
      <c r="D8932" t="n">
        <v>2599</v>
      </c>
      <c r="E8932" t="n">
        <v>1657</v>
      </c>
      <c r="F8932" t="inlineStr">
        <is>
          <t>de Sousa Brito om openinge van Projecten te</t>
        </is>
      </c>
      <c r="G8932">
        <f>HYPERLINK("https://images.diginfra.net/iiif/NL-HaNA_1.01.02/3780/NL-HaNA_1.01.02_3780_0040.jpg/2456,293,1174,3196/full/0/default.jpg", "iiif_url")</f>
        <v/>
      </c>
    </row>
    <row r="8933">
      <c r="A8933" t="inlineStr">
        <is>
          <t>NL-HaNA_1.01.02_3780_0040-page-79</t>
        </is>
      </c>
      <c r="B8933" t="inlineStr">
        <is>
          <t>NL-HaNA_1.01.02_3780_0040-column-2556-393-974-2996</t>
        </is>
      </c>
      <c r="C8933" t="inlineStr">
        <is>
          <t>continuation</t>
        </is>
      </c>
      <c r="D8933" t="n">
        <v>2646</v>
      </c>
      <c r="E8933" t="n">
        <v>1731</v>
      </c>
      <c r="F8933" t="inlineStr">
        <is>
          <t xml:space="preserve">    doen tot kosten van den Lande afgeweesen.</t>
        </is>
      </c>
      <c r="G8933">
        <f>HYPERLINK("https://images.diginfra.net/iiif/NL-HaNA_1.01.02/3780/NL-HaNA_1.01.02_3780_0040.jpg/2456,293,1174,3196/full/0/default.jpg", "iiif_url")</f>
        <v/>
      </c>
    </row>
    <row r="8934">
      <c r="A8934" t="inlineStr">
        <is>
          <t>NL-HaNA_1.01.02_3780_0040-page-79</t>
        </is>
      </c>
      <c r="B8934" t="inlineStr">
        <is>
          <t>NL-HaNA_1.01.02_3780_0040-column-2556-393-974-2996</t>
        </is>
      </c>
      <c r="C8934" t="inlineStr">
        <is>
          <t>continuation</t>
        </is>
      </c>
      <c r="D8934" t="n">
        <v>2655</v>
      </c>
      <c r="E8934" t="n">
        <v>1796</v>
      </c>
      <c r="F8934" t="inlineStr">
        <is>
          <t xml:space="preserve">    708.</t>
        </is>
      </c>
      <c r="G8934">
        <f>HYPERLINK("https://images.diginfra.net/iiif/NL-HaNA_1.01.02/3780/NL-HaNA_1.01.02_3780_0040.jpg/2456,293,1174,3196/full/0/default.jpg", "iiif_url")</f>
        <v/>
      </c>
    </row>
    <row r="8935">
      <c r="A8935" t="inlineStr">
        <is>
          <t>NL-HaNA_1.01.02_3780_0040-page-79</t>
        </is>
      </c>
      <c r="B8935" t="inlineStr">
        <is>
          <t>NL-HaNA_1.01.02_3780_0040-column-2556-393-974-2996</t>
        </is>
      </c>
      <c r="C8935" t="inlineStr">
        <is>
          <t>lemma</t>
        </is>
      </c>
      <c r="D8935" t="n">
        <v>2601</v>
      </c>
      <c r="E8935" t="n">
        <v>1799</v>
      </c>
      <c r="F8935" t="inlineStr">
        <is>
          <t>Spaigne antwoordt van de Koninginne over de</t>
        </is>
      </c>
      <c r="G8935">
        <f>HYPERLINK("https://images.diginfra.net/iiif/NL-HaNA_1.01.02/3780/NL-HaNA_1.01.02_3780_0040.jpg/2456,293,1174,3196/full/0/default.jpg", "iiif_url")</f>
        <v/>
      </c>
    </row>
    <row r="8936">
      <c r="A8936" t="inlineStr">
        <is>
          <t>NL-HaNA_1.01.02_3780_0040-page-79</t>
        </is>
      </c>
      <c r="B8936" t="inlineStr">
        <is>
          <t>NL-HaNA_1.01.02_3780_0040-column-2556-393-974-2996</t>
        </is>
      </c>
      <c r="C8936" t="inlineStr">
        <is>
          <t>continuation</t>
        </is>
      </c>
      <c r="D8936" t="n">
        <v>2655</v>
      </c>
      <c r="E8936" t="n">
        <v>1891</v>
      </c>
      <c r="F8936" t="inlineStr">
        <is>
          <t xml:space="preserve">    condeleautie. 191.</t>
        </is>
      </c>
      <c r="G8936">
        <f>HYPERLINK("https://images.diginfra.net/iiif/NL-HaNA_1.01.02/3780/NL-HaNA_1.01.02_3780_0040.jpg/2456,293,1174,3196/full/0/default.jpg", "iiif_url")</f>
        <v/>
      </c>
    </row>
    <row r="8937">
      <c r="A8937" t="inlineStr">
        <is>
          <t>NL-HaNA_1.01.02_3780_0040-page-79</t>
        </is>
      </c>
      <c r="B8937" t="inlineStr">
        <is>
          <t>NL-HaNA_1.01.02_3780_0040-column-2556-393-974-2996</t>
        </is>
      </c>
      <c r="C8937" t="inlineStr">
        <is>
          <t>lemma</t>
        </is>
      </c>
      <c r="D8937" t="n">
        <v>2610</v>
      </c>
      <c r="E8937" t="n">
        <v>1900</v>
      </c>
      <c r="F8937" t="inlineStr">
        <is>
          <t>spieringh weegens Ibllandt, gecommit-</t>
        </is>
      </c>
      <c r="G8937">
        <f>HYPERLINK("https://images.diginfra.net/iiif/NL-HaNA_1.01.02/3780/NL-HaNA_1.01.02_3780_0040.jpg/2456,293,1174,3196/full/0/default.jpg", "iiif_url")</f>
        <v/>
      </c>
    </row>
    <row r="8938">
      <c r="A8938" t="inlineStr">
        <is>
          <t>NL-HaNA_1.01.02_3780_0040-page-79</t>
        </is>
      </c>
      <c r="B8938" t="inlineStr">
        <is>
          <t>NL-HaNA_1.01.02_3780_0040-column-2556-393-974-2996</t>
        </is>
      </c>
      <c r="C8938" t="inlineStr">
        <is>
          <t>continuation</t>
        </is>
      </c>
      <c r="D8938" t="n">
        <v>2653</v>
      </c>
      <c r="E8938" t="n">
        <v>1976</v>
      </c>
      <c r="F8938" t="inlineStr">
        <is>
          <t xml:space="preserve">    teert in des Generaliteyts-</t>
        </is>
      </c>
      <c r="G8938">
        <f>HYPERLINK("https://images.diginfra.net/iiif/NL-HaNA_1.01.02/3780/NL-HaNA_1.01.02_3780_0040.jpg/2456,293,1174,3196/full/0/default.jpg", "iiif_url")</f>
        <v/>
      </c>
    </row>
    <row r="8939">
      <c r="A8939" t="inlineStr">
        <is>
          <t>NL-HaNA_1.01.02_3780_0040-page-79</t>
        </is>
      </c>
      <c r="B8939" t="inlineStr">
        <is>
          <t>NL-HaNA_1.01.02_3780_0040-column-2556-393-974-2996</t>
        </is>
      </c>
      <c r="C8939" t="inlineStr">
        <is>
          <t>non_index_line</t>
        </is>
      </c>
      <c r="D8939" t="n">
        <v>3202</v>
      </c>
      <c r="E8939" t="n">
        <v>1973</v>
      </c>
      <c r="F8939" t="inlineStr">
        <is>
          <t xml:space="preserve">        Reeckenkamer.</t>
        </is>
      </c>
      <c r="G8939">
        <f>HYPERLINK("https://images.diginfra.net/iiif/NL-HaNA_1.01.02/3780/NL-HaNA_1.01.02_3780_0040.jpg/2456,293,1174,3196/full/0/default.jpg", "iiif_url")</f>
        <v/>
      </c>
    </row>
    <row r="8940">
      <c r="A8940" t="inlineStr">
        <is>
          <t>NL-HaNA_1.01.02_3780_0040-page-79</t>
        </is>
      </c>
      <c r="B8940" t="inlineStr">
        <is>
          <t>NL-HaNA_1.01.02_3780_0040-column-2556-393-974-2996</t>
        </is>
      </c>
      <c r="C8940" t="inlineStr">
        <is>
          <t>continuation</t>
        </is>
      </c>
      <c r="D8940" t="n">
        <v>2660</v>
      </c>
      <c r="E8940" t="n">
        <v>2042</v>
      </c>
      <c r="F8940" t="inlineStr">
        <is>
          <t xml:space="preserve">    327.</t>
        </is>
      </c>
      <c r="G8940">
        <f>HYPERLINK("https://images.diginfra.net/iiif/NL-HaNA_1.01.02/3780/NL-HaNA_1.01.02_3780_0040.jpg/2456,293,1174,3196/full/0/default.jpg", "iiif_url")</f>
        <v/>
      </c>
    </row>
    <row r="8941">
      <c r="A8941" t="inlineStr">
        <is>
          <t>NL-HaNA_1.01.02_3780_0040-page-79</t>
        </is>
      </c>
      <c r="B8941" t="inlineStr">
        <is>
          <t>NL-HaNA_1.01.02_3780_0040-column-2556-393-974-2996</t>
        </is>
      </c>
      <c r="C8941" t="inlineStr">
        <is>
          <t>lemma</t>
        </is>
      </c>
      <c r="D8941" t="n">
        <v>2603</v>
      </c>
      <c r="E8941" t="n">
        <v>2052</v>
      </c>
      <c r="F8941" t="inlineStr">
        <is>
          <t>spina, advertentie. 2. 11. 28. 34. 39. 40.</t>
        </is>
      </c>
      <c r="G8941">
        <f>HYPERLINK("https://images.diginfra.net/iiif/NL-HaNA_1.01.02/3780/NL-HaNA_1.01.02_3780_0040.jpg/2456,293,1174,3196/full/0/default.jpg", "iiif_url")</f>
        <v/>
      </c>
    </row>
    <row r="8942">
      <c r="A8942" t="inlineStr">
        <is>
          <t>NL-HaNA_1.01.02_3780_0040-page-79</t>
        </is>
      </c>
      <c r="B8942" t="inlineStr">
        <is>
          <t>NL-HaNA_1.01.02_3780_0040-column-2556-393-974-2996</t>
        </is>
      </c>
      <c r="C8942" t="inlineStr">
        <is>
          <t>continuation</t>
        </is>
      </c>
      <c r="D8942" t="n">
        <v>2657</v>
      </c>
      <c r="E8942" t="n">
        <v>2121</v>
      </c>
      <c r="F8942" t="inlineStr">
        <is>
          <t xml:space="preserve">    67. 77. 83. 102. 108. 130. 139. 150.</t>
        </is>
      </c>
      <c r="G8942">
        <f>HYPERLINK("https://images.diginfra.net/iiif/NL-HaNA_1.01.02/3780/NL-HaNA_1.01.02_3780_0040.jpg/2456,293,1174,3196/full/0/default.jpg", "iiif_url")</f>
        <v/>
      </c>
    </row>
    <row r="8943">
      <c r="A8943" t="inlineStr">
        <is>
          <t>NL-HaNA_1.01.02_3780_0040-page-79</t>
        </is>
      </c>
      <c r="B8943" t="inlineStr">
        <is>
          <t>NL-HaNA_1.01.02_3780_0040-column-2556-393-974-2996</t>
        </is>
      </c>
      <c r="C8943" t="inlineStr">
        <is>
          <t>continuation</t>
        </is>
      </c>
      <c r="D8943" t="n">
        <v>2662</v>
      </c>
      <c r="E8943" t="n">
        <v>2165</v>
      </c>
      <c r="F8943" t="inlineStr">
        <is>
          <t xml:space="preserve">    160. 167. 178. 181. it. 202. 314. 232.</t>
        </is>
      </c>
      <c r="G8943">
        <f>HYPERLINK("https://images.diginfra.net/iiif/NL-HaNA_1.01.02/3780/NL-HaNA_1.01.02_3780_0040.jpg/2456,293,1174,3196/full/0/default.jpg", "iiif_url")</f>
        <v/>
      </c>
    </row>
    <row r="8944">
      <c r="A8944" t="inlineStr">
        <is>
          <t>NL-HaNA_1.01.02_3780_0040-page-79</t>
        </is>
      </c>
      <c r="B8944" t="inlineStr">
        <is>
          <t>NL-HaNA_1.01.02_3780_0040-column-2556-393-974-2996</t>
        </is>
      </c>
      <c r="C8944" t="inlineStr">
        <is>
          <t>continuation</t>
        </is>
      </c>
      <c r="D8944" t="n">
        <v>2662</v>
      </c>
      <c r="E8944" t="n">
        <v>2213</v>
      </c>
      <c r="F8944" t="inlineStr">
        <is>
          <t xml:space="preserve">    239. 261. 274. 281. 299. 306 313. 333.</t>
        </is>
      </c>
      <c r="G8944">
        <f>HYPERLINK("https://images.diginfra.net/iiif/NL-HaNA_1.01.02/3780/NL-HaNA_1.01.02_3780_0040.jpg/2456,293,1174,3196/full/0/default.jpg", "iiif_url")</f>
        <v/>
      </c>
    </row>
    <row r="8945">
      <c r="A8945" t="inlineStr">
        <is>
          <t>NL-HaNA_1.01.02_3780_0040-page-79</t>
        </is>
      </c>
      <c r="B8945" t="inlineStr">
        <is>
          <t>NL-HaNA_1.01.02_3780_0040-column-2556-393-974-2996</t>
        </is>
      </c>
      <c r="C8945" t="inlineStr">
        <is>
          <t>continuation</t>
        </is>
      </c>
      <c r="D8945" t="n">
        <v>2662</v>
      </c>
      <c r="E8945" t="n">
        <v>2261</v>
      </c>
      <c r="F8945" t="inlineStr">
        <is>
          <t xml:space="preserve">    333. 342. 350. 356. 376. 381. 385. 393.</t>
        </is>
      </c>
      <c r="G8945">
        <f>HYPERLINK("https://images.diginfra.net/iiif/NL-HaNA_1.01.02/3780/NL-HaNA_1.01.02_3780_0040.jpg/2456,293,1174,3196/full/0/default.jpg", "iiif_url")</f>
        <v/>
      </c>
    </row>
    <row r="8946">
      <c r="A8946" t="inlineStr">
        <is>
          <t>NL-HaNA_1.01.02_3780_0040-page-79</t>
        </is>
      </c>
      <c r="B8946" t="inlineStr">
        <is>
          <t>NL-HaNA_1.01.02_3780_0040-column-2556-393-974-2996</t>
        </is>
      </c>
      <c r="C8946" t="inlineStr">
        <is>
          <t>continuation</t>
        </is>
      </c>
      <c r="D8946" t="n">
        <v>2662</v>
      </c>
      <c r="E8946" t="n">
        <v>2315</v>
      </c>
      <c r="F8946" t="inlineStr">
        <is>
          <t xml:space="preserve">    401. ais. 420. 428. 435. 444. 455. 463.</t>
        </is>
      </c>
      <c r="G8946">
        <f>HYPERLINK("https://images.diginfra.net/iiif/NL-HaNA_1.01.02/3780/NL-HaNA_1.01.02_3780_0040.jpg/2456,293,1174,3196/full/0/default.jpg", "iiif_url")</f>
        <v/>
      </c>
    </row>
    <row r="8947">
      <c r="A8947" t="inlineStr">
        <is>
          <t>NL-HaNA_1.01.02_3780_0040-page-79</t>
        </is>
      </c>
      <c r="B8947" t="inlineStr">
        <is>
          <t>NL-HaNA_1.01.02_3780_0040-column-2556-393-974-2996</t>
        </is>
      </c>
      <c r="C8947" t="inlineStr">
        <is>
          <t>continuation</t>
        </is>
      </c>
      <c r="D8947" t="n">
        <v>2667</v>
      </c>
      <c r="E8947" t="n">
        <v>2359</v>
      </c>
      <c r="F8947" t="inlineStr">
        <is>
          <t xml:space="preserve">    473. 480. 487. 494. 507. 514.519. 527.</t>
        </is>
      </c>
      <c r="G8947">
        <f>HYPERLINK("https://images.diginfra.net/iiif/NL-HaNA_1.01.02/3780/NL-HaNA_1.01.02_3780_0040.jpg/2456,293,1174,3196/full/0/default.jpg", "iiif_url")</f>
        <v/>
      </c>
    </row>
    <row r="8948">
      <c r="A8948" t="inlineStr">
        <is>
          <t>NL-HaNA_1.01.02_3780_0040-page-79</t>
        </is>
      </c>
      <c r="B8948" t="inlineStr">
        <is>
          <t>NL-HaNA_1.01.02_3780_0040-column-2556-393-974-2996</t>
        </is>
      </c>
      <c r="C8948" t="inlineStr">
        <is>
          <t>continuation</t>
        </is>
      </c>
      <c r="D8948" t="n">
        <v>2672</v>
      </c>
      <c r="E8948" t="n">
        <v>2407</v>
      </c>
      <c r="F8948" t="inlineStr">
        <is>
          <t xml:space="preserve">    535. 590. 6or. 610. 618. 626. 632. 640.</t>
        </is>
      </c>
      <c r="G8948">
        <f>HYPERLINK("https://images.diginfra.net/iiif/NL-HaNA_1.01.02/3780/NL-HaNA_1.01.02_3780_0040.jpg/2456,293,1174,3196/full/0/default.jpg", "iiif_url")</f>
        <v/>
      </c>
    </row>
    <row r="8949">
      <c r="A8949" t="inlineStr">
        <is>
          <t>NL-HaNA_1.01.02_3780_0040-page-79</t>
        </is>
      </c>
      <c r="B8949" t="inlineStr">
        <is>
          <t>NL-HaNA_1.01.02_3780_0040-column-2556-393-974-2996</t>
        </is>
      </c>
      <c r="C8949" t="inlineStr">
        <is>
          <t>continuation</t>
        </is>
      </c>
      <c r="D8949" t="n">
        <v>2669</v>
      </c>
      <c r="E8949" t="n">
        <v>2456</v>
      </c>
      <c r="F8949" t="inlineStr">
        <is>
          <t xml:space="preserve">    648. 655. 565. 691. 702. 715. 725. 731.</t>
        </is>
      </c>
      <c r="G8949">
        <f>HYPERLINK("https://images.diginfra.net/iiif/NL-HaNA_1.01.02/3780/NL-HaNA_1.01.02_3780_0040.jpg/2456,293,1174,3196/full/0/default.jpg", "iiif_url")</f>
        <v/>
      </c>
    </row>
    <row r="8950">
      <c r="A8950" t="inlineStr">
        <is>
          <t>NL-HaNA_1.01.02_3780_0040-page-79</t>
        </is>
      </c>
      <c r="B8950" t="inlineStr">
        <is>
          <t>NL-HaNA_1.01.02_3780_0040-column-2556-393-974-2996</t>
        </is>
      </c>
      <c r="C8950" t="inlineStr">
        <is>
          <t>continuation</t>
        </is>
      </c>
      <c r="D8950" t="n">
        <v>2669</v>
      </c>
      <c r="E8950" t="n">
        <v>2501</v>
      </c>
      <c r="F8950" t="inlineStr">
        <is>
          <t xml:space="preserve">    744. 750. 768. 786. 796. 806. 818. 828.</t>
        </is>
      </c>
      <c r="G8950">
        <f>HYPERLINK("https://images.diginfra.net/iiif/NL-HaNA_1.01.02/3780/NL-HaNA_1.01.02_3780_0040.jpg/2456,293,1174,3196/full/0/default.jpg", "iiif_url")</f>
        <v/>
      </c>
    </row>
    <row r="8951">
      <c r="A8951" t="inlineStr">
        <is>
          <t>NL-HaNA_1.01.02_3780_0040-page-79</t>
        </is>
      </c>
      <c r="B8951" t="inlineStr">
        <is>
          <t>NL-HaNA_1.01.02_3780_0040-column-2556-393-974-2996</t>
        </is>
      </c>
      <c r="C8951" t="inlineStr">
        <is>
          <t>continuation</t>
        </is>
      </c>
      <c r="D8951" t="n">
        <v>2672</v>
      </c>
      <c r="E8951" t="n">
        <v>2548</v>
      </c>
      <c r="F8951" t="inlineStr">
        <is>
          <t xml:space="preserve">    843. 8as. 858. 866. 875. 8y0. 857. 905.</t>
        </is>
      </c>
      <c r="G8951">
        <f>HYPERLINK("https://images.diginfra.net/iiif/NL-HaNA_1.01.02/3780/NL-HaNA_1.01.02_3780_0040.jpg/2456,293,1174,3196/full/0/default.jpg", "iiif_url")</f>
        <v/>
      </c>
    </row>
    <row r="8952">
      <c r="A8952" t="inlineStr">
        <is>
          <t>NL-HaNA_1.01.02_3780_0040-page-79</t>
        </is>
      </c>
      <c r="B8952" t="inlineStr">
        <is>
          <t>NL-HaNA_1.01.02_3780_0040-column-2556-393-974-2996</t>
        </is>
      </c>
      <c r="C8952" t="inlineStr">
        <is>
          <t>continuation</t>
        </is>
      </c>
      <c r="D8952" t="n">
        <v>2674</v>
      </c>
      <c r="E8952" t="n">
        <v>2601</v>
      </c>
      <c r="F8952" t="inlineStr">
        <is>
          <t xml:space="preserve">    909. 918 923. 936. g45. 955. 964. 965.</t>
        </is>
      </c>
      <c r="G8952">
        <f>HYPERLINK("https://images.diginfra.net/iiif/NL-HaNA_1.01.02/3780/NL-HaNA_1.01.02_3780_0040.jpg/2456,293,1174,3196/full/0/default.jpg", "iiif_url")</f>
        <v/>
      </c>
    </row>
    <row r="8953">
      <c r="A8953" t="inlineStr">
        <is>
          <t>NL-HaNA_1.01.02_3780_0040-page-79</t>
        </is>
      </c>
      <c r="B8953" t="inlineStr">
        <is>
          <t>NL-HaNA_1.01.02_3780_0040-column-2556-393-974-2996</t>
        </is>
      </c>
      <c r="C8953" t="inlineStr">
        <is>
          <t>continuation</t>
        </is>
      </c>
      <c r="D8953" t="n">
        <v>2679</v>
      </c>
      <c r="E8953" t="n">
        <v>2674</v>
      </c>
      <c r="F8953" t="inlineStr">
        <is>
          <t xml:space="preserve">    977.</t>
        </is>
      </c>
      <c r="G8953">
        <f>HYPERLINK("https://images.diginfra.net/iiif/NL-HaNA_1.01.02/3780/NL-HaNA_1.01.02_3780_0040.jpg/2456,293,1174,3196/full/0/default.jpg", "iiif_url")</f>
        <v/>
      </c>
    </row>
    <row r="8954">
      <c r="A8954" t="inlineStr">
        <is>
          <t>NL-HaNA_1.01.02_3780_0040-page-79</t>
        </is>
      </c>
      <c r="B8954" t="inlineStr">
        <is>
          <t>NL-HaNA_1.01.02_3780_0040-column-2556-393-974-2996</t>
        </is>
      </c>
      <c r="C8954" t="inlineStr">
        <is>
          <t>non_index_line</t>
        </is>
      </c>
      <c r="D8954" t="n">
        <v>2810</v>
      </c>
      <c r="E8954" t="n">
        <v>2687</v>
      </c>
      <c r="F8954" t="inlineStr">
        <is>
          <t xml:space="preserve">        versieck om te weten of seeckeren</t>
        </is>
      </c>
      <c r="G8954">
        <f>HYPERLINK("https://images.diginfra.net/iiif/NL-HaNA_1.01.02/3780/NL-HaNA_1.01.02_3780_0040.jpg/2456,293,1174,3196/full/0/default.jpg", "iiif_url")</f>
        <v/>
      </c>
    </row>
    <row r="8955">
      <c r="A8955" t="inlineStr">
        <is>
          <t>NL-HaNA_1.01.02_3780_0040-page-79</t>
        </is>
      </c>
      <c r="B8955" t="inlineStr">
        <is>
          <t>NL-HaNA_1.01.02_3780_0040-column-2556-393-974-2996</t>
        </is>
      </c>
      <c r="C8955" t="inlineStr">
        <is>
          <t>continuation</t>
        </is>
      </c>
      <c r="D8955" t="n">
        <v>2683</v>
      </c>
      <c r="E8955" t="n">
        <v>2743</v>
      </c>
      <c r="F8955" t="inlineStr">
        <is>
          <t xml:space="preserve">    Brandt met permissie van de Staaten van</t>
        </is>
      </c>
      <c r="G8955">
        <f>HYPERLINK("https://images.diginfra.net/iiif/NL-HaNA_1.01.02/3780/NL-HaNA_1.01.02_3780_0040.jpg/2456,293,1174,3196/full/0/default.jpg", "iiif_url")</f>
        <v/>
      </c>
    </row>
    <row r="8956">
      <c r="A8956" t="inlineStr">
        <is>
          <t>NL-HaNA_1.01.02_3780_0040-page-79</t>
        </is>
      </c>
      <c r="B8956" t="inlineStr">
        <is>
          <t>NL-HaNA_1.01.02_3780_0040-column-2556-393-974-2996</t>
        </is>
      </c>
      <c r="C8956" t="inlineStr">
        <is>
          <t>continuation</t>
        </is>
      </c>
      <c r="D8956" t="n">
        <v>2683</v>
      </c>
      <c r="E8956" t="n">
        <v>2785</v>
      </c>
      <c r="F8956" t="inlineStr">
        <is>
          <t xml:space="preserve">    Hollandt collette beeft gedaan, by Hollandt</t>
        </is>
      </c>
      <c r="G8956">
        <f>HYPERLINK("https://images.diginfra.net/iiif/NL-HaNA_1.01.02/3780/NL-HaNA_1.01.02_3780_0040.jpg/2456,293,1174,3196/full/0/default.jpg", "iiif_url")</f>
        <v/>
      </c>
    </row>
    <row r="8957">
      <c r="A8957" t="inlineStr">
        <is>
          <t>NL-HaNA_1.01.02_3780_0040-page-79</t>
        </is>
      </c>
      <c r="B8957" t="inlineStr">
        <is>
          <t>NL-HaNA_1.01.02_3780_0040-column-2556-393-974-2996</t>
        </is>
      </c>
      <c r="C8957" t="inlineStr">
        <is>
          <t>continuation</t>
        </is>
      </c>
      <c r="D8957" t="n">
        <v>2681</v>
      </c>
      <c r="E8957" t="n">
        <v>2851</v>
      </c>
      <c r="F8957" t="inlineStr">
        <is>
          <t xml:space="preserve">    overgenomen. 38.</t>
        </is>
      </c>
      <c r="G8957">
        <f>HYPERLINK("https://images.diginfra.net/iiif/NL-HaNA_1.01.02/3780/NL-HaNA_1.01.02_3780_0040.jpg/2456,293,1174,3196/full/0/default.jpg", "iiif_url")</f>
        <v/>
      </c>
    </row>
    <row r="8958">
      <c r="A8958" t="inlineStr">
        <is>
          <t>NL-HaNA_1.01.02_3780_0040-page-79</t>
        </is>
      </c>
      <c r="B8958" t="inlineStr">
        <is>
          <t>NL-HaNA_1.01.02_3780_0040-column-2556-393-974-2996</t>
        </is>
      </c>
      <c r="C8958" t="inlineStr">
        <is>
          <t>non_index_line</t>
        </is>
      </c>
      <c r="D8958" t="n">
        <v>2805</v>
      </c>
      <c r="E8958" t="n">
        <v>2865</v>
      </c>
      <c r="F8958" t="inlineStr">
        <is>
          <t xml:space="preserve">        dedlaratié. 39. 488.</t>
        </is>
      </c>
      <c r="G8958">
        <f>HYPERLINK("https://images.diginfra.net/iiif/NL-HaNA_1.01.02/3780/NL-HaNA_1.01.02_3780_0040.jpg/2456,293,1174,3196/full/0/default.jpg", "iiif_url")</f>
        <v/>
      </c>
    </row>
    <row r="8959">
      <c r="A8959" t="inlineStr">
        <is>
          <t>NL-HaNA_1.01.02_3780_0040-page-79</t>
        </is>
      </c>
      <c r="B8959" t="inlineStr">
        <is>
          <t>NL-HaNA_1.01.02_3780_0040-column-2556-393-974-2996</t>
        </is>
      </c>
      <c r="C8959" t="inlineStr">
        <is>
          <t>non_index_line</t>
        </is>
      </c>
      <c r="D8959" t="n">
        <v>2803</v>
      </c>
      <c r="E8959" t="n">
        <v>2931</v>
      </c>
      <c r="F8959" t="inlineStr">
        <is>
          <t xml:space="preserve">        om een Predikant de retroacta na te</t>
        </is>
      </c>
      <c r="G8959">
        <f>HYPERLINK("https://images.diginfra.net/iiif/NL-HaNA_1.01.02/3780/NL-HaNA_1.01.02_3780_0040.jpg/2456,293,1174,3196/full/0/default.jpg", "iiif_url")</f>
        <v/>
      </c>
    </row>
    <row r="8960">
      <c r="A8960" t="inlineStr">
        <is>
          <t>NL-HaNA_1.01.02_3780_0040-page-79</t>
        </is>
      </c>
      <c r="B8960" t="inlineStr">
        <is>
          <t>NL-HaNA_1.01.02_3780_0040-column-2556-393-974-2996</t>
        </is>
      </c>
      <c r="C8960" t="inlineStr">
        <is>
          <t>continuation</t>
        </is>
      </c>
      <c r="D8960" t="n">
        <v>2683</v>
      </c>
      <c r="E8960" t="n">
        <v>3004</v>
      </c>
      <c r="F8960" t="inlineStr">
        <is>
          <t xml:space="preserve">    sien. 59.</t>
        </is>
      </c>
      <c r="G8960">
        <f>HYPERLINK("https://images.diginfra.net/iiif/NL-HaNA_1.01.02/3780/NL-HaNA_1.01.02_3780_0040.jpg/2456,293,1174,3196/full/0/default.jpg", "iiif_url")</f>
        <v/>
      </c>
    </row>
    <row r="8961">
      <c r="A8961" t="inlineStr">
        <is>
          <t>NL-HaNA_1.01.02_3780_0040-page-79</t>
        </is>
      </c>
      <c r="B8961" t="inlineStr">
        <is>
          <t>NL-HaNA_1.01.02_3780_0040-column-2556-393-974-2996</t>
        </is>
      </c>
      <c r="C8961" t="inlineStr">
        <is>
          <t>non_index_line</t>
        </is>
      </c>
      <c r="D8961" t="n">
        <v>2805</v>
      </c>
      <c r="E8961" t="n">
        <v>2999</v>
      </c>
      <c r="F8961" t="inlineStr">
        <is>
          <t xml:space="preserve">        wegens een nieuwe Landtol,, den Re-</t>
        </is>
      </c>
      <c r="G8961">
        <f>HYPERLINK("https://images.diginfra.net/iiif/NL-HaNA_1.01.02/3780/NL-HaNA_1.01.02_3780_0040.jpg/2456,293,1174,3196/full/0/default.jpg", "iiif_url")</f>
        <v/>
      </c>
    </row>
    <row r="8962">
      <c r="A8962" t="inlineStr">
        <is>
          <t>NL-HaNA_1.01.02_3780_0040-page-79</t>
        </is>
      </c>
      <c r="B8962" t="inlineStr">
        <is>
          <t>NL-HaNA_1.01.02_3780_0040-column-2556-393-974-2996</t>
        </is>
      </c>
      <c r="C8962" t="inlineStr">
        <is>
          <t>continuation</t>
        </is>
      </c>
      <c r="D8962" t="n">
        <v>2683</v>
      </c>
      <c r="E8962" t="n">
        <v>3079</v>
      </c>
      <c r="F8962" t="inlineStr">
        <is>
          <t xml:space="preserve">    sident Bilderbeek aangeschreeven hem te in-</t>
        </is>
      </c>
      <c r="G8962">
        <f>HYPERLINK("https://images.diginfra.net/iiif/NL-HaNA_1.01.02/3780/NL-HaNA_1.01.02_3780_0040.jpg/2456,293,1174,3196/full/0/default.jpg", "iiif_url")</f>
        <v/>
      </c>
    </row>
    <row r="8963">
      <c r="A8963" t="inlineStr">
        <is>
          <t>NL-HaNA_1.01.02_3780_0040-page-79</t>
        </is>
      </c>
      <c r="B8963" t="inlineStr">
        <is>
          <t>NL-HaNA_1.01.02_3780_0040-column-2556-393-974-2996</t>
        </is>
      </c>
      <c r="C8963" t="inlineStr">
        <is>
          <t>continuation</t>
        </is>
      </c>
      <c r="D8963" t="n">
        <v>2688</v>
      </c>
      <c r="E8963" t="n">
        <v>3138</v>
      </c>
      <c r="F8963" t="inlineStr">
        <is>
          <t xml:space="preserve">    formeeren. 6o.</t>
        </is>
      </c>
      <c r="G8963">
        <f>HYPERLINK("https://images.diginfra.net/iiif/NL-HaNA_1.01.02/3780/NL-HaNA_1.01.02_3780_0040.jpg/2456,293,1174,3196/full/0/default.jpg", "iiif_url")</f>
        <v/>
      </c>
    </row>
    <row r="8964">
      <c r="A8964" t="inlineStr">
        <is>
          <t>NL-HaNA_1.01.02_3780_0040-page-79</t>
        </is>
      </c>
      <c r="B8964" t="inlineStr">
        <is>
          <t>NL-HaNA_1.01.02_3780_0040-column-2556-393-974-2996</t>
        </is>
      </c>
      <c r="C8964" t="inlineStr">
        <is>
          <t>non_index_line</t>
        </is>
      </c>
      <c r="D8964" t="n">
        <v>2815</v>
      </c>
      <c r="E8964" t="n">
        <v>3175</v>
      </c>
      <c r="F8964" t="inlineStr">
        <is>
          <t xml:space="preserve">        rapport wegens een Predikant, te exa-</t>
        </is>
      </c>
      <c r="G8964">
        <f>HYPERLINK("https://images.diginfra.net/iiif/NL-HaNA_1.01.02/3780/NL-HaNA_1.01.02_3780_0040.jpg/2456,293,1174,3196/full/0/default.jpg", "iiif_url")</f>
        <v/>
      </c>
    </row>
    <row r="8965">
      <c r="A8965" t="inlineStr">
        <is>
          <t>NL-HaNA_1.01.02_3780_0040-page-79</t>
        </is>
      </c>
      <c r="B8965" t="inlineStr">
        <is>
          <t>NL-HaNA_1.01.02_3780_0040-column-2556-393-974-2996</t>
        </is>
      </c>
      <c r="C8965" t="inlineStr">
        <is>
          <t>lemma</t>
        </is>
      </c>
      <c r="D8965" t="n">
        <v>2545</v>
      </c>
      <c r="E8965" t="n">
        <v>3203</v>
      </c>
      <c r="F8965" t="inlineStr">
        <is>
          <t>-</t>
        </is>
      </c>
      <c r="G8965">
        <f>HYPERLINK("https://images.diginfra.net/iiif/NL-HaNA_1.01.02/3780/NL-HaNA_1.01.02_3780_0040.jpg/2456,293,1174,3196/full/0/default.jpg", "iiif_url")</f>
        <v/>
      </c>
    </row>
    <row r="8966">
      <c r="A8966" t="inlineStr">
        <is>
          <t>NL-HaNA_1.01.02_3780_0040-page-79</t>
        </is>
      </c>
      <c r="B8966" t="inlineStr">
        <is>
          <t>NL-HaNA_1.01.02_3780_0040-column-2556-393-974-2996</t>
        </is>
      </c>
      <c r="C8966" t="inlineStr">
        <is>
          <t>continuation</t>
        </is>
      </c>
      <c r="D8966" t="n">
        <v>2695</v>
      </c>
      <c r="E8966" t="n">
        <v>3245</v>
      </c>
      <c r="F8966" t="inlineStr">
        <is>
          <t xml:space="preserve">    mimeeren. 73.</t>
        </is>
      </c>
      <c r="G8966">
        <f>HYPERLINK("https://images.diginfra.net/iiif/NL-HaNA_1.01.02/3780/NL-HaNA_1.01.02_3780_0040.jpg/2456,293,1174,3196/full/0/default.jpg", "iiif_url")</f>
        <v/>
      </c>
    </row>
    <row r="8967">
      <c r="A8967" t="inlineStr">
        <is>
          <t>NL-HaNA_1.01.02_3780_0040-page-79</t>
        </is>
      </c>
      <c r="B8967" t="inlineStr">
        <is>
          <t>NL-HaNA_1.01.02_3780_0040-column-2556-393-974-2996</t>
        </is>
      </c>
      <c r="C8967" t="inlineStr">
        <is>
          <t>non_index_line</t>
        </is>
      </c>
      <c r="D8967" t="n">
        <v>2831</v>
      </c>
      <c r="E8967" t="n">
        <v>3240</v>
      </c>
      <c r="F8967" t="inlineStr">
        <is>
          <t xml:space="preserve">        om een Predikant die de correspon-</t>
        </is>
      </c>
      <c r="G8967">
        <f>HYPERLINK("https://images.diginfra.net/iiif/NL-HaNA_1.01.02/3780/NL-HaNA_1.01.02_3780_0040.jpg/2456,293,1174,3196/full/0/default.jpg", "iiif_url")</f>
        <v/>
      </c>
    </row>
    <row r="8969">
      <c r="A8969" t="inlineStr">
        <is>
          <t>NL-HaNA_1.01.02_3780_0040-page-79</t>
        </is>
      </c>
      <c r="B8969" t="inlineStr">
        <is>
          <t>NL-HaNA_1.01.02_3780_0040-column-3570-367-932-2952</t>
        </is>
      </c>
      <c r="C8969" t="inlineStr">
        <is>
          <t>lemma</t>
        </is>
      </c>
      <c r="D8969" t="n">
        <v>3601</v>
      </c>
      <c r="E8969" t="n">
        <v>355</v>
      </c>
      <c r="F8969" t="inlineStr">
        <is>
          <t>dentie van de Fransche Colonie soude kun-</t>
        </is>
      </c>
      <c r="G8969">
        <f>HYPERLINK("https://images.diginfra.net/iiif/NL-HaNA_1.01.02/3780/NL-HaNA_1.01.02_3780_0040.jpg/3470,267,1132,3152/full/0/default.jpg", "iiif_url")</f>
        <v/>
      </c>
    </row>
    <row r="8970">
      <c r="A8970" t="inlineStr">
        <is>
          <t>NL-HaNA_1.01.02_3780_0040-page-79</t>
        </is>
      </c>
      <c r="B8970" t="inlineStr">
        <is>
          <t>NL-HaNA_1.01.02_3780_0040-column-3570-367-932-2952</t>
        </is>
      </c>
      <c r="C8970" t="inlineStr">
        <is>
          <t>lemma</t>
        </is>
      </c>
      <c r="D8970" t="n">
        <v>3601</v>
      </c>
      <c r="E8970" t="n">
        <v>409</v>
      </c>
      <c r="F8970" t="inlineStr">
        <is>
          <t>nen waarnemen, te examineren. 87.</t>
        </is>
      </c>
      <c r="G8970">
        <f>HYPERLINK("https://images.diginfra.net/iiif/NL-HaNA_1.01.02/3780/NL-HaNA_1.01.02_3780_0040.jpg/3470,267,1132,3152/full/0/default.jpg", "iiif_url")</f>
        <v/>
      </c>
    </row>
    <row r="8971">
      <c r="A8971" t="inlineStr">
        <is>
          <t>NL-HaNA_1.01.02_3780_0040-page-79</t>
        </is>
      </c>
      <c r="B8971" t="inlineStr">
        <is>
          <t>NL-HaNA_1.01.02_3780_0040-column-3570-367-932-2952</t>
        </is>
      </c>
      <c r="C8971" t="inlineStr">
        <is>
          <t>continuation</t>
        </is>
      </c>
      <c r="D8971" t="n">
        <v>3721</v>
      </c>
      <c r="E8971" t="n">
        <v>438</v>
      </c>
      <c r="F8971" t="inlineStr">
        <is>
          <t xml:space="preserve">    versoeck om May aan te ftellen in de</t>
        </is>
      </c>
      <c r="G8971">
        <f>HYPERLINK("https://images.diginfra.net/iiif/NL-HaNA_1.01.02/3780/NL-HaNA_1.01.02_3780_0040.jpg/3470,267,1132,3152/full/0/default.jpg", "iiif_url")</f>
        <v/>
      </c>
    </row>
    <row r="8972">
      <c r="A8972" t="inlineStr">
        <is>
          <t>NL-HaNA_1.01.02_3780_0040-page-79</t>
        </is>
      </c>
      <c r="B8972" t="inlineStr">
        <is>
          <t>NL-HaNA_1.01.02_3780_0040-column-3570-367-932-2952</t>
        </is>
      </c>
      <c r="C8972" t="inlineStr">
        <is>
          <t>lemma</t>
        </is>
      </c>
      <c r="D8972" t="n">
        <v>3604</v>
      </c>
      <c r="E8972" t="n">
        <v>501</v>
      </c>
      <c r="F8972" t="inlineStr">
        <is>
          <t>Colonie van Offenbach in plaats van den</t>
        </is>
      </c>
      <c r="G8972">
        <f>HYPERLINK("https://images.diginfra.net/iiif/NL-HaNA_1.01.02/3780/NL-HaNA_1.01.02_3780_0040.jpg/3470,267,1132,3152/full/0/default.jpg", "iiif_url")</f>
        <v/>
      </c>
    </row>
    <row r="8973">
      <c r="A8973" t="inlineStr">
        <is>
          <t>NL-HaNA_1.01.02_3780_0040-page-79</t>
        </is>
      </c>
      <c r="B8973" t="inlineStr">
        <is>
          <t>NL-HaNA_1.01.02_3780_0040-column-3570-367-932-2952</t>
        </is>
      </c>
      <c r="C8973" t="inlineStr">
        <is>
          <t>lemma</t>
        </is>
      </c>
      <c r="D8973" t="n">
        <v>3601</v>
      </c>
      <c r="E8973" t="n">
        <v>558</v>
      </c>
      <c r="F8973" t="inlineStr">
        <is>
          <t>overleden Jordan , te examineeren. 97.</t>
        </is>
      </c>
      <c r="G8973">
        <f>HYPERLINK("https://images.diginfra.net/iiif/NL-HaNA_1.01.02/3780/NL-HaNA_1.01.02_3780_0040.jpg/3470,267,1132,3152/full/0/default.jpg", "iiif_url")</f>
        <v/>
      </c>
    </row>
    <row r="8974">
      <c r="A8974" t="inlineStr">
        <is>
          <t>NL-HaNA_1.01.02_3780_0040-page-79</t>
        </is>
      </c>
      <c r="B8974" t="inlineStr">
        <is>
          <t>NL-HaNA_1.01.02_3780_0040-column-3570-367-932-2952</t>
        </is>
      </c>
      <c r="C8974" t="inlineStr">
        <is>
          <t>repeat_lemma</t>
        </is>
      </c>
      <c r="D8974" t="n">
        <v>3724</v>
      </c>
      <c r="E8974" t="n">
        <v>594</v>
      </c>
      <c r="F8974" t="inlineStr">
        <is>
          <t xml:space="preserve">        Mistve in faveur der Predikanten in</t>
        </is>
      </c>
      <c r="G8974">
        <f>HYPERLINK("https://images.diginfra.net/iiif/NL-HaNA_1.01.02/3780/NL-HaNA_1.01.02_3780_0040.jpg/3470,267,1132,3152/full/0/default.jpg", "iiif_url")</f>
        <v/>
      </c>
    </row>
    <row r="8975">
      <c r="A8975" t="inlineStr">
        <is>
          <t>NL-HaNA_1.01.02_3780_0040-page-79</t>
        </is>
      </c>
      <c r="B8975" t="inlineStr">
        <is>
          <t>NL-HaNA_1.01.02_3780_0040-column-3570-367-932-2952</t>
        </is>
      </c>
      <c r="C8975" t="inlineStr">
        <is>
          <t>lemma</t>
        </is>
      </c>
      <c r="D8975" t="n">
        <v>3604</v>
      </c>
      <c r="E8975" t="n">
        <v>648</v>
      </c>
      <c r="F8975" t="inlineStr">
        <is>
          <t>de Colonie van Waldorp, de retroacta nà</t>
        </is>
      </c>
      <c r="G8975">
        <f>HYPERLINK("https://images.diginfra.net/iiif/NL-HaNA_1.01.02/3780/NL-HaNA_1.01.02_3780_0040.jpg/3470,267,1132,3152/full/0/default.jpg", "iiif_url")</f>
        <v/>
      </c>
    </row>
    <row r="8976">
      <c r="A8976" t="inlineStr">
        <is>
          <t>NL-HaNA_1.01.02_3780_0040-page-79</t>
        </is>
      </c>
      <c r="B8976" t="inlineStr">
        <is>
          <t>NL-HaNA_1.01.02_3780_0040-column-3570-367-932-2952</t>
        </is>
      </c>
      <c r="C8976" t="inlineStr">
        <is>
          <t>lemma</t>
        </is>
      </c>
      <c r="D8976" t="n">
        <v>3606</v>
      </c>
      <c r="E8976" t="n">
        <v>712</v>
      </c>
      <c r="F8976" t="inlineStr">
        <is>
          <t>te fien. 113.</t>
        </is>
      </c>
      <c r="G8976">
        <f>HYPERLINK("https://images.diginfra.net/iiif/NL-HaNA_1.01.02/3780/NL-HaNA_1.01.02_3780_0040.jpg/3470,267,1132,3152/full/0/default.jpg", "iiif_url")</f>
        <v/>
      </c>
    </row>
    <row r="8977">
      <c r="A8977" t="inlineStr">
        <is>
          <t>NL-HaNA_1.01.02_3780_0040-page-79</t>
        </is>
      </c>
      <c r="B8977" t="inlineStr">
        <is>
          <t>NL-HaNA_1.01.02_3780_0040-column-3570-367-932-2952</t>
        </is>
      </c>
      <c r="C8977" t="inlineStr">
        <is>
          <t>repeat_lemma</t>
        </is>
      </c>
      <c r="D8977" t="n">
        <v>3730</v>
      </c>
      <c r="E8977" t="n">
        <v>720</v>
      </c>
      <c r="F8977" t="inlineStr">
        <is>
          <t xml:space="preserve">        May aangesteldt tot Predikant in de</t>
        </is>
      </c>
      <c r="G8977">
        <f>HYPERLINK("https://images.diginfra.net/iiif/NL-HaNA_1.01.02/3780/NL-HaNA_1.01.02_3780_0040.jpg/3470,267,1132,3152/full/0/default.jpg", "iiif_url")</f>
        <v/>
      </c>
    </row>
    <row r="8978">
      <c r="A8978" t="inlineStr">
        <is>
          <t>NL-HaNA_1.01.02_3780_0040-page-79</t>
        </is>
      </c>
      <c r="B8978" t="inlineStr">
        <is>
          <t>NL-HaNA_1.01.02_3780_0040-column-3570-367-932-2952</t>
        </is>
      </c>
      <c r="C8978" t="inlineStr">
        <is>
          <t>lemma</t>
        </is>
      </c>
      <c r="D8978" t="n">
        <v>3608</v>
      </c>
      <c r="E8978" t="n">
        <v>798</v>
      </c>
      <c r="F8978" t="inlineStr">
        <is>
          <t>Colonie van Offenbach. 127.</t>
        </is>
      </c>
      <c r="G8978">
        <f>HYPERLINK("https://images.diginfra.net/iiif/NL-HaNA_1.01.02/3780/NL-HaNA_1.01.02_3780_0040.jpg/3470,267,1132,3152/full/0/default.jpg", "iiif_url")</f>
        <v/>
      </c>
    </row>
    <row r="8979">
      <c r="A8979" t="inlineStr">
        <is>
          <t>NL-HaNA_1.01.02_3780_0040-page-79</t>
        </is>
      </c>
      <c r="B8979" t="inlineStr">
        <is>
          <t>NL-HaNA_1.01.02_3780_0040-column-3570-367-932-2952</t>
        </is>
      </c>
      <c r="C8979" t="inlineStr">
        <is>
          <t>continuation</t>
        </is>
      </c>
      <c r="D8979" t="n">
        <v>3733</v>
      </c>
      <c r="E8979" t="n">
        <v>820</v>
      </c>
      <c r="F8979" t="inlineStr">
        <is>
          <t xml:space="preserve">    Grave van Hefen-Darmstadt versigt</t>
        </is>
      </c>
      <c r="G8979">
        <f>HYPERLINK("https://images.diginfra.net/iiif/NL-HaNA_1.01.02/3780/NL-HaNA_1.01.02_3780_0040.jpg/3470,267,1132,3152/full/0/default.jpg", "iiif_url")</f>
        <v/>
      </c>
    </row>
    <row r="8980">
      <c r="A8980" t="inlineStr">
        <is>
          <t>NL-HaNA_1.01.02_3780_0040-page-79</t>
        </is>
      </c>
      <c r="B8980" t="inlineStr">
        <is>
          <t>NL-HaNA_1.01.02_3780_0040-column-3570-367-932-2952</t>
        </is>
      </c>
      <c r="C8980" t="inlineStr">
        <is>
          <t>lemma</t>
        </is>
      </c>
      <c r="D8980" t="n">
        <v>3608</v>
      </c>
      <c r="E8980" t="n">
        <v>874</v>
      </c>
      <c r="F8980" t="inlineStr">
        <is>
          <t>de Gemeente van de Colonie van Waldorp</t>
        </is>
      </c>
      <c r="G8980">
        <f>HYPERLINK("https://images.diginfra.net/iiif/NL-HaNA_1.01.02/3780/NL-HaNA_1.01.02_3780_0040.jpg/3470,267,1132,3152/full/0/default.jpg", "iiif_url")</f>
        <v/>
      </c>
    </row>
    <row r="8981">
      <c r="A8981" t="inlineStr">
        <is>
          <t>NL-HaNA_1.01.02_3780_0040-page-79</t>
        </is>
      </c>
      <c r="B8981" t="inlineStr">
        <is>
          <t>NL-HaNA_1.01.02_3780_0040-column-3570-367-932-2952</t>
        </is>
      </c>
      <c r="C8981" t="inlineStr">
        <is>
          <t>lemma</t>
        </is>
      </c>
      <c r="D8981" t="n">
        <v>3611</v>
      </c>
      <c r="E8981" t="n">
        <v>939</v>
      </c>
      <c r="F8981" t="inlineStr">
        <is>
          <t>van een Weyde wor hare Beesten te woor-</t>
        </is>
      </c>
      <c r="G8981">
        <f>HYPERLINK("https://images.diginfra.net/iiif/NL-HaNA_1.01.02/3780/NL-HaNA_1.01.02_3780_0040.jpg/3470,267,1132,3152/full/0/default.jpg", "iiif_url")</f>
        <v/>
      </c>
    </row>
    <row r="8982">
      <c r="A8982" t="inlineStr">
        <is>
          <t>NL-HaNA_1.01.02_3780_0040-page-79</t>
        </is>
      </c>
      <c r="B8982" t="inlineStr">
        <is>
          <t>NL-HaNA_1.01.02_3780_0040-column-3570-367-932-2952</t>
        </is>
      </c>
      <c r="C8982" t="inlineStr">
        <is>
          <t>lemma</t>
        </is>
      </c>
      <c r="D8982" t="n">
        <v>3611</v>
      </c>
      <c r="E8982" t="n">
        <v>994</v>
      </c>
      <c r="F8982" t="inlineStr">
        <is>
          <t>sien. 148</t>
        </is>
      </c>
      <c r="G8982">
        <f>HYPERLINK("https://images.diginfra.net/iiif/NL-HaNA_1.01.02/3780/NL-HaNA_1.01.02_3780_0040.jpg/3470,267,1132,3152/full/0/default.jpg", "iiif_url")</f>
        <v/>
      </c>
    </row>
    <row r="8983">
      <c r="A8983" t="inlineStr">
        <is>
          <t>NL-HaNA_1.01.02_3780_0040-page-79</t>
        </is>
      </c>
      <c r="B8983" t="inlineStr">
        <is>
          <t>NL-HaNA_1.01.02_3780_0040-column-3570-367-932-2952</t>
        </is>
      </c>
      <c r="C8983" t="inlineStr">
        <is>
          <t>empty_line</t>
        </is>
      </c>
      <c r="D8983" t="n">
        <v>3807</v>
      </c>
      <c r="E8983" t="n">
        <v>1000</v>
      </c>
      <c r="F8983" t="inlineStr"/>
      <c r="G8983">
        <f>HYPERLINK("https://images.diginfra.net/iiif/NL-HaNA_1.01.02/3780/NL-HaNA_1.01.02_3780_0040.jpg/3470,267,1132,3152/full/0/default.jpg", "iiif_url")</f>
        <v/>
      </c>
    </row>
    <row r="8984">
      <c r="A8984" t="inlineStr">
        <is>
          <t>NL-HaNA_1.01.02_3780_0040-page-79</t>
        </is>
      </c>
      <c r="B8984" t="inlineStr">
        <is>
          <t>NL-HaNA_1.01.02_3780_0040-column-3570-367-932-2952</t>
        </is>
      </c>
      <c r="C8984" t="inlineStr">
        <is>
          <t>repeat_lemma</t>
        </is>
      </c>
      <c r="D8984" t="n">
        <v>3747</v>
      </c>
      <c r="E8984" t="n">
        <v>1014</v>
      </c>
      <c r="F8984" t="inlineStr">
        <is>
          <t xml:space="preserve">        gepermitteert tut sistigb Rycksdaal-</t>
        </is>
      </c>
      <c r="G8984">
        <f>HYPERLINK("https://images.diginfra.net/iiif/NL-HaNA_1.01.02/3780/NL-HaNA_1.01.02_3780_0040.jpg/3470,267,1132,3152/full/0/default.jpg", "iiif_url")</f>
        <v/>
      </c>
    </row>
    <row r="8985">
      <c r="A8985" t="inlineStr">
        <is>
          <t>NL-HaNA_1.01.02_3780_0040-page-79</t>
        </is>
      </c>
      <c r="B8985" t="inlineStr">
        <is>
          <t>NL-HaNA_1.01.02_3780_0040-column-3570-367-932-2952</t>
        </is>
      </c>
      <c r="C8985" t="inlineStr">
        <is>
          <t>lemma</t>
        </is>
      </c>
      <c r="D8985" t="n">
        <v>3615</v>
      </c>
      <c r="E8985" t="n">
        <v>1084</v>
      </c>
      <c r="F8985" t="inlineStr">
        <is>
          <t>aers aan arme Passagiers uyt 1 keeren:</t>
        </is>
      </c>
      <c r="G8985">
        <f>HYPERLINK("https://images.diginfra.net/iiif/NL-HaNA_1.01.02/3780/NL-HaNA_1.01.02_3780_0040.jpg/3470,267,1132,3152/full/0/default.jpg", "iiif_url")</f>
        <v/>
      </c>
    </row>
    <row r="8986">
      <c r="A8986" t="inlineStr">
        <is>
          <t>NL-HaNA_1.01.02_3780_0040-page-79</t>
        </is>
      </c>
      <c r="B8986" t="inlineStr">
        <is>
          <t>NL-HaNA_1.01.02_3780_0040-column-3570-367-932-2952</t>
        </is>
      </c>
      <c r="C8986" t="inlineStr">
        <is>
          <t>continuation</t>
        </is>
      </c>
      <c r="D8986" t="n">
        <v>3620</v>
      </c>
      <c r="E8986" t="n">
        <v>1150</v>
      </c>
      <c r="F8986" t="inlineStr">
        <is>
          <t xml:space="preserve">    366. 779.</t>
        </is>
      </c>
      <c r="G8986">
        <f>HYPERLINK("https://images.diginfra.net/iiif/NL-HaNA_1.01.02/3780/NL-HaNA_1.01.02_3780_0040.jpg/3470,267,1132,3152/full/0/default.jpg", "iiif_url")</f>
        <v/>
      </c>
    </row>
    <row r="8987">
      <c r="A8987" t="inlineStr">
        <is>
          <t>NL-HaNA_1.01.02_3780_0040-page-79</t>
        </is>
      </c>
      <c r="B8987" t="inlineStr">
        <is>
          <t>NL-HaNA_1.01.02_3780_0040-column-3570-367-932-2952</t>
        </is>
      </c>
      <c r="C8987" t="inlineStr">
        <is>
          <t>repeat_lemma</t>
        </is>
      </c>
      <c r="D8987" t="n">
        <v>3740</v>
      </c>
      <c r="E8987" t="n">
        <v>1147</v>
      </c>
      <c r="F8987" t="inlineStr">
        <is>
          <t xml:space="preserve">        gepermitteert voor eentge dagen naar</t>
        </is>
      </c>
      <c r="G8987">
        <f>HYPERLINK("https://images.diginfra.net/iiif/NL-HaNA_1.01.02/3780/NL-HaNA_1.01.02_3780_0040.jpg/3470,267,1132,3152/full/0/default.jpg", "iiif_url")</f>
        <v/>
      </c>
    </row>
    <row r="8988">
      <c r="A8988" t="inlineStr">
        <is>
          <t>NL-HaNA_1.01.02_3780_0040-page-79</t>
        </is>
      </c>
      <c r="B8988" t="inlineStr">
        <is>
          <t>NL-HaNA_1.01.02_3780_0040-column-3570-367-932-2952</t>
        </is>
      </c>
      <c r="C8988" t="inlineStr">
        <is>
          <t>lemma</t>
        </is>
      </c>
      <c r="D8988" t="n">
        <v>3620</v>
      </c>
      <c r="E8988" t="n">
        <v>1235</v>
      </c>
      <c r="F8988" t="inlineStr">
        <is>
          <t>Meuts ie gaan. 660.</t>
        </is>
      </c>
      <c r="G8988">
        <f>HYPERLINK("https://images.diginfra.net/iiif/NL-HaNA_1.01.02/3780/NL-HaNA_1.01.02_3780_0040.jpg/3470,267,1132,3152/full/0/default.jpg", "iiif_url")</f>
        <v/>
      </c>
    </row>
    <row r="8989">
      <c r="A8989" t="inlineStr">
        <is>
          <t>NL-HaNA_1.01.02_3780_0040-page-79</t>
        </is>
      </c>
      <c r="B8989" t="inlineStr">
        <is>
          <t>NL-HaNA_1.01.02_3780_0040-column-3570-367-932-2952</t>
        </is>
      </c>
      <c r="C8989" t="inlineStr">
        <is>
          <t>lemma</t>
        </is>
      </c>
      <c r="D8989" t="n">
        <v>3568</v>
      </c>
      <c r="E8989" t="n">
        <v>1247</v>
      </c>
      <c r="F8989" t="inlineStr">
        <is>
          <t>sporcken, Memorie om achterstallen, te exa-</t>
        </is>
      </c>
      <c r="G8989">
        <f>HYPERLINK("https://images.diginfra.net/iiif/NL-HaNA_1.01.02/3780/NL-HaNA_1.01.02_3780_0040.jpg/3470,267,1132,3152/full/0/default.jpg", "iiif_url")</f>
        <v/>
      </c>
    </row>
    <row r="8990">
      <c r="A8990" t="inlineStr">
        <is>
          <t>NL-HaNA_1.01.02_3780_0040-page-79</t>
        </is>
      </c>
      <c r="B8990" t="inlineStr">
        <is>
          <t>NL-HaNA_1.01.02_3780_0040-column-3570-367-932-2952</t>
        </is>
      </c>
      <c r="C8990" t="inlineStr">
        <is>
          <t>lemma</t>
        </is>
      </c>
      <c r="D8990" t="n">
        <v>3615</v>
      </c>
      <c r="E8990" t="n">
        <v>1338</v>
      </c>
      <c r="F8990" t="inlineStr">
        <is>
          <t>mineeren. 262.</t>
        </is>
      </c>
      <c r="G8990">
        <f>HYPERLINK("https://images.diginfra.net/iiif/NL-HaNA_1.01.02/3780/NL-HaNA_1.01.02_3780_0040.jpg/3470,267,1132,3152/full/0/default.jpg", "iiif_url")</f>
        <v/>
      </c>
    </row>
    <row r="8991">
      <c r="A8991" t="inlineStr">
        <is>
          <t>NL-HaNA_1.01.02_3780_0040-page-79</t>
        </is>
      </c>
      <c r="B8991" t="inlineStr">
        <is>
          <t>NL-HaNA_1.01.02_3780_0040-column-3570-367-932-2952</t>
        </is>
      </c>
      <c r="C8991" t="inlineStr">
        <is>
          <t>lemma</t>
        </is>
      </c>
      <c r="D8991" t="n">
        <v>3571</v>
      </c>
      <c r="E8991" t="n">
        <v>1348</v>
      </c>
      <c r="F8991" t="inlineStr">
        <is>
          <t>Spranckhuysen geapprobeert als Secretaris van</t>
        </is>
      </c>
      <c r="G8991">
        <f>HYPERLINK("https://images.diginfra.net/iiif/NL-HaNA_1.01.02/3780/NL-HaNA_1.01.02_3780_0040.jpg/3470,267,1132,3152/full/0/default.jpg", "iiif_url")</f>
        <v/>
      </c>
    </row>
    <row r="8992">
      <c r="A8992" t="inlineStr">
        <is>
          <t>NL-HaNA_1.01.02_3780_0040-page-79</t>
        </is>
      </c>
      <c r="B8992" t="inlineStr">
        <is>
          <t>NL-HaNA_1.01.02_3780_0040-column-3570-367-932-2952</t>
        </is>
      </c>
      <c r="C8992" t="inlineStr">
        <is>
          <t>continuation</t>
        </is>
      </c>
      <c r="D8992" t="n">
        <v>3625</v>
      </c>
      <c r="E8992" t="n">
        <v>1429</v>
      </c>
      <c r="F8992" t="inlineStr">
        <is>
          <t xml:space="preserve">    Rosmalen. 647.</t>
        </is>
      </c>
      <c r="G8992">
        <f>HYPERLINK("https://images.diginfra.net/iiif/NL-HaNA_1.01.02/3780/NL-HaNA_1.01.02_3780_0040.jpg/3470,267,1132,3152/full/0/default.jpg", "iiif_url")</f>
        <v/>
      </c>
    </row>
    <row r="8993">
      <c r="A8993" t="inlineStr">
        <is>
          <t>NL-HaNA_1.01.02_3780_0040-page-79</t>
        </is>
      </c>
      <c r="B8993" t="inlineStr">
        <is>
          <t>NL-HaNA_1.01.02_3780_0040-column-3570-367-932-2952</t>
        </is>
      </c>
      <c r="C8993" t="inlineStr">
        <is>
          <t>lemma</t>
        </is>
      </c>
      <c r="D8993" t="n">
        <v>3573</v>
      </c>
      <c r="E8993" t="n">
        <v>1439</v>
      </c>
      <c r="F8993" t="inlineStr">
        <is>
          <t>Spranckhuysen, Weduwe Coets, om assi-</t>
        </is>
      </c>
      <c r="G8993">
        <f>HYPERLINK("https://images.diginfra.net/iiif/NL-HaNA_1.01.02/3780/NL-HaNA_1.01.02_3780_0040.jpg/3470,267,1132,3152/full/0/default.jpg", "iiif_url")</f>
        <v/>
      </c>
    </row>
    <row r="8994">
      <c r="A8994" t="inlineStr">
        <is>
          <t>NL-HaNA_1.01.02_3780_0040-page-79</t>
        </is>
      </c>
      <c r="B8994" t="inlineStr">
        <is>
          <t>NL-HaNA_1.01.02_3780_0040-column-3570-367-932-2952</t>
        </is>
      </c>
      <c r="C8994" t="inlineStr">
        <is>
          <t>continuation</t>
        </is>
      </c>
      <c r="D8994" t="n">
        <v>3613</v>
      </c>
      <c r="E8994" t="n">
        <v>1516</v>
      </c>
      <c r="F8994" t="inlineStr">
        <is>
          <t xml:space="preserve">    stentie, afgeweesen. 367. 406. 464.</t>
        </is>
      </c>
      <c r="G8994">
        <f>HYPERLINK("https://images.diginfra.net/iiif/NL-HaNA_1.01.02/3780/NL-HaNA_1.01.02_3780_0040.jpg/3470,267,1132,3152/full/0/default.jpg", "iiif_url")</f>
        <v/>
      </c>
    </row>
    <row r="8995">
      <c r="A8995" t="inlineStr">
        <is>
          <t>NL-HaNA_1.01.02_3780_0040-page-79</t>
        </is>
      </c>
      <c r="B8995" t="inlineStr">
        <is>
          <t>NL-HaNA_1.01.02_3780_0040-column-3570-367-932-2952</t>
        </is>
      </c>
      <c r="C8995" t="inlineStr">
        <is>
          <t>repeat_lemma</t>
        </is>
      </c>
      <c r="D8995" t="n">
        <v>3742</v>
      </c>
      <c r="E8995" t="n">
        <v>1562</v>
      </c>
      <c r="F8995" t="inlineStr">
        <is>
          <t xml:space="preserve">        Jistigb galdens toegeleght. 818.</t>
        </is>
      </c>
      <c r="G8995">
        <f>HYPERLINK("https://images.diginfra.net/iiif/NL-HaNA_1.01.02/3780/NL-HaNA_1.01.02_3780_0040.jpg/3470,267,1132,3152/full/0/default.jpg", "iiif_url")</f>
        <v/>
      </c>
    </row>
    <row r="8996">
      <c r="A8996" t="inlineStr">
        <is>
          <t>NL-HaNA_1.01.02_3780_0040-page-79</t>
        </is>
      </c>
      <c r="B8996" t="inlineStr">
        <is>
          <t>NL-HaNA_1.01.02_3780_0040-column-3570-367-932-2952</t>
        </is>
      </c>
      <c r="C8996" t="inlineStr">
        <is>
          <t>lemma</t>
        </is>
      </c>
      <c r="D8996" t="n">
        <v>3575</v>
      </c>
      <c r="E8996" t="n">
        <v>1606</v>
      </c>
      <c r="F8996" t="inlineStr">
        <is>
          <t>Sprengel en Pot Pasport ad omnes Populos.</t>
        </is>
      </c>
      <c r="G8996">
        <f>HYPERLINK("https://images.diginfra.net/iiif/NL-HaNA_1.01.02/3780/NL-HaNA_1.01.02_3780_0040.jpg/3470,267,1132,3152/full/0/default.jpg", "iiif_url")</f>
        <v/>
      </c>
    </row>
    <row r="8997">
      <c r="A8997" t="inlineStr">
        <is>
          <t>NL-HaNA_1.01.02_3780_0040-page-79</t>
        </is>
      </c>
      <c r="B8997" t="inlineStr">
        <is>
          <t>NL-HaNA_1.01.02_3780_0040-column-3570-367-932-2952</t>
        </is>
      </c>
      <c r="C8997" t="inlineStr">
        <is>
          <t>continuation</t>
        </is>
      </c>
      <c r="D8997" t="n">
        <v>3629</v>
      </c>
      <c r="E8997" t="n">
        <v>1671</v>
      </c>
      <c r="F8997" t="inlineStr">
        <is>
          <t xml:space="preserve">    535. 716.</t>
        </is>
      </c>
      <c r="G8997">
        <f>HYPERLINK("https://images.diginfra.net/iiif/NL-HaNA_1.01.02/3780/NL-HaNA_1.01.02_3780_0040.jpg/3470,267,1132,3152/full/0/default.jpg", "iiif_url")</f>
        <v/>
      </c>
    </row>
    <row r="8998">
      <c r="A8998" t="inlineStr">
        <is>
          <t>NL-HaNA_1.01.02_3780_0040-page-79</t>
        </is>
      </c>
      <c r="B8998" t="inlineStr">
        <is>
          <t>NL-HaNA_1.01.02_3780_0040-column-3570-367-932-2952</t>
        </is>
      </c>
      <c r="C8998" t="inlineStr">
        <is>
          <t>lemma</t>
        </is>
      </c>
      <c r="D8998" t="n">
        <v>3578</v>
      </c>
      <c r="E8998" t="n">
        <v>1679</v>
      </c>
      <c r="F8998" t="inlineStr">
        <is>
          <t>Spyck, Weduwe Huysseldar vijftig guldens</t>
        </is>
      </c>
      <c r="G8998">
        <f>HYPERLINK("https://images.diginfra.net/iiif/NL-HaNA_1.01.02/3780/NL-HaNA_1.01.02_3780_0040.jpg/3470,267,1132,3152/full/0/default.jpg", "iiif_url")</f>
        <v/>
      </c>
    </row>
    <row r="8999">
      <c r="A8999" t="inlineStr">
        <is>
          <t>NL-HaNA_1.01.02_3780_0040-page-79</t>
        </is>
      </c>
      <c r="B8999" t="inlineStr">
        <is>
          <t>NL-HaNA_1.01.02_3780_0040-column-3570-367-932-2952</t>
        </is>
      </c>
      <c r="C8999" t="inlineStr">
        <is>
          <t>continuation</t>
        </is>
      </c>
      <c r="D8999" t="n">
        <v>3625</v>
      </c>
      <c r="E8999" t="n">
        <v>1764</v>
      </c>
      <c r="F8999" t="inlineStr">
        <is>
          <t xml:space="preserve">    toegeleght. 866.</t>
        </is>
      </c>
      <c r="G8999">
        <f>HYPERLINK("https://images.diginfra.net/iiif/NL-HaNA_1.01.02/3780/NL-HaNA_1.01.02_3780_0040.jpg/3470,267,1132,3152/full/0/default.jpg", "iiif_url")</f>
        <v/>
      </c>
    </row>
    <row r="9000">
      <c r="A9000" t="inlineStr">
        <is>
          <t>NL-HaNA_1.01.02_3780_0040-page-79</t>
        </is>
      </c>
      <c r="B9000" t="inlineStr">
        <is>
          <t>NL-HaNA_1.01.02_3780_0040-column-3570-367-932-2952</t>
        </is>
      </c>
      <c r="C9000" t="inlineStr">
        <is>
          <t>lemma</t>
        </is>
      </c>
      <c r="D9000" t="n">
        <v>3580</v>
      </c>
      <c r="E9000" t="n">
        <v>1777</v>
      </c>
      <c r="F9000" t="inlineStr">
        <is>
          <t>Staat van Oorlogh ende generale Petitie</t>
        </is>
      </c>
      <c r="G9000">
        <f>HYPERLINK("https://images.diginfra.net/iiif/NL-HaNA_1.01.02/3780/NL-HaNA_1.01.02_3780_0040.jpg/3470,267,1132,3152/full/0/default.jpg", "iiif_url")</f>
        <v/>
      </c>
    </row>
    <row r="9001">
      <c r="A9001" t="inlineStr">
        <is>
          <t>NL-HaNA_1.01.02_3780_0040-page-79</t>
        </is>
      </c>
      <c r="B9001" t="inlineStr">
        <is>
          <t>NL-HaNA_1.01.02_3780_0040-column-3570-367-932-2952</t>
        </is>
      </c>
      <c r="C9001" t="inlineStr">
        <is>
          <t>continuation</t>
        </is>
      </c>
      <c r="D9001" t="n">
        <v>3634</v>
      </c>
      <c r="E9001" t="n">
        <v>1876</v>
      </c>
      <c r="F9001" t="inlineStr">
        <is>
          <t xml:space="preserve">    13.</t>
        </is>
      </c>
      <c r="G9001">
        <f>HYPERLINK("https://images.diginfra.net/iiif/NL-HaNA_1.01.02/3780/NL-HaNA_1.01.02_3780_0040.jpg/3470,267,1132,3152/full/0/default.jpg", "iiif_url")</f>
        <v/>
      </c>
    </row>
    <row r="9002">
      <c r="A9002" t="inlineStr">
        <is>
          <t>NL-HaNA_1.01.02_3780_0040-page-79</t>
        </is>
      </c>
      <c r="B9002" t="inlineStr">
        <is>
          <t>NL-HaNA_1.01.02_3780_0040-column-3570-367-932-2952</t>
        </is>
      </c>
      <c r="C9002" t="inlineStr">
        <is>
          <t>repeat_lemma</t>
        </is>
      </c>
      <c r="D9002" t="n">
        <v>3751</v>
      </c>
      <c r="E9002" t="n">
        <v>1868</v>
      </c>
      <c r="F9002" t="inlineStr">
        <is>
          <t xml:space="preserve">        consent van Hollandt, 191.</t>
        </is>
      </c>
      <c r="G9002">
        <f>HYPERLINK("https://images.diginfra.net/iiif/NL-HaNA_1.01.02/3780/NL-HaNA_1.01.02_3780_0040.jpg/3470,267,1132,3152/full/0/default.jpg", "iiif_url")</f>
        <v/>
      </c>
    </row>
    <row r="9003">
      <c r="A9003" t="inlineStr">
        <is>
          <t>NL-HaNA_1.01.02_3780_0040-page-79</t>
        </is>
      </c>
      <c r="B9003" t="inlineStr">
        <is>
          <t>NL-HaNA_1.01.02_3780_0040-column-3570-367-932-2952</t>
        </is>
      </c>
      <c r="C9003" t="inlineStr">
        <is>
          <t>repeat_lemma</t>
        </is>
      </c>
      <c r="D9003" t="n">
        <v>3751</v>
      </c>
      <c r="E9003" t="n">
        <v>1952</v>
      </c>
      <c r="F9003" t="inlineStr">
        <is>
          <t xml:space="preserve">        consent van Vrieslandt. 204.</t>
        </is>
      </c>
      <c r="G9003">
        <f>HYPERLINK("https://images.diginfra.net/iiif/NL-HaNA_1.01.02/3780/NL-HaNA_1.01.02_3780_0040.jpg/3470,267,1132,3152/full/0/default.jpg", "iiif_url")</f>
        <v/>
      </c>
    </row>
    <row r="9004">
      <c r="A9004" t="inlineStr">
        <is>
          <t>NL-HaNA_1.01.02_3780_0040-page-79</t>
        </is>
      </c>
      <c r="B9004" t="inlineStr">
        <is>
          <t>NL-HaNA_1.01.02_3780_0040-column-3570-367-932-2952</t>
        </is>
      </c>
      <c r="C9004" t="inlineStr">
        <is>
          <t>repeat_lemma</t>
        </is>
      </c>
      <c r="D9004" t="n">
        <v>3754</v>
      </c>
      <c r="E9004" t="n">
        <v>1997</v>
      </c>
      <c r="F9004" t="inlineStr">
        <is>
          <t xml:space="preserve">        coûsent van Zeelandt. 252.</t>
        </is>
      </c>
      <c r="G9004">
        <f>HYPERLINK("https://images.diginfra.net/iiif/NL-HaNA_1.01.02/3780/NL-HaNA_1.01.02_3780_0040.jpg/3470,267,1132,3152/full/0/default.jpg", "iiif_url")</f>
        <v/>
      </c>
    </row>
    <row r="9005">
      <c r="A9005" t="inlineStr">
        <is>
          <t>NL-HaNA_1.01.02_3780_0040-page-79</t>
        </is>
      </c>
      <c r="B9005" t="inlineStr">
        <is>
          <t>NL-HaNA_1.01.02_3780_0040-column-3570-367-932-2952</t>
        </is>
      </c>
      <c r="C9005" t="inlineStr">
        <is>
          <t>repeat_lemma</t>
        </is>
      </c>
      <c r="D9005" t="n">
        <v>3758</v>
      </c>
      <c r="E9005" t="n">
        <v>2042</v>
      </c>
      <c r="F9005" t="inlineStr">
        <is>
          <t xml:space="preserve">        consent van Gelderlandt. 323.</t>
        </is>
      </c>
      <c r="G9005">
        <f>HYPERLINK("https://images.diginfra.net/iiif/NL-HaNA_1.01.02/3780/NL-HaNA_1.01.02_3780_0040.jpg/3470,267,1132,3152/full/0/default.jpg", "iiif_url")</f>
        <v/>
      </c>
    </row>
    <row r="9006">
      <c r="A9006" t="inlineStr">
        <is>
          <t>NL-HaNA_1.01.02_3780_0040-page-79</t>
        </is>
      </c>
      <c r="B9006" t="inlineStr">
        <is>
          <t>NL-HaNA_1.01.02_3780_0040-column-3570-367-932-2952</t>
        </is>
      </c>
      <c r="C9006" t="inlineStr">
        <is>
          <t>non_index_line</t>
        </is>
      </c>
      <c r="D9006" t="n">
        <v>3763</v>
      </c>
      <c r="E9006" t="n">
        <v>2084</v>
      </c>
      <c r="F9006" t="inlineStr">
        <is>
          <t xml:space="preserve">        couësent van Stad en Lande. 458.</t>
        </is>
      </c>
      <c r="G9006">
        <f>HYPERLINK("https://images.diginfra.net/iiif/NL-HaNA_1.01.02/3780/NL-HaNA_1.01.02_3780_0040.jpg/3470,267,1132,3152/full/0/default.jpg", "iiif_url")</f>
        <v/>
      </c>
    </row>
    <row r="9007">
      <c r="A9007" t="inlineStr">
        <is>
          <t>NL-HaNA_1.01.02_3780_0040-page-79</t>
        </is>
      </c>
      <c r="B9007" t="inlineStr">
        <is>
          <t>NL-HaNA_1.01.02_3780_0040-column-3570-367-932-2952</t>
        </is>
      </c>
      <c r="C9007" t="inlineStr">
        <is>
          <t>lemma</t>
        </is>
      </c>
      <c r="D9007" t="n">
        <v>3587</v>
      </c>
      <c r="E9007" t="n">
        <v>2132</v>
      </c>
      <c r="F9007" t="inlineStr">
        <is>
          <t>Stanyan, notificeerende het overlyden van den</t>
        </is>
      </c>
      <c r="G9007">
        <f>HYPERLINK("https://images.diginfra.net/iiif/NL-HaNA_1.01.02/3780/NL-HaNA_1.01.02_3780_0040.jpg/3470,267,1132,3152/full/0/default.jpg", "iiif_url")</f>
        <v/>
      </c>
    </row>
    <row r="9008">
      <c r="A9008" t="inlineStr">
        <is>
          <t>NL-HaNA_1.01.02_3780_0040-page-79</t>
        </is>
      </c>
      <c r="B9008" t="inlineStr">
        <is>
          <t>NL-HaNA_1.01.02_3780_0040-column-3570-367-932-2952</t>
        </is>
      </c>
      <c r="C9008" t="inlineStr">
        <is>
          <t>lemma</t>
        </is>
      </c>
      <c r="D9008" t="n">
        <v>3636</v>
      </c>
      <c r="E9008" t="n">
        <v>2181</v>
      </c>
      <c r="F9008" t="inlineStr">
        <is>
          <t>Sccretaris Fontaine, als mede dat by op het</t>
        </is>
      </c>
      <c r="G9008">
        <f>HYPERLINK("https://images.diginfra.net/iiif/NL-HaNA_1.01.02/3780/NL-HaNA_1.01.02_3780_0040.jpg/3470,267,1132,3152/full/0/default.jpg", "iiif_url")</f>
        <v/>
      </c>
    </row>
    <row r="9009">
      <c r="A9009" t="inlineStr">
        <is>
          <t>NL-HaNA_1.01.02_3780_0040-page-79</t>
        </is>
      </c>
      <c r="B9009" t="inlineStr">
        <is>
          <t>NL-HaNA_1.01.02_3780_0040-column-3570-367-932-2952</t>
        </is>
      </c>
      <c r="C9009" t="inlineStr">
        <is>
          <t>lemma</t>
        </is>
      </c>
      <c r="D9009" t="n">
        <v>3639</v>
      </c>
      <c r="E9009" t="n">
        <v>2234</v>
      </c>
      <c r="F9009" t="inlineStr">
        <is>
          <t>versoeck van de Nederlanders haar genomen</t>
        </is>
      </c>
      <c r="G9009">
        <f>HYPERLINK("https://images.diginfra.net/iiif/NL-HaNA_1.01.02/3780/NL-HaNA_1.01.02_3780_0040.jpg/3470,267,1132,3152/full/0/default.jpg", "iiif_url")</f>
        <v/>
      </c>
    </row>
    <row r="9010">
      <c r="A9010" t="inlineStr">
        <is>
          <t>NL-HaNA_1.01.02_3780_0040-page-79</t>
        </is>
      </c>
      <c r="B9010" t="inlineStr">
        <is>
          <t>NL-HaNA_1.01.02_3780_0040-column-3570-367-932-2952</t>
        </is>
      </c>
      <c r="C9010" t="inlineStr">
        <is>
          <t>lemma</t>
        </is>
      </c>
      <c r="D9010" t="n">
        <v>3639</v>
      </c>
      <c r="E9010" t="n">
        <v>2278</v>
      </c>
      <c r="F9010" t="inlineStr">
        <is>
          <t>hadde in fijn protectie ende welgevallen.</t>
        </is>
      </c>
      <c r="G9010">
        <f>HYPERLINK("https://images.diginfra.net/iiif/NL-HaNA_1.01.02/3780/NL-HaNA_1.01.02_3780_0040.jpg/3470,267,1132,3152/full/0/default.jpg", "iiif_url")</f>
        <v/>
      </c>
    </row>
    <row r="9011">
      <c r="A9011" t="inlineStr">
        <is>
          <t>NL-HaNA_1.01.02_3780_0040-page-79</t>
        </is>
      </c>
      <c r="B9011" t="inlineStr">
        <is>
          <t>NL-HaNA_1.01.02_3780_0040-column-3570-367-932-2952</t>
        </is>
      </c>
      <c r="C9011" t="inlineStr">
        <is>
          <t>continuation</t>
        </is>
      </c>
      <c r="D9011" t="n">
        <v>3641</v>
      </c>
      <c r="E9011" t="n">
        <v>2339</v>
      </c>
      <c r="F9011" t="inlineStr">
        <is>
          <t xml:space="preserve">    356.</t>
        </is>
      </c>
      <c r="G9011">
        <f>HYPERLINK("https://images.diginfra.net/iiif/NL-HaNA_1.01.02/3780/NL-HaNA_1.01.02_3780_0040.jpg/3470,267,1132,3152/full/0/default.jpg", "iiif_url")</f>
        <v/>
      </c>
    </row>
    <row r="9012">
      <c r="A9012" t="inlineStr">
        <is>
          <t>NL-HaNA_1.01.02_3780_0040-page-79</t>
        </is>
      </c>
      <c r="B9012" t="inlineStr">
        <is>
          <t>NL-HaNA_1.01.02_3780_0040-column-3570-367-932-2952</t>
        </is>
      </c>
      <c r="C9012" t="inlineStr">
        <is>
          <t>lemma</t>
        </is>
      </c>
      <c r="D9012" t="n">
        <v>3592</v>
      </c>
      <c r="E9012" t="n">
        <v>2345</v>
      </c>
      <c r="F9012" t="inlineStr">
        <is>
          <t>vander Steen wegens Gelderlandt ter Genera-</t>
        </is>
      </c>
      <c r="G9012">
        <f>HYPERLINK("https://images.diginfra.net/iiif/NL-HaNA_1.01.02/3780/NL-HaNA_1.01.02_3780_0040.jpg/3470,267,1132,3152/full/0/default.jpg", "iiif_url")</f>
        <v/>
      </c>
    </row>
    <row r="9013">
      <c r="A9013" t="inlineStr">
        <is>
          <t>NL-HaNA_1.01.02_3780_0040-page-79</t>
        </is>
      </c>
      <c r="B9013" t="inlineStr">
        <is>
          <t>NL-HaNA_1.01.02_3780_0040-column-3570-367-932-2952</t>
        </is>
      </c>
      <c r="C9013" t="inlineStr">
        <is>
          <t>lemma</t>
        </is>
      </c>
      <c r="D9013" t="n">
        <v>3641</v>
      </c>
      <c r="E9013" t="n">
        <v>2427</v>
      </c>
      <c r="F9013" t="inlineStr">
        <is>
          <t>lteyt gecommitieert. 416.</t>
        </is>
      </c>
      <c r="G9013">
        <f>HYPERLINK("https://images.diginfra.net/iiif/NL-HaNA_1.01.02/3780/NL-HaNA_1.01.02_3780_0040.jpg/3470,267,1132,3152/full/0/default.jpg", "iiif_url")</f>
        <v/>
      </c>
    </row>
    <row r="9014">
      <c r="A9014" t="inlineStr">
        <is>
          <t>NL-HaNA_1.01.02_3780_0040-page-79</t>
        </is>
      </c>
      <c r="B9014" t="inlineStr">
        <is>
          <t>NL-HaNA_1.01.02_3780_0040-column-3570-367-932-2952</t>
        </is>
      </c>
      <c r="C9014" t="inlineStr">
        <is>
          <t>lemma</t>
        </is>
      </c>
      <c r="D9014" t="n">
        <v>3596</v>
      </c>
      <c r="E9014" t="n">
        <v>2444</v>
      </c>
      <c r="F9014" t="inlineStr">
        <is>
          <t>Steenbergen wegens Overyssel ter Generaliteyt</t>
        </is>
      </c>
      <c r="G9014">
        <f>HYPERLINK("https://images.diginfra.net/iiif/NL-HaNA_1.01.02/3780/NL-HaNA_1.01.02_3780_0040.jpg/3470,267,1132,3152/full/0/default.jpg", "iiif_url")</f>
        <v/>
      </c>
    </row>
    <row r="9015">
      <c r="A9015" t="inlineStr">
        <is>
          <t>NL-HaNA_1.01.02_3780_0040-page-79</t>
        </is>
      </c>
      <c r="B9015" t="inlineStr">
        <is>
          <t>NL-HaNA_1.01.02_3780_0040-column-3570-367-932-2952</t>
        </is>
      </c>
      <c r="C9015" t="inlineStr">
        <is>
          <t>continuation</t>
        </is>
      </c>
      <c r="D9015" t="n">
        <v>3641</v>
      </c>
      <c r="E9015" t="n">
        <v>2531</v>
      </c>
      <c r="F9015" t="inlineStr">
        <is>
          <t xml:space="preserve">    gecommitieert. 379.</t>
        </is>
      </c>
      <c r="G9015">
        <f>HYPERLINK("https://images.diginfra.net/iiif/NL-HaNA_1.01.02/3780/NL-HaNA_1.01.02_3780_0040.jpg/3470,267,1132,3152/full/0/default.jpg", "iiif_url")</f>
        <v/>
      </c>
    </row>
    <row r="9016">
      <c r="A9016" t="inlineStr">
        <is>
          <t>NL-HaNA_1.01.02_3780_0040-page-79</t>
        </is>
      </c>
      <c r="B9016" t="inlineStr">
        <is>
          <t>NL-HaNA_1.01.02_3780_0040-column-3570-367-932-2952</t>
        </is>
      </c>
      <c r="C9016" t="inlineStr">
        <is>
          <t>lemma</t>
        </is>
      </c>
      <c r="D9016" t="n">
        <v>3599</v>
      </c>
      <c r="E9016" t="n">
        <v>2545</v>
      </c>
      <c r="F9016" t="inlineStr">
        <is>
          <t>steevens, Oatroy om te disponeeren. 843.</t>
        </is>
      </c>
      <c r="G9016">
        <f>HYPERLINK("https://images.diginfra.net/iiif/NL-HaNA_1.01.02/3780/NL-HaNA_1.01.02_3780_0040.jpg/3470,267,1132,3152/full/0/default.jpg", "iiif_url")</f>
        <v/>
      </c>
    </row>
    <row r="9017">
      <c r="A9017" t="inlineStr">
        <is>
          <t>NL-HaNA_1.01.02_3780_0040-page-79</t>
        </is>
      </c>
      <c r="B9017" t="inlineStr">
        <is>
          <t>NL-HaNA_1.01.02_3780_0040-column-3570-367-932-2952</t>
        </is>
      </c>
      <c r="C9017" t="inlineStr">
        <is>
          <t>lemma</t>
        </is>
      </c>
      <c r="D9017" t="n">
        <v>3604</v>
      </c>
      <c r="E9017" t="n">
        <v>2618</v>
      </c>
      <c r="F9017" t="inlineStr">
        <is>
          <t>stevensz, Oftroy om te disponeeren. 51</t>
        </is>
      </c>
      <c r="G9017">
        <f>HYPERLINK("https://images.diginfra.net/iiif/NL-HaNA_1.01.02/3780/NL-HaNA_1.01.02_3780_0040.jpg/3470,267,1132,3152/full/0/default.jpg", "iiif_url")</f>
        <v/>
      </c>
    </row>
    <row r="9018">
      <c r="A9018" t="inlineStr">
        <is>
          <t>NL-HaNA_1.01.02_3780_0040-page-79</t>
        </is>
      </c>
      <c r="B9018" t="inlineStr">
        <is>
          <t>NL-HaNA_1.01.02_3780_0040-column-3570-367-932-2952</t>
        </is>
      </c>
      <c r="C9018" t="inlineStr">
        <is>
          <t>lemma</t>
        </is>
      </c>
      <c r="D9018" t="n">
        <v>3601</v>
      </c>
      <c r="E9018" t="n">
        <v>2653</v>
      </c>
      <c r="F9018" t="inlineStr">
        <is>
          <t>Stocke aamgestelat tot Capiteymn ter Zee onder</t>
        </is>
      </c>
      <c r="G9018">
        <f>HYPERLINK("https://images.diginfra.net/iiif/NL-HaNA_1.01.02/3780/NL-HaNA_1.01.02_3780_0040.jpg/3470,267,1132,3152/full/0/default.jpg", "iiif_url")</f>
        <v/>
      </c>
    </row>
    <row r="9019">
      <c r="A9019" t="inlineStr">
        <is>
          <t>NL-HaNA_1.01.02_3780_0040-page-79</t>
        </is>
      </c>
      <c r="B9019" t="inlineStr">
        <is>
          <t>NL-HaNA_1.01.02_3780_0040-column-3570-367-932-2952</t>
        </is>
      </c>
      <c r="C9019" t="inlineStr">
        <is>
          <t>continuation</t>
        </is>
      </c>
      <c r="D9019" t="n">
        <v>3650</v>
      </c>
      <c r="E9019" t="n">
        <v>2709</v>
      </c>
      <c r="F9019" t="inlineStr">
        <is>
          <t xml:space="preserve">    het Collegie ter Admiraliteyt in Zeelandt.</t>
        </is>
      </c>
      <c r="G9019">
        <f>HYPERLINK("https://images.diginfra.net/iiif/NL-HaNA_1.01.02/3780/NL-HaNA_1.01.02_3780_0040.jpg/3470,267,1132,3152/full/0/default.jpg", "iiif_url")</f>
        <v/>
      </c>
    </row>
    <row r="9020">
      <c r="A9020" t="inlineStr">
        <is>
          <t>NL-HaNA_1.01.02_3780_0040-page-79</t>
        </is>
      </c>
      <c r="B9020" t="inlineStr">
        <is>
          <t>NL-HaNA_1.01.02_3780_0040-column-3570-367-932-2952</t>
        </is>
      </c>
      <c r="C9020" t="inlineStr">
        <is>
          <t>continuation</t>
        </is>
      </c>
      <c r="D9020" t="n">
        <v>3653</v>
      </c>
      <c r="E9020" t="n">
        <v>2771</v>
      </c>
      <c r="F9020" t="inlineStr">
        <is>
          <t xml:space="preserve">    a91.</t>
        </is>
      </c>
      <c r="G9020">
        <f>HYPERLINK("https://images.diginfra.net/iiif/NL-HaNA_1.01.02/3780/NL-HaNA_1.01.02_3780_0040.jpg/3470,267,1132,3152/full/0/default.jpg", "iiif_url")</f>
        <v/>
      </c>
    </row>
    <row r="9021">
      <c r="A9021" t="inlineStr">
        <is>
          <t>NL-HaNA_1.01.02_3780_0040-page-79</t>
        </is>
      </c>
      <c r="B9021" t="inlineStr">
        <is>
          <t>NL-HaNA_1.01.02_3780_0040-column-3570-367-932-2952</t>
        </is>
      </c>
      <c r="C9021" t="inlineStr">
        <is>
          <t>lemma</t>
        </is>
      </c>
      <c r="D9021" t="n">
        <v>3606</v>
      </c>
      <c r="E9021" t="n">
        <v>2779</v>
      </c>
      <c r="F9021" t="inlineStr">
        <is>
          <t>Straatmakers van het Hof vier ducatons toe-</t>
        </is>
      </c>
      <c r="G9021">
        <f>HYPERLINK("https://images.diginfra.net/iiif/NL-HaNA_1.01.02/3780/NL-HaNA_1.01.02_3780_0040.jpg/3470,267,1132,3152/full/0/default.jpg", "iiif_url")</f>
        <v/>
      </c>
    </row>
    <row r="9022">
      <c r="A9022" t="inlineStr">
        <is>
          <t>NL-HaNA_1.01.02_3780_0040-page-79</t>
        </is>
      </c>
      <c r="B9022" t="inlineStr">
        <is>
          <t>NL-HaNA_1.01.02_3780_0040-column-3570-367-932-2952</t>
        </is>
      </c>
      <c r="C9022" t="inlineStr">
        <is>
          <t>continuation</t>
        </is>
      </c>
      <c r="D9022" t="n">
        <v>3653</v>
      </c>
      <c r="E9022" t="n">
        <v>2867</v>
      </c>
      <c r="F9022" t="inlineStr">
        <is>
          <t xml:space="preserve">    gelgbt. 8.</t>
        </is>
      </c>
      <c r="G9022">
        <f>HYPERLINK("https://images.diginfra.net/iiif/NL-HaNA_1.01.02/3780/NL-HaNA_1.01.02_3780_0040.jpg/3470,267,1132,3152/full/0/default.jpg", "iiif_url")</f>
        <v/>
      </c>
    </row>
    <row r="9023">
      <c r="A9023" t="inlineStr">
        <is>
          <t>NL-HaNA_1.01.02_3780_0040-page-79</t>
        </is>
      </c>
      <c r="B9023" t="inlineStr">
        <is>
          <t>NL-HaNA_1.01.02_3780_0040-column-3570-367-932-2952</t>
        </is>
      </c>
      <c r="C9023" t="inlineStr">
        <is>
          <t>lemma</t>
        </is>
      </c>
      <c r="D9023" t="n">
        <v>3608</v>
      </c>
      <c r="E9023" t="n">
        <v>2876</v>
      </c>
      <c r="F9023" t="inlineStr">
        <is>
          <t>Sterkman geapprobeert als Vorster van Nu-</t>
        </is>
      </c>
      <c r="G9023">
        <f>HYPERLINK("https://images.diginfra.net/iiif/NL-HaNA_1.01.02/3780/NL-HaNA_1.01.02_3780_0040.jpg/3470,267,1132,3152/full/0/default.jpg", "iiif_url")</f>
        <v/>
      </c>
    </row>
    <row r="9024">
      <c r="A9024" t="inlineStr">
        <is>
          <t>NL-HaNA_1.01.02_3780_0040-page-79</t>
        </is>
      </c>
      <c r="B9024" t="inlineStr">
        <is>
          <t>NL-HaNA_1.01.02_3780_0040-column-3570-367-932-2952</t>
        </is>
      </c>
      <c r="C9024" t="inlineStr">
        <is>
          <t>continuation</t>
        </is>
      </c>
      <c r="D9024" t="n">
        <v>3658</v>
      </c>
      <c r="E9024" t="n">
        <v>2965</v>
      </c>
      <c r="F9024" t="inlineStr">
        <is>
          <t xml:space="preserve">    landt. 707.</t>
        </is>
      </c>
      <c r="G9024">
        <f>HYPERLINK("https://images.diginfra.net/iiif/NL-HaNA_1.01.02/3780/NL-HaNA_1.01.02_3780_0040.jpg/3470,267,1132,3152/full/0/default.jpg", "iiif_url")</f>
        <v/>
      </c>
    </row>
    <row r="9025">
      <c r="A9025" t="inlineStr">
        <is>
          <t>NL-HaNA_1.01.02_3780_0040-page-79</t>
        </is>
      </c>
      <c r="B9025" t="inlineStr">
        <is>
          <t>NL-HaNA_1.01.02_3780_0040-column-3570-367-932-2952</t>
        </is>
      </c>
      <c r="C9025" t="inlineStr">
        <is>
          <t>lemma</t>
        </is>
      </c>
      <c r="D9025" t="n">
        <v>3611</v>
      </c>
      <c r="E9025" t="n">
        <v>2976</v>
      </c>
      <c r="F9025" t="inlineStr">
        <is>
          <t>Steyn Sumuel, Oetry om te disponeren.</t>
        </is>
      </c>
      <c r="G9025">
        <f>HYPERLINK("https://images.diginfra.net/iiif/NL-HaNA_1.01.02/3780/NL-HaNA_1.01.02_3780_0040.jpg/3470,267,1132,3152/full/0/default.jpg", "iiif_url")</f>
        <v/>
      </c>
    </row>
    <row r="9026">
      <c r="A9026" t="inlineStr">
        <is>
          <t>NL-HaNA_1.01.02_3780_0040-page-79</t>
        </is>
      </c>
      <c r="B9026" t="inlineStr">
        <is>
          <t>NL-HaNA_1.01.02_3780_0040-column-3570-367-932-2952</t>
        </is>
      </c>
      <c r="C9026" t="inlineStr">
        <is>
          <t>continuation</t>
        </is>
      </c>
      <c r="D9026" t="n">
        <v>3662</v>
      </c>
      <c r="E9026" t="n">
        <v>3067</v>
      </c>
      <c r="F9026" t="inlineStr">
        <is>
          <t xml:space="preserve">    785.</t>
        </is>
      </c>
      <c r="G9026">
        <f>HYPERLINK("https://images.diginfra.net/iiif/NL-HaNA_1.01.02/3780/NL-HaNA_1.01.02_3780_0040.jpg/3470,267,1132,3152/full/0/default.jpg", "iiif_url")</f>
        <v/>
      </c>
    </row>
    <row r="9027">
      <c r="A9027" t="inlineStr">
        <is>
          <t>NL-HaNA_1.01.02_3780_0040-page-79</t>
        </is>
      </c>
      <c r="B9027" t="inlineStr">
        <is>
          <t>NL-HaNA_1.01.02_3780_0040-column-3570-367-932-2952</t>
        </is>
      </c>
      <c r="C9027" t="inlineStr">
        <is>
          <t>non_index_line</t>
        </is>
      </c>
      <c r="D9027" t="n">
        <v>3796</v>
      </c>
      <c r="E9027" t="n">
        <v>3065</v>
      </c>
      <c r="F9027" t="inlineStr">
        <is>
          <t xml:space="preserve">        Mara, Ottroy om tie disponceren:</t>
        </is>
      </c>
      <c r="G9027">
        <f>HYPERLINK("https://images.diginfra.net/iiif/NL-HaNA_1.01.02/3780/NL-HaNA_1.01.02_3780_0040.jpg/3470,267,1132,3152/full/0/default.jpg", "iiif_url")</f>
        <v/>
      </c>
    </row>
    <row r="9028">
      <c r="A9028" t="inlineStr">
        <is>
          <t>NL-HaNA_1.01.02_3780_0040-page-79</t>
        </is>
      </c>
      <c r="B9028" t="inlineStr">
        <is>
          <t>NL-HaNA_1.01.02_3780_0040-column-3570-367-932-2952</t>
        </is>
      </c>
      <c r="C9028" t="inlineStr">
        <is>
          <t>continuation</t>
        </is>
      </c>
      <c r="D9028" t="n">
        <v>3662</v>
      </c>
      <c r="E9028" t="n">
        <v>3159</v>
      </c>
      <c r="F9028" t="inlineStr">
        <is>
          <t xml:space="preserve">    785.</t>
        </is>
      </c>
      <c r="G9028">
        <f>HYPERLINK("https://images.diginfra.net/iiif/NL-HaNA_1.01.02/3780/NL-HaNA_1.01.02_3780_0040.jpg/3470,267,1132,3152/full/0/default.jpg", "iiif_url")</f>
        <v/>
      </c>
    </row>
    <row r="9029">
      <c r="A9029" t="inlineStr">
        <is>
          <t>NL-HaNA_1.01.02_3780_0040-page-79</t>
        </is>
      </c>
      <c r="B9029" t="inlineStr">
        <is>
          <t>NL-HaNA_1.01.02_3780_0040-column-3570-367-932-2952</t>
        </is>
      </c>
      <c r="C9029" t="inlineStr">
        <is>
          <t>lemma</t>
        </is>
      </c>
      <c r="D9029" t="n">
        <v>3618</v>
      </c>
      <c r="E9029" t="n">
        <v>3166</v>
      </c>
      <c r="F9029" t="inlineStr">
        <is>
          <t>vander Straaten geapprobeert lals Drossard en</t>
        </is>
      </c>
      <c r="G9029">
        <f>HYPERLINK("https://images.diginfra.net/iiif/NL-HaNA_1.01.02/3780/NL-HaNA_1.01.02_3780_0040.jpg/3470,267,1132,3152/full/0/default.jpg", "iiif_url")</f>
        <v/>
      </c>
    </row>
    <row r="9030">
      <c r="A9030" t="inlineStr">
        <is>
          <t>NL-HaNA_1.01.02_3780_0040-page-79</t>
        </is>
      </c>
      <c r="B9030" t="inlineStr">
        <is>
          <t>NL-HaNA_1.01.02_3780_0040-column-3570-367-932-2952</t>
        </is>
      </c>
      <c r="C9030" t="inlineStr">
        <is>
          <t>continuation</t>
        </is>
      </c>
      <c r="D9030" t="n">
        <v>3665</v>
      </c>
      <c r="E9030" t="n">
        <v>3246</v>
      </c>
      <c r="F9030" t="inlineStr">
        <is>
          <t xml:space="preserve">    Dyekgraaf van Kessel. na.</t>
        </is>
      </c>
      <c r="G9030">
        <f>HYPERLINK("https://images.diginfra.net/iiif/NL-HaNA_1.01.02/3780/NL-HaNA_1.01.02_3780_0040.jpg/3470,267,1132,3152/full/0/default.jpg", "iiif_url")</f>
        <v/>
      </c>
    </row>
    <row r="9034">
      <c r="A9034" t="inlineStr">
        <is>
          <t>NL-HaNA_1.01.02_3780_0041-page-80</t>
        </is>
      </c>
      <c r="B9034" t="inlineStr">
        <is>
          <t>NL-HaNA_1.01.02_3780_0041-column-350-408-862-2941</t>
        </is>
      </c>
      <c r="C9034" t="inlineStr">
        <is>
          <t>lemma</t>
        </is>
      </c>
      <c r="D9034" t="n">
        <v>348</v>
      </c>
      <c r="E9034" t="n">
        <v>394</v>
      </c>
      <c r="F9034" t="inlineStr">
        <is>
          <t>Sturler, Request antidotaal ter Griffie te se-</t>
        </is>
      </c>
      <c r="G9034">
        <f>HYPERLINK("https://images.diginfra.net/iiif/NL-HaNA_1.01.02/3780/NL-HaNA_1.01.02_3780_0041.jpg/250,308,1062,3141/full/0/default.jpg", "iiif_url")</f>
        <v/>
      </c>
    </row>
    <row r="9035">
      <c r="A9035" t="inlineStr">
        <is>
          <t>NL-HaNA_1.01.02_3780_0041-page-80</t>
        </is>
      </c>
      <c r="B9035" t="inlineStr">
        <is>
          <t>NL-HaNA_1.01.02_3780_0041-column-350-408-862-2941</t>
        </is>
      </c>
      <c r="C9035" t="inlineStr">
        <is>
          <t>continuation</t>
        </is>
      </c>
      <c r="D9035" t="n">
        <v>395</v>
      </c>
      <c r="E9035" t="n">
        <v>471</v>
      </c>
      <c r="F9035" t="inlineStr">
        <is>
          <t xml:space="preserve">    poneren. 190.</t>
        </is>
      </c>
      <c r="G9035">
        <f>HYPERLINK("https://images.diginfra.net/iiif/NL-HaNA_1.01.02/3780/NL-HaNA_1.01.02_3780_0041.jpg/250,308,1062,3141/full/0/default.jpg", "iiif_url")</f>
        <v/>
      </c>
    </row>
    <row r="9036">
      <c r="A9036" t="inlineStr">
        <is>
          <t>NL-HaNA_1.01.02_3780_0041-page-80</t>
        </is>
      </c>
      <c r="B9036" t="inlineStr">
        <is>
          <t>NL-HaNA_1.01.02_3780_0041-column-350-408-862-2941</t>
        </is>
      </c>
      <c r="C9036" t="inlineStr">
        <is>
          <t>lemma</t>
        </is>
      </c>
      <c r="D9036" t="n">
        <v>350</v>
      </c>
      <c r="E9036" t="n">
        <v>494</v>
      </c>
      <c r="F9036" t="inlineStr">
        <is>
          <t>Stuurman, Pasport om eenige Goederen uyt</t>
        </is>
      </c>
      <c r="G9036">
        <f>HYPERLINK("https://images.diginfra.net/iiif/NL-HaNA_1.01.02/3780/NL-HaNA_1.01.02_3780_0041.jpg/250,308,1062,3141/full/0/default.jpg", "iiif_url")</f>
        <v/>
      </c>
    </row>
    <row r="9037">
      <c r="A9037" t="inlineStr">
        <is>
          <t>NL-HaNA_1.01.02_3780_0041-page-80</t>
        </is>
      </c>
      <c r="B9037" t="inlineStr">
        <is>
          <t>NL-HaNA_1.01.02_3780_0041-column-350-408-862-2941</t>
        </is>
      </c>
      <c r="C9037" t="inlineStr">
        <is>
          <t>continuation</t>
        </is>
      </c>
      <c r="D9037" t="n">
        <v>399</v>
      </c>
      <c r="E9037" t="n">
        <v>556</v>
      </c>
      <c r="F9037" t="inlineStr">
        <is>
          <t xml:space="preserve">    Duytschlandt ha Aurick té transporteeren.</t>
        </is>
      </c>
      <c r="G9037">
        <f>HYPERLINK("https://images.diginfra.net/iiif/NL-HaNA_1.01.02/3780/NL-HaNA_1.01.02_3780_0041.jpg/250,308,1062,3141/full/0/default.jpg", "iiif_url")</f>
        <v/>
      </c>
    </row>
    <row r="9038">
      <c r="A9038" t="inlineStr">
        <is>
          <t>NL-HaNA_1.01.02_3780_0041-page-80</t>
        </is>
      </c>
      <c r="B9038" t="inlineStr">
        <is>
          <t>NL-HaNA_1.01.02_3780_0041-column-350-408-862-2941</t>
        </is>
      </c>
      <c r="C9038" t="inlineStr">
        <is>
          <t>continuation</t>
        </is>
      </c>
      <c r="D9038" t="n">
        <v>399</v>
      </c>
      <c r="E9038" t="n">
        <v>617</v>
      </c>
      <c r="F9038" t="inlineStr">
        <is>
          <t xml:space="preserve">    4.</t>
        </is>
      </c>
      <c r="G9038">
        <f>HYPERLINK("https://images.diginfra.net/iiif/NL-HaNA_1.01.02/3780/NL-HaNA_1.01.02_3780_0041.jpg/250,308,1062,3141/full/0/default.jpg", "iiif_url")</f>
        <v/>
      </c>
    </row>
    <row r="9039">
      <c r="A9039" t="inlineStr">
        <is>
          <t>NL-HaNA_1.01.02_3780_0041-page-80</t>
        </is>
      </c>
      <c r="B9039" t="inlineStr">
        <is>
          <t>NL-HaNA_1.01.02_3780_0041-column-350-408-862-2941</t>
        </is>
      </c>
      <c r="C9039" t="inlineStr">
        <is>
          <t>lemma</t>
        </is>
      </c>
      <c r="D9039" t="n">
        <v>352</v>
      </c>
      <c r="E9039" t="n">
        <v>638</v>
      </c>
      <c r="F9039" t="inlineStr">
        <is>
          <t>Schultzbach, Prince, versôeck, ten eynde</t>
        </is>
      </c>
      <c r="G9039">
        <f>HYPERLINK("https://images.diginfra.net/iiif/NL-HaNA_1.01.02/3780/NL-HaNA_1.01.02_3780_0041.jpg/250,308,1062,3141/full/0/default.jpg", "iiif_url")</f>
        <v/>
      </c>
    </row>
    <row r="9040">
      <c r="A9040" t="inlineStr">
        <is>
          <t>NL-HaNA_1.01.02_3780_0041-page-80</t>
        </is>
      </c>
      <c r="B9040" t="inlineStr">
        <is>
          <t>NL-HaNA_1.01.02_3780_0041-column-350-408-862-2941</t>
        </is>
      </c>
      <c r="C9040" t="inlineStr">
        <is>
          <t>continuation</t>
        </is>
      </c>
      <c r="D9040" t="n">
        <v>397</v>
      </c>
      <c r="E9040" t="n">
        <v>700</v>
      </c>
      <c r="F9040" t="inlineStr">
        <is>
          <t xml:space="preserve">    Drossard magh werden gelast by de aan-</t>
        </is>
      </c>
      <c r="G9040">
        <f>HYPERLINK("https://images.diginfra.net/iiif/NL-HaNA_1.01.02/3780/NL-HaNA_1.01.02_3780_0041.jpg/250,308,1062,3141/full/0/default.jpg", "iiif_url")</f>
        <v/>
      </c>
    </row>
    <row r="9041">
      <c r="A9041" t="inlineStr">
        <is>
          <t>NL-HaNA_1.01.02_3780_0041-page-80</t>
        </is>
      </c>
      <c r="B9041" t="inlineStr">
        <is>
          <t>NL-HaNA_1.01.02_3780_0041-column-350-408-862-2941</t>
        </is>
      </c>
      <c r="C9041" t="inlineStr">
        <is>
          <t>continuation</t>
        </is>
      </c>
      <c r="D9041" t="n">
        <v>392</v>
      </c>
      <c r="E9041" t="n">
        <v>747</v>
      </c>
      <c r="F9041" t="inlineStr">
        <is>
          <t xml:space="preserve">    aande zeranderinge op fijn nominatie , de</t>
        </is>
      </c>
      <c r="G9041">
        <f>HYPERLINK("https://images.diginfra.net/iiif/NL-HaNA_1.01.02/3780/NL-HaNA_1.01.02_3780_0041.jpg/250,308,1062,3141/full/0/default.jpg", "iiif_url")</f>
        <v/>
      </c>
    </row>
    <row r="9042">
      <c r="A9042" t="inlineStr">
        <is>
          <t>NL-HaNA_1.01.02_3780_0041-page-80</t>
        </is>
      </c>
      <c r="B9042" t="inlineStr">
        <is>
          <t>NL-HaNA_1.01.02_3780_0041-column-350-408-862-2941</t>
        </is>
      </c>
      <c r="C9042" t="inlineStr">
        <is>
          <t>continuation</t>
        </is>
      </c>
      <c r="D9042" t="n">
        <v>395</v>
      </c>
      <c r="E9042" t="n">
        <v>797</v>
      </c>
      <c r="F9042" t="inlineStr">
        <is>
          <t xml:space="preserve">    bequaamste gequalificeerde Persoon te stellen,</t>
        </is>
      </c>
      <c r="G9042">
        <f>HYPERLINK("https://images.diginfra.net/iiif/NL-HaNA_1.01.02/3780/NL-HaNA_1.01.02_3780_0041.jpg/250,308,1062,3141/full/0/default.jpg", "iiif_url")</f>
        <v/>
      </c>
    </row>
    <row r="9043">
      <c r="A9043" t="inlineStr">
        <is>
          <t>NL-HaNA_1.01.02_3780_0041-page-80</t>
        </is>
      </c>
      <c r="B9043" t="inlineStr">
        <is>
          <t>NL-HaNA_1.01.02_3780_0041-column-350-408-862-2941</t>
        </is>
      </c>
      <c r="C9043" t="inlineStr">
        <is>
          <t>continuation</t>
        </is>
      </c>
      <c r="D9043" t="n">
        <v>395</v>
      </c>
      <c r="E9043" t="n">
        <v>846</v>
      </c>
      <c r="F9043" t="inlineStr">
        <is>
          <t xml:space="preserve">    den Drogarate berichten. is52.</t>
        </is>
      </c>
      <c r="G9043">
        <f>HYPERLINK("https://images.diginfra.net/iiif/NL-HaNA_1.01.02/3780/NL-HaNA_1.01.02_3780_0041.jpg/250,308,1062,3141/full/0/default.jpg", "iiif_url")</f>
        <v/>
      </c>
    </row>
    <row r="9044">
      <c r="A9044" t="inlineStr">
        <is>
          <t>NL-HaNA_1.01.02_3780_0041-page-80</t>
        </is>
      </c>
      <c r="B9044" t="inlineStr">
        <is>
          <t>NL-HaNA_1.01.02_3780_0041-column-350-408-862-2941</t>
        </is>
      </c>
      <c r="C9044" t="inlineStr">
        <is>
          <t>repeat_lemma</t>
        </is>
      </c>
      <c r="D9044" t="n">
        <v>528</v>
      </c>
      <c r="E9044" t="n">
        <v>877</v>
      </c>
      <c r="F9044" t="inlineStr">
        <is>
          <t xml:space="preserve">        bericht en aan den Raadt van Bra-</t>
        </is>
      </c>
      <c r="G9044">
        <f>HYPERLINK("https://images.diginfra.net/iiif/NL-HaNA_1.01.02/3780/NL-HaNA_1.01.02_3780_0041.jpg/250,308,1062,3141/full/0/default.jpg", "iiif_url")</f>
        <v/>
      </c>
    </row>
    <row r="9045">
      <c r="A9045" t="inlineStr">
        <is>
          <t>NL-HaNA_1.01.02_3780_0041-page-80</t>
        </is>
      </c>
      <c r="B9045" t="inlineStr">
        <is>
          <t>NL-HaNA_1.01.02_3780_0041-column-350-408-862-2941</t>
        </is>
      </c>
      <c r="C9045" t="inlineStr">
        <is>
          <t>continuation</t>
        </is>
      </c>
      <c r="D9045" t="n">
        <v>397</v>
      </c>
      <c r="E9045" t="n">
        <v>940</v>
      </c>
      <c r="F9045" t="inlineStr">
        <is>
          <t xml:space="preserve">    bandt gerenvoyeert. 181. 207. 25.</t>
        </is>
      </c>
      <c r="G9045">
        <f>HYPERLINK("https://images.diginfra.net/iiif/NL-HaNA_1.01.02/3780/NL-HaNA_1.01.02_3780_0041.jpg/250,308,1062,3141/full/0/default.jpg", "iiif_url")</f>
        <v/>
      </c>
    </row>
    <row r="9046">
      <c r="A9046" t="inlineStr">
        <is>
          <t>NL-HaNA_1.01.02_3780_0041-page-80</t>
        </is>
      </c>
      <c r="B9046" t="inlineStr">
        <is>
          <t>NL-HaNA_1.01.02_3780_0041-column-350-408-862-2941</t>
        </is>
      </c>
      <c r="C9046" t="inlineStr">
        <is>
          <t>repeat_lemma</t>
        </is>
      </c>
      <c r="D9046" t="n">
        <v>531</v>
      </c>
      <c r="E9046" t="n">
        <v>980</v>
      </c>
      <c r="F9046" t="inlineStr">
        <is>
          <t xml:space="preserve">        'Pasport om eenige Goederen naar</t>
        </is>
      </c>
      <c r="G9046">
        <f>HYPERLINK("https://images.diginfra.net/iiif/NL-HaNA_1.01.02/3780/NL-HaNA_1.01.02_3780_0041.jpg/250,308,1062,3141/full/0/default.jpg", "iiif_url")</f>
        <v/>
      </c>
    </row>
    <row r="9047">
      <c r="A9047" t="inlineStr">
        <is>
          <t>NL-HaNA_1.01.02_3780_0041-page-80</t>
        </is>
      </c>
      <c r="B9047" t="inlineStr">
        <is>
          <t>NL-HaNA_1.01.02_3780_0041-column-350-408-862-2941</t>
        </is>
      </c>
      <c r="C9047" t="inlineStr">
        <is>
          <t>continuation</t>
        </is>
      </c>
      <c r="D9047" t="n">
        <v>397</v>
      </c>
      <c r="E9047" t="n">
        <v>1035</v>
      </c>
      <c r="F9047" t="inlineStr">
        <is>
          <t xml:space="preserve">    Duytschlandt te versenden. 589.</t>
        </is>
      </c>
      <c r="G9047">
        <f>HYPERLINK("https://images.diginfra.net/iiif/NL-HaNA_1.01.02/3780/NL-HaNA_1.01.02_3780_0041.jpg/250,308,1062,3141/full/0/default.jpg", "iiif_url")</f>
        <v/>
      </c>
    </row>
    <row r="9048">
      <c r="A9048" t="inlineStr">
        <is>
          <t>NL-HaNA_1.01.02_3780_0041-page-80</t>
        </is>
      </c>
      <c r="B9048" t="inlineStr">
        <is>
          <t>NL-HaNA_1.01.02_3780_0041-column-350-408-862-2941</t>
        </is>
      </c>
      <c r="C9048" t="inlineStr">
        <is>
          <t>repeat_lemma</t>
        </is>
      </c>
      <c r="D9048" t="n">
        <v>519</v>
      </c>
      <c r="E9048" t="n">
        <v>1085</v>
      </c>
      <c r="F9048" t="inlineStr">
        <is>
          <t xml:space="preserve">        Brieven in faveur van vander Voorst.</t>
        </is>
      </c>
      <c r="G9048">
        <f>HYPERLINK("https://images.diginfra.net/iiif/NL-HaNA_1.01.02/3780/NL-HaNA_1.01.02_3780_0041.jpg/250,308,1062,3141/full/0/default.jpg", "iiif_url")</f>
        <v/>
      </c>
    </row>
    <row r="9049">
      <c r="A9049" t="inlineStr">
        <is>
          <t>NL-HaNA_1.01.02_3780_0041-page-80</t>
        </is>
      </c>
      <c r="B9049" t="inlineStr">
        <is>
          <t>NL-HaNA_1.01.02_3780_0041-column-350-408-862-2941</t>
        </is>
      </c>
      <c r="C9049" t="inlineStr">
        <is>
          <t>continuation</t>
        </is>
      </c>
      <c r="D9049" t="n">
        <v>399</v>
      </c>
      <c r="E9049" t="n">
        <v>1143</v>
      </c>
      <c r="F9049" t="inlineStr">
        <is>
          <t xml:space="preserve">    696.</t>
        </is>
      </c>
      <c r="G9049">
        <f>HYPERLINK("https://images.diginfra.net/iiif/NL-HaNA_1.01.02/3780/NL-HaNA_1.01.02_3780_0041.jpg/250,308,1062,3141/full/0/default.jpg", "iiif_url")</f>
        <v/>
      </c>
    </row>
    <row r="9050">
      <c r="A9050" t="inlineStr">
        <is>
          <t>NL-HaNA_1.01.02_3780_0041-page-80</t>
        </is>
      </c>
      <c r="B9050" t="inlineStr">
        <is>
          <t>NL-HaNA_1.01.02_3780_0041-column-350-408-862-2941</t>
        </is>
      </c>
      <c r="C9050" t="inlineStr">
        <is>
          <t>lemma</t>
        </is>
      </c>
      <c r="D9050" t="n">
        <v>348</v>
      </c>
      <c r="E9050" t="n">
        <v>1172</v>
      </c>
      <c r="F9050" t="inlineStr">
        <is>
          <t>Surceantie, siet Brieven van Surceantie.</t>
        </is>
      </c>
      <c r="G9050">
        <f>HYPERLINK("https://images.diginfra.net/iiif/NL-HaNA_1.01.02/3780/NL-HaNA_1.01.02_3780_0041.jpg/250,308,1062,3141/full/0/default.jpg", "iiif_url")</f>
        <v/>
      </c>
    </row>
    <row r="9051">
      <c r="A9051" t="inlineStr">
        <is>
          <t>NL-HaNA_1.01.02_3780_0041-page-80</t>
        </is>
      </c>
      <c r="B9051" t="inlineStr">
        <is>
          <t>NL-HaNA_1.01.02_3780_0041-column-350-408-862-2941</t>
        </is>
      </c>
      <c r="C9051" t="inlineStr">
        <is>
          <t>lemma</t>
        </is>
      </c>
      <c r="D9051" t="n">
        <v>348</v>
      </c>
      <c r="E9051" t="n">
        <v>1226</v>
      </c>
      <c r="F9051" t="inlineStr">
        <is>
          <t>Suriname, Directeuren aangeschreven dat J Bley</t>
        </is>
      </c>
      <c r="G9051">
        <f>HYPERLINK("https://images.diginfra.net/iiif/NL-HaNA_1.01.02/3780/NL-HaNA_1.01.02_3780_0041.jpg/250,308,1062,3141/full/0/default.jpg", "iiif_url")</f>
        <v/>
      </c>
    </row>
    <row r="9052">
      <c r="A9052" t="inlineStr">
        <is>
          <t>NL-HaNA_1.01.02_3780_0041-page-80</t>
        </is>
      </c>
      <c r="B9052" t="inlineStr">
        <is>
          <t>NL-HaNA_1.01.02_3780_0041-column-350-408-862-2941</t>
        </is>
      </c>
      <c r="C9052" t="inlineStr">
        <is>
          <t>continuation</t>
        </is>
      </c>
      <c r="D9052" t="n">
        <v>388</v>
      </c>
      <c r="E9052" t="n">
        <v>1278</v>
      </c>
      <c r="F9052" t="inlineStr">
        <is>
          <t xml:space="preserve">    ssie sal hebben naast den Gouverneur voor</t>
        </is>
      </c>
      <c r="G9052">
        <f>HYPERLINK("https://images.diginfra.net/iiif/NL-HaNA_1.01.02/3780/NL-HaNA_1.01.02_3780_0041.jpg/250,308,1062,3141/full/0/default.jpg", "iiif_url")</f>
        <v/>
      </c>
    </row>
    <row r="9053">
      <c r="A9053" t="inlineStr">
        <is>
          <t>NL-HaNA_1.01.02_3780_0041-page-80</t>
        </is>
      </c>
      <c r="B9053" t="inlineStr">
        <is>
          <t>NL-HaNA_1.01.02_3780_0041-column-350-408-862-2941</t>
        </is>
      </c>
      <c r="C9053" t="inlineStr">
        <is>
          <t>continuation</t>
        </is>
      </c>
      <c r="D9053" t="n">
        <v>390</v>
      </c>
      <c r="E9053" t="n">
        <v>1327</v>
      </c>
      <c r="F9053" t="inlineStr">
        <is>
          <t xml:space="preserve">    de Raaden van politie. 680.</t>
        </is>
      </c>
      <c r="G9053">
        <f>HYPERLINK("https://images.diginfra.net/iiif/NL-HaNA_1.01.02/3780/NL-HaNA_1.01.02_3780_0041.jpg/250,308,1062,3141/full/0/default.jpg", "iiif_url")</f>
        <v/>
      </c>
    </row>
    <row r="9054">
      <c r="A9054" t="inlineStr">
        <is>
          <t>NL-HaNA_1.01.02_3780_0041-page-80</t>
        </is>
      </c>
      <c r="B9054" t="inlineStr">
        <is>
          <t>NL-HaNA_1.01.02_3780_0041-column-350-408-862-2941</t>
        </is>
      </c>
      <c r="C9054" t="inlineStr">
        <is>
          <t>repeat_lemma</t>
        </is>
      </c>
      <c r="D9054" t="n">
        <v>533</v>
      </c>
      <c r="E9054" t="n">
        <v>1359</v>
      </c>
      <c r="F9054" t="inlineStr">
        <is>
          <t xml:space="preserve">        Geinteresseerdens om bet effet van</t>
        </is>
      </c>
      <c r="G9054">
        <f>HYPERLINK("https://images.diginfra.net/iiif/NL-HaNA_1.01.02/3780/NL-HaNA_1.01.02_3780_0041.jpg/250,308,1062,3141/full/0/default.jpg", "iiif_url")</f>
        <v/>
      </c>
    </row>
    <row r="9055">
      <c r="A9055" t="inlineStr">
        <is>
          <t>NL-HaNA_1.01.02_3780_0041-page-80</t>
        </is>
      </c>
      <c r="B9055" t="inlineStr">
        <is>
          <t>NL-HaNA_1.01.02_3780_0041-column-350-408-862-2941</t>
        </is>
      </c>
      <c r="C9055" t="inlineStr">
        <is>
          <t>continuation</t>
        </is>
      </c>
      <c r="D9055" t="n">
        <v>385</v>
      </c>
      <c r="E9055" t="n">
        <v>1419</v>
      </c>
      <c r="F9055" t="inlineStr">
        <is>
          <t xml:space="preserve">    haar Oëtroy te genieten, by Hhllandt over-</t>
        </is>
      </c>
      <c r="G9055">
        <f>HYPERLINK("https://images.diginfra.net/iiif/NL-HaNA_1.01.02/3780/NL-HaNA_1.01.02_3780_0041.jpg/250,308,1062,3141/full/0/default.jpg", "iiif_url")</f>
        <v/>
      </c>
    </row>
    <row r="9056">
      <c r="A9056" t="inlineStr">
        <is>
          <t>NL-HaNA_1.01.02_3780_0041-page-80</t>
        </is>
      </c>
      <c r="B9056" t="inlineStr">
        <is>
          <t>NL-HaNA_1.01.02_3780_0041-column-350-408-862-2941</t>
        </is>
      </c>
      <c r="C9056" t="inlineStr">
        <is>
          <t>continuation</t>
        </is>
      </c>
      <c r="D9056" t="n">
        <v>388</v>
      </c>
      <c r="E9056" t="n">
        <v>1477</v>
      </c>
      <c r="F9056" t="inlineStr">
        <is>
          <t xml:space="preserve">    genomen. y40.</t>
        </is>
      </c>
      <c r="G9056">
        <f>HYPERLINK("https://images.diginfra.net/iiif/NL-HaNA_1.01.02/3780/NL-HaNA_1.01.02_3780_0041.jpg/250,308,1062,3141/full/0/default.jpg", "iiif_url")</f>
        <v/>
      </c>
    </row>
    <row r="9057">
      <c r="A9057" t="inlineStr">
        <is>
          <t>NL-HaNA_1.01.02_3780_0041-page-80</t>
        </is>
      </c>
      <c r="B9057" t="inlineStr">
        <is>
          <t>NL-HaNA_1.01.02_3780_0041-column-350-408-862-2941</t>
        </is>
      </c>
      <c r="C9057" t="inlineStr">
        <is>
          <t>lemma</t>
        </is>
      </c>
      <c r="D9057" t="n">
        <v>345</v>
      </c>
      <c r="E9057" t="n">
        <v>1502</v>
      </c>
      <c r="F9057" t="inlineStr">
        <is>
          <t>vander Swaan, Weduwe Bonnema, hondert</t>
        </is>
      </c>
      <c r="G9057">
        <f>HYPERLINK("https://images.diginfra.net/iiif/NL-HaNA_1.01.02/3780/NL-HaNA_1.01.02_3780_0041.jpg/250,308,1062,3141/full/0/default.jpg", "iiif_url")</f>
        <v/>
      </c>
    </row>
    <row r="9058">
      <c r="A9058" t="inlineStr">
        <is>
          <t>NL-HaNA_1.01.02_3780_0041-page-80</t>
        </is>
      </c>
      <c r="B9058" t="inlineStr">
        <is>
          <t>NL-HaNA_1.01.02_3780_0041-column-350-408-862-2941</t>
        </is>
      </c>
      <c r="C9058" t="inlineStr">
        <is>
          <t>continuation</t>
        </is>
      </c>
      <c r="D9058" t="n">
        <v>385</v>
      </c>
      <c r="E9058" t="n">
        <v>1570</v>
      </c>
      <c r="F9058" t="inlineStr">
        <is>
          <t xml:space="preserve">    guldens toegeleght. 8gt.</t>
        </is>
      </c>
      <c r="G9058">
        <f>HYPERLINK("https://images.diginfra.net/iiif/NL-HaNA_1.01.02/3780/NL-HaNA_1.01.02_3780_0041.jpg/250,308,1062,3141/full/0/default.jpg", "iiif_url")</f>
        <v/>
      </c>
    </row>
    <row r="9059">
      <c r="A9059" t="inlineStr">
        <is>
          <t>NL-HaNA_1.01.02_3780_0041-page-80</t>
        </is>
      </c>
      <c r="B9059" t="inlineStr">
        <is>
          <t>NL-HaNA_1.01.02_3780_0041-column-350-408-862-2941</t>
        </is>
      </c>
      <c r="C9059" t="inlineStr">
        <is>
          <t>lemma</t>
        </is>
      </c>
      <c r="D9059" t="n">
        <v>338</v>
      </c>
      <c r="E9059" t="n">
        <v>1601</v>
      </c>
      <c r="F9059" t="inlineStr">
        <is>
          <t>Swabische Kreyts, raakende de betalinge van</t>
        </is>
      </c>
      <c r="G9059">
        <f>HYPERLINK("https://images.diginfra.net/iiif/NL-HaNA_1.01.02/3780/NL-HaNA_1.01.02_3780_0041.jpg/250,308,1062,3141/full/0/default.jpg", "iiif_url")</f>
        <v/>
      </c>
    </row>
    <row r="9060">
      <c r="A9060" t="inlineStr">
        <is>
          <t>NL-HaNA_1.01.02_3780_0041-page-80</t>
        </is>
      </c>
      <c r="B9060" t="inlineStr">
        <is>
          <t>NL-HaNA_1.01.02_3780_0041-column-350-408-862-2941</t>
        </is>
      </c>
      <c r="C9060" t="inlineStr">
        <is>
          <t>continuation</t>
        </is>
      </c>
      <c r="D9060" t="n">
        <v>385</v>
      </c>
      <c r="E9060" t="n">
        <v>1664</v>
      </c>
      <c r="F9060" t="inlineStr">
        <is>
          <t xml:space="preserve">    interessen en hisinge van Capitaal van vyf</t>
        </is>
      </c>
      <c r="G9060">
        <f>HYPERLINK("https://images.diginfra.net/iiif/NL-HaNA_1.01.02/3780/NL-HaNA_1.01.02_3780_0041.jpg/250,308,1062,3141/full/0/default.jpg", "iiif_url")</f>
        <v/>
      </c>
    </row>
    <row r="9061">
      <c r="A9061" t="inlineStr">
        <is>
          <t>NL-HaNA_1.01.02_3780_0041-page-80</t>
        </is>
      </c>
      <c r="B9061" t="inlineStr">
        <is>
          <t>NL-HaNA_1.01.02_3780_0041-column-350-408-862-2941</t>
        </is>
      </c>
      <c r="C9061" t="inlineStr">
        <is>
          <t>continuation</t>
        </is>
      </c>
      <c r="D9061" t="n">
        <v>385</v>
      </c>
      <c r="E9061" t="n">
        <v>1713</v>
      </c>
      <c r="F9061" t="inlineStr">
        <is>
          <t xml:space="preserve">    hondert duysent guldens. 626.</t>
        </is>
      </c>
      <c r="G9061">
        <f>HYPERLINK("https://images.diginfra.net/iiif/NL-HaNA_1.01.02/3780/NL-HaNA_1.01.02_3780_0041.jpg/250,308,1062,3141/full/0/default.jpg", "iiif_url")</f>
        <v/>
      </c>
    </row>
    <row r="9062">
      <c r="A9062" t="inlineStr">
        <is>
          <t>NL-HaNA_1.01.02_3780_0041-page-80</t>
        </is>
      </c>
      <c r="B9062" t="inlineStr">
        <is>
          <t>NL-HaNA_1.01.02_3780_0041-column-350-408-862-2941</t>
        </is>
      </c>
      <c r="C9062" t="inlineStr">
        <is>
          <t>lemma</t>
        </is>
      </c>
      <c r="D9062" t="n">
        <v>336</v>
      </c>
      <c r="E9062" t="n">
        <v>1743</v>
      </c>
      <c r="F9062" t="inlineStr">
        <is>
          <t>Sweerts de Tandes aangesteldt tot Prasident-</t>
        </is>
      </c>
      <c r="G9062">
        <f>HYPERLINK("https://images.diginfra.net/iiif/NL-HaNA_1.01.02/3780/NL-HaNA_1.01.02_3780_0041.jpg/250,308,1062,3141/full/0/default.jpg", "iiif_url")</f>
        <v/>
      </c>
    </row>
    <row r="9063">
      <c r="A9063" t="inlineStr">
        <is>
          <t>NL-HaNA_1.01.02_3780_0041-page-80</t>
        </is>
      </c>
      <c r="B9063" t="inlineStr">
        <is>
          <t>NL-HaNA_1.01.02_3780_0041-column-350-408-862-2941</t>
        </is>
      </c>
      <c r="C9063" t="inlineStr">
        <is>
          <t>continuation</t>
        </is>
      </c>
      <c r="D9063" t="n">
        <v>380</v>
      </c>
      <c r="E9063" t="n">
        <v>1808</v>
      </c>
      <c r="F9063" t="inlineStr">
        <is>
          <t xml:space="preserve">    schepen na 's Hertogenbosch. 732.</t>
        </is>
      </c>
      <c r="G9063">
        <f>HYPERLINK("https://images.diginfra.net/iiif/NL-HaNA_1.01.02/3780/NL-HaNA_1.01.02_3780_0041.jpg/250,308,1062,3141/full/0/default.jpg", "iiif_url")</f>
        <v/>
      </c>
    </row>
    <row r="9064">
      <c r="A9064" t="inlineStr">
        <is>
          <t>NL-HaNA_1.01.02_3780_0041-page-80</t>
        </is>
      </c>
      <c r="B9064" t="inlineStr">
        <is>
          <t>NL-HaNA_1.01.02_3780_0041-column-350-408-862-2941</t>
        </is>
      </c>
      <c r="C9064" t="inlineStr">
        <is>
          <t>lemma</t>
        </is>
      </c>
      <c r="D9064" t="n">
        <v>336</v>
      </c>
      <c r="E9064" t="n">
        <v>1846</v>
      </c>
      <c r="F9064" t="inlineStr">
        <is>
          <t>Symons, Commissie wegens Vrieslandt ter Ad-</t>
        </is>
      </c>
      <c r="G9064">
        <f>HYPERLINK("https://images.diginfra.net/iiif/NL-HaNA_1.01.02/3780/NL-HaNA_1.01.02_3780_0041.jpg/250,308,1062,3141/full/0/default.jpg", "iiif_url")</f>
        <v/>
      </c>
    </row>
    <row r="9065">
      <c r="A9065" t="inlineStr">
        <is>
          <t>NL-HaNA_1.01.02_3780_0041-page-80</t>
        </is>
      </c>
      <c r="B9065" t="inlineStr">
        <is>
          <t>NL-HaNA_1.01.02_3780_0041-column-350-408-862-2941</t>
        </is>
      </c>
      <c r="C9065" t="inlineStr">
        <is>
          <t>continuation</t>
        </is>
      </c>
      <c r="D9065" t="n">
        <v>383</v>
      </c>
      <c r="E9065" t="n">
        <v>1907</v>
      </c>
      <c r="F9065" t="inlineStr">
        <is>
          <t xml:space="preserve">    miraliteyt in Vriesland. 280.</t>
        </is>
      </c>
      <c r="G9065">
        <f>HYPERLINK("https://images.diginfra.net/iiif/NL-HaNA_1.01.02/3780/NL-HaNA_1.01.02_3780_0041.jpg/250,308,1062,3141/full/0/default.jpg", "iiif_url")</f>
        <v/>
      </c>
    </row>
    <row r="9066">
      <c r="A9066" t="inlineStr">
        <is>
          <t>NL-HaNA_1.01.02_3780_0041-page-80</t>
        </is>
      </c>
      <c r="B9066" t="inlineStr">
        <is>
          <t>NL-HaNA_1.01.02_3780_0041-column-350-408-862-2941</t>
        </is>
      </c>
      <c r="C9066" t="inlineStr">
        <is>
          <t>continuation</t>
        </is>
      </c>
      <c r="D9066" t="n">
        <v>412</v>
      </c>
      <c r="E9066" t="n">
        <v>2123</v>
      </c>
      <c r="F9066" t="inlineStr">
        <is>
          <t xml:space="preserve">    Aats van Amerongen aangesteldt tot Dros</t>
        </is>
      </c>
      <c r="G9066">
        <f>HYPERLINK("https://images.diginfra.net/iiif/NL-HaNA_1.01.02/3780/NL-HaNA_1.01.02_3780_0041.jpg/250,308,1062,3141/full/0/default.jpg", "iiif_url")</f>
        <v/>
      </c>
    </row>
    <row r="9067">
      <c r="A9067" t="inlineStr">
        <is>
          <t>NL-HaNA_1.01.02_3780_0041-page-80</t>
        </is>
      </c>
      <c r="B9067" t="inlineStr">
        <is>
          <t>NL-HaNA_1.01.02_3780_0041-column-350-408-862-2941</t>
        </is>
      </c>
      <c r="C9067" t="inlineStr">
        <is>
          <t>lemma</t>
        </is>
      </c>
      <c r="D9067" t="n">
        <v>352</v>
      </c>
      <c r="E9067" t="n">
        <v>2151</v>
      </c>
      <c r="F9067" t="inlineStr">
        <is>
          <t>TI</t>
        </is>
      </c>
      <c r="G9067">
        <f>HYPERLINK("https://images.diginfra.net/iiif/NL-HaNA_1.01.02/3780/NL-HaNA_1.01.02_3780_0041.jpg/250,308,1062,3141/full/0/default.jpg", "iiif_url")</f>
        <v/>
      </c>
    </row>
    <row r="9068">
      <c r="A9068" t="inlineStr">
        <is>
          <t>NL-HaNA_1.01.02_3780_0041-page-80</t>
        </is>
      </c>
      <c r="B9068" t="inlineStr">
        <is>
          <t>NL-HaNA_1.01.02_3780_0041-column-350-408-862-2941</t>
        </is>
      </c>
      <c r="C9068" t="inlineStr">
        <is>
          <t>repeat_lemma</t>
        </is>
      </c>
      <c r="D9068" t="n">
        <v>458</v>
      </c>
      <c r="E9068" t="n">
        <v>2192</v>
      </c>
      <c r="F9068" t="inlineStr">
        <is>
          <t xml:space="preserve">        Jard van Daalbem en 's Hertogenrade.</t>
        </is>
      </c>
      <c r="G9068">
        <f>HYPERLINK("https://images.diginfra.net/iiif/NL-HaNA_1.01.02/3780/NL-HaNA_1.01.02_3780_0041.jpg/250,308,1062,3141/full/0/default.jpg", "iiif_url")</f>
        <v/>
      </c>
    </row>
    <row r="9069">
      <c r="A9069" t="inlineStr">
        <is>
          <t>NL-HaNA_1.01.02_3780_0041-page-80</t>
        </is>
      </c>
      <c r="B9069" t="inlineStr">
        <is>
          <t>NL-HaNA_1.01.02_3780_0041-column-350-408-862-2941</t>
        </is>
      </c>
      <c r="C9069" t="inlineStr">
        <is>
          <t>continuation</t>
        </is>
      </c>
      <c r="D9069" t="n">
        <v>470</v>
      </c>
      <c r="E9069" t="n">
        <v>2246</v>
      </c>
      <c r="F9069" t="inlineStr">
        <is>
          <t xml:space="preserve">    58.</t>
        </is>
      </c>
      <c r="G9069">
        <f>HYPERLINK("https://images.diginfra.net/iiif/NL-HaNA_1.01.02/3780/NL-HaNA_1.01.02_3780_0041.jpg/250,308,1062,3141/full/0/default.jpg", "iiif_url")</f>
        <v/>
      </c>
    </row>
    <row r="9070">
      <c r="A9070" t="inlineStr">
        <is>
          <t>NL-HaNA_1.01.02_3780_0041-page-80</t>
        </is>
      </c>
      <c r="B9070" t="inlineStr">
        <is>
          <t>NL-HaNA_1.01.02_3780_0041-column-350-408-862-2941</t>
        </is>
      </c>
      <c r="C9070" t="inlineStr">
        <is>
          <t>repeat_lemma</t>
        </is>
      </c>
      <c r="D9070" t="n">
        <v>500</v>
      </c>
      <c r="E9070" t="n">
        <v>2272</v>
      </c>
      <c r="F9070" t="inlineStr">
        <is>
          <t xml:space="preserve">        als Rentmeester Generaal van de Bee-</t>
        </is>
      </c>
      <c r="G9070">
        <f>HYPERLINK("https://images.diginfra.net/iiif/NL-HaNA_1.01.02/3780/NL-HaNA_1.01.02_3780_0041.jpg/250,308,1062,3141/full/0/default.jpg", "iiif_url")</f>
        <v/>
      </c>
    </row>
    <row r="9071">
      <c r="A9071" t="inlineStr">
        <is>
          <t>NL-HaNA_1.01.02_3780_0041-page-80</t>
        </is>
      </c>
      <c r="B9071" t="inlineStr">
        <is>
          <t>NL-HaNA_1.01.02_3780_0041-column-350-408-862-2941</t>
        </is>
      </c>
      <c r="C9071" t="inlineStr">
        <is>
          <t>lemma</t>
        </is>
      </c>
      <c r="D9071" t="n">
        <v>376</v>
      </c>
      <c r="E9071" t="n">
        <v>2328</v>
      </c>
      <c r="F9071" t="inlineStr">
        <is>
          <t>den van Brabandt op fijn versoek gedinit-</t>
        </is>
      </c>
      <c r="G9071">
        <f>HYPERLINK("https://images.diginfra.net/iiif/NL-HaNA_1.01.02/3780/NL-HaNA_1.01.02_3780_0041.jpg/250,308,1062,3141/full/0/default.jpg", "iiif_url")</f>
        <v/>
      </c>
    </row>
    <row r="9072">
      <c r="A9072" t="inlineStr">
        <is>
          <t>NL-HaNA_1.01.02_3780_0041-page-80</t>
        </is>
      </c>
      <c r="B9072" t="inlineStr">
        <is>
          <t>NL-HaNA_1.01.02_3780_0041-column-350-408-862-2941</t>
        </is>
      </c>
      <c r="C9072" t="inlineStr">
        <is>
          <t>continuation</t>
        </is>
      </c>
      <c r="D9072" t="n">
        <v>378</v>
      </c>
      <c r="E9072" t="n">
        <v>2386</v>
      </c>
      <c r="F9072" t="inlineStr">
        <is>
          <t xml:space="preserve">    teert. 61.</t>
        </is>
      </c>
      <c r="G9072">
        <f>HYPERLINK("https://images.diginfra.net/iiif/NL-HaNA_1.01.02/3780/NL-HaNA_1.01.02_3780_0041.jpg/250,308,1062,3141/full/0/default.jpg", "iiif_url")</f>
        <v/>
      </c>
    </row>
    <row r="9073">
      <c r="A9073" t="inlineStr">
        <is>
          <t>NL-HaNA_1.01.02_3780_0041-page-80</t>
        </is>
      </c>
      <c r="B9073" t="inlineStr">
        <is>
          <t>NL-HaNA_1.01.02_3780_0041-column-350-408-862-2941</t>
        </is>
      </c>
      <c r="C9073" t="inlineStr">
        <is>
          <t>lemma</t>
        </is>
      </c>
      <c r="D9073" t="n">
        <v>336</v>
      </c>
      <c r="E9073" t="n">
        <v>2418</v>
      </c>
      <c r="F9073" t="inlineStr">
        <is>
          <t>Taats van Amerongen vier maanden verkf.</t>
        </is>
      </c>
      <c r="G9073">
        <f>HYPERLINK("https://images.diginfra.net/iiif/NL-HaNA_1.01.02/3780/NL-HaNA_1.01.02_3780_0041.jpg/250,308,1062,3141/full/0/default.jpg", "iiif_url")</f>
        <v/>
      </c>
    </row>
    <row r="9074">
      <c r="A9074" t="inlineStr">
        <is>
          <t>NL-HaNA_1.01.02_3780_0041-page-80</t>
        </is>
      </c>
      <c r="B9074" t="inlineStr">
        <is>
          <t>NL-HaNA_1.01.02_3780_0041-column-350-408-862-2941</t>
        </is>
      </c>
      <c r="C9074" t="inlineStr">
        <is>
          <t>continuation</t>
        </is>
      </c>
      <c r="D9074" t="n">
        <v>376</v>
      </c>
      <c r="E9074" t="n">
        <v>2480</v>
      </c>
      <c r="F9074" t="inlineStr">
        <is>
          <t xml:space="preserve">    98. 713.</t>
        </is>
      </c>
      <c r="G9074">
        <f>HYPERLINK("https://images.diginfra.net/iiif/NL-HaNA_1.01.02/3780/NL-HaNA_1.01.02_3780_0041.jpg/250,308,1062,3141/full/0/default.jpg", "iiif_url")</f>
        <v/>
      </c>
    </row>
    <row r="9075">
      <c r="A9075" t="inlineStr">
        <is>
          <t>NL-HaNA_1.01.02_3780_0041-page-80</t>
        </is>
      </c>
      <c r="B9075" t="inlineStr">
        <is>
          <t>NL-HaNA_1.01.02_3780_0041-column-350-408-862-2941</t>
        </is>
      </c>
      <c r="C9075" t="inlineStr">
        <is>
          <t>lemma</t>
        </is>
      </c>
      <c r="D9075" t="n">
        <v>336</v>
      </c>
      <c r="E9075" t="n">
        <v>2514</v>
      </c>
      <c r="F9075" t="inlineStr">
        <is>
          <t>Tamminga wegens Stadt en Lande gecommit-</t>
        </is>
      </c>
      <c r="G9075">
        <f>HYPERLINK("https://images.diginfra.net/iiif/NL-HaNA_1.01.02/3780/NL-HaNA_1.01.02_3780_0041.jpg/250,308,1062,3141/full/0/default.jpg", "iiif_url")</f>
        <v/>
      </c>
    </row>
    <row r="9076">
      <c r="A9076" t="inlineStr">
        <is>
          <t>NL-HaNA_1.01.02_3780_0041-page-80</t>
        </is>
      </c>
      <c r="B9076" t="inlineStr">
        <is>
          <t>NL-HaNA_1.01.02_3780_0041-column-350-408-862-2941</t>
        </is>
      </c>
      <c r="C9076" t="inlineStr">
        <is>
          <t>continuation</t>
        </is>
      </c>
      <c r="D9076" t="n">
        <v>373</v>
      </c>
      <c r="E9076" t="n">
        <v>2576</v>
      </c>
      <c r="F9076" t="inlineStr">
        <is>
          <t xml:space="preserve">    teert in desGeneraliteyts Rekenkamer. 339.</t>
        </is>
      </c>
      <c r="G9076">
        <f>HYPERLINK("https://images.diginfra.net/iiif/NL-HaNA_1.01.02/3780/NL-HaNA_1.01.02_3780_0041.jpg/250,308,1062,3141/full/0/default.jpg", "iiif_url")</f>
        <v/>
      </c>
    </row>
    <row r="9077">
      <c r="A9077" t="inlineStr">
        <is>
          <t>NL-HaNA_1.01.02_3780_0041-page-80</t>
        </is>
      </c>
      <c r="B9077" t="inlineStr">
        <is>
          <t>NL-HaNA_1.01.02_3780_0041-column-350-408-862-2941</t>
        </is>
      </c>
      <c r="C9077" t="inlineStr">
        <is>
          <t>repeat_lemma</t>
        </is>
      </c>
      <c r="D9077" t="n">
        <v>500</v>
      </c>
      <c r="E9077" t="n">
        <v>2625</v>
      </c>
      <c r="F9077" t="inlineStr">
        <is>
          <t xml:space="preserve">        megens Stadt en Lande ter Genera-</t>
        </is>
      </c>
      <c r="G9077">
        <f>HYPERLINK("https://images.diginfra.net/iiif/NL-HaNA_1.01.02/3780/NL-HaNA_1.01.02_3780_0041.jpg/250,308,1062,3141/full/0/default.jpg", "iiif_url")</f>
        <v/>
      </c>
    </row>
    <row r="9078">
      <c r="A9078" t="inlineStr">
        <is>
          <t>NL-HaNA_1.01.02_3780_0041-page-80</t>
        </is>
      </c>
      <c r="B9078" t="inlineStr">
        <is>
          <t>NL-HaNA_1.01.02_3780_0041-column-350-408-862-2941</t>
        </is>
      </c>
      <c r="C9078" t="inlineStr">
        <is>
          <t>continuation</t>
        </is>
      </c>
      <c r="D9078" t="n">
        <v>373</v>
      </c>
      <c r="E9078" t="n">
        <v>2674</v>
      </c>
      <c r="F9078" t="inlineStr">
        <is>
          <t xml:space="preserve">    liteyt gecommitteert. at.</t>
        </is>
      </c>
      <c r="G9078">
        <f>HYPERLINK("https://images.diginfra.net/iiif/NL-HaNA_1.01.02/3780/NL-HaNA_1.01.02_3780_0041.jpg/250,308,1062,3141/full/0/default.jpg", "iiif_url")</f>
        <v/>
      </c>
    </row>
    <row r="9079">
      <c r="A9079" t="inlineStr">
        <is>
          <t>NL-HaNA_1.01.02_3780_0041-page-80</t>
        </is>
      </c>
      <c r="B9079" t="inlineStr">
        <is>
          <t>NL-HaNA_1.01.02_3780_0041-column-350-408-862-2941</t>
        </is>
      </c>
      <c r="C9079" t="inlineStr">
        <is>
          <t>lemma</t>
        </is>
      </c>
      <c r="D9079" t="n">
        <v>333</v>
      </c>
      <c r="E9079" t="n">
        <v>2707</v>
      </c>
      <c r="F9079" t="inlineStr">
        <is>
          <t>Tanneur onm assistentie, afgeweesen. 695.</t>
        </is>
      </c>
      <c r="G9079">
        <f>HYPERLINK("https://images.diginfra.net/iiif/NL-HaNA_1.01.02/3780/NL-HaNA_1.01.02_3780_0041.jpg/250,308,1062,3141/full/0/default.jpg", "iiif_url")</f>
        <v/>
      </c>
    </row>
    <row r="9080">
      <c r="A9080" t="inlineStr">
        <is>
          <t>NL-HaNA_1.01.02_3780_0041-page-80</t>
        </is>
      </c>
      <c r="B9080" t="inlineStr">
        <is>
          <t>NL-HaNA_1.01.02_3780_0041-column-350-408-862-2941</t>
        </is>
      </c>
      <c r="C9080" t="inlineStr">
        <is>
          <t>lemma</t>
        </is>
      </c>
      <c r="D9080" t="n">
        <v>331</v>
      </c>
      <c r="E9080" t="n">
        <v>2770</v>
      </c>
      <c r="F9080" t="inlineStr">
        <is>
          <t>Tarouca, rapport, nopende de Memorie we-</t>
        </is>
      </c>
      <c r="G9080">
        <f>HYPERLINK("https://images.diginfra.net/iiif/NL-HaNA_1.01.02/3780/NL-HaNA_1.01.02_3780_0041.jpg/250,308,1062,3141/full/0/default.jpg", "iiif_url")</f>
        <v/>
      </c>
    </row>
    <row r="9081">
      <c r="A9081" t="inlineStr">
        <is>
          <t>NL-HaNA_1.01.02_3780_0041-page-80</t>
        </is>
      </c>
      <c r="B9081" t="inlineStr">
        <is>
          <t>NL-HaNA_1.01.02_3780_0041-column-350-408-862-2941</t>
        </is>
      </c>
      <c r="C9081" t="inlineStr">
        <is>
          <t>continuation</t>
        </is>
      </c>
      <c r="D9081" t="n">
        <v>371</v>
      </c>
      <c r="E9081" t="n">
        <v>2818</v>
      </c>
      <c r="F9081" t="inlineStr">
        <is>
          <t xml:space="preserve">    gens bet Schip Sonnestein.</t>
        </is>
      </c>
      <c r="G9081">
        <f>HYPERLINK("https://images.diginfra.net/iiif/NL-HaNA_1.01.02/3780/NL-HaNA_1.01.02_3780_0041.jpg/250,308,1062,3141/full/0/default.jpg", "iiif_url")</f>
        <v/>
      </c>
    </row>
    <row r="9082">
      <c r="A9082" t="inlineStr">
        <is>
          <t>NL-HaNA_1.01.02_3780_0041-page-80</t>
        </is>
      </c>
      <c r="B9082" t="inlineStr">
        <is>
          <t>NL-HaNA_1.01.02_3780_0041-column-350-408-862-2941</t>
        </is>
      </c>
      <c r="C9082" t="inlineStr">
        <is>
          <t>non_index_line</t>
        </is>
      </c>
      <c r="D9082" t="n">
        <v>911</v>
      </c>
      <c r="E9082" t="n">
        <v>2820</v>
      </c>
      <c r="F9082" t="inlineStr">
        <is>
          <t xml:space="preserve">        314. es86.</t>
        </is>
      </c>
      <c r="G9082">
        <f>HYPERLINK("https://images.diginfra.net/iiif/NL-HaNA_1.01.02/3780/NL-HaNA_1.01.02_3780_0041.jpg/250,308,1062,3141/full/0/default.jpg", "iiif_url")</f>
        <v/>
      </c>
    </row>
    <row r="9083">
      <c r="A9083" t="inlineStr">
        <is>
          <t>NL-HaNA_1.01.02_3780_0041-page-80</t>
        </is>
      </c>
      <c r="B9083" t="inlineStr">
        <is>
          <t>NL-HaNA_1.01.02_3780_0041-column-350-408-862-2941</t>
        </is>
      </c>
      <c r="C9083" t="inlineStr">
        <is>
          <t>continuation</t>
        </is>
      </c>
      <c r="D9083" t="n">
        <v>376</v>
      </c>
      <c r="E9083" t="n">
        <v>2872</v>
      </c>
      <c r="F9083" t="inlineStr">
        <is>
          <t xml:space="preserve">    721.</t>
        </is>
      </c>
      <c r="G9083">
        <f>HYPERLINK("https://images.diginfra.net/iiif/NL-HaNA_1.01.02/3780/NL-HaNA_1.01.02_3780_0041.jpg/250,308,1062,3141/full/0/default.jpg", "iiif_url")</f>
        <v/>
      </c>
    </row>
    <row r="9084">
      <c r="A9084" t="inlineStr">
        <is>
          <t>NL-HaNA_1.01.02_3780_0041-page-80</t>
        </is>
      </c>
      <c r="B9084" t="inlineStr">
        <is>
          <t>NL-HaNA_1.01.02_3780_0041-column-350-408-862-2941</t>
        </is>
      </c>
      <c r="C9084" t="inlineStr">
        <is>
          <t>repeat_lemma</t>
        </is>
      </c>
      <c r="D9084" t="n">
        <v>493</v>
      </c>
      <c r="E9084" t="n">
        <v>2897</v>
      </c>
      <c r="F9084" t="inlineStr">
        <is>
          <t xml:space="preserve">        om dedommagement voor den Heer de</t>
        </is>
      </c>
      <c r="G9084">
        <f>HYPERLINK("https://images.diginfra.net/iiif/NL-HaNA_1.01.02/3780/NL-HaNA_1.01.02_3780_0041.jpg/250,308,1062,3141/full/0/default.jpg", "iiif_url")</f>
        <v/>
      </c>
    </row>
    <row r="9085">
      <c r="A9085" t="inlineStr">
        <is>
          <t>NL-HaNA_1.01.02_3780_0041-page-80</t>
        </is>
      </c>
      <c r="B9085" t="inlineStr">
        <is>
          <t>NL-HaNA_1.01.02_3780_0041-column-350-408-862-2941</t>
        </is>
      </c>
      <c r="C9085" t="inlineStr">
        <is>
          <t>continuation</t>
        </is>
      </c>
      <c r="D9085" t="n">
        <v>371</v>
      </c>
      <c r="E9085" t="n">
        <v>2959</v>
      </c>
      <c r="F9085" t="inlineStr">
        <is>
          <t xml:space="preserve">    Nassauw zoor fijn afgebrandt Huys. 316.</t>
        </is>
      </c>
      <c r="G9085">
        <f>HYPERLINK("https://images.diginfra.net/iiif/NL-HaNA_1.01.02/3780/NL-HaNA_1.01.02_3780_0041.jpg/250,308,1062,3141/full/0/default.jpg", "iiif_url")</f>
        <v/>
      </c>
    </row>
    <row r="9086">
      <c r="A9086" t="inlineStr">
        <is>
          <t>NL-HaNA_1.01.02_3780_0041-page-80</t>
        </is>
      </c>
      <c r="B9086" t="inlineStr">
        <is>
          <t>NL-HaNA_1.01.02_3780_0041-column-350-408-862-2941</t>
        </is>
      </c>
      <c r="C9086" t="inlineStr">
        <is>
          <t>repeat_lemma</t>
        </is>
      </c>
      <c r="D9086" t="n">
        <v>491</v>
      </c>
      <c r="E9086" t="n">
        <v>3012</v>
      </c>
      <c r="F9086" t="inlineStr">
        <is>
          <t xml:space="preserve">        Pasport om een Berln en sestien Bal-</t>
        </is>
      </c>
      <c r="G9086">
        <f>HYPERLINK("https://images.diginfra.net/iiif/NL-HaNA_1.01.02/3780/NL-HaNA_1.01.02_3780_0041.jpg/250,308,1062,3141/full/0/default.jpg", "iiif_url")</f>
        <v/>
      </c>
    </row>
    <row r="9087">
      <c r="A9087" t="inlineStr">
        <is>
          <t>NL-HaNA_1.01.02_3780_0041-page-80</t>
        </is>
      </c>
      <c r="B9087" t="inlineStr">
        <is>
          <t>NL-HaNA_1.01.02_3780_0041-column-350-408-862-2941</t>
        </is>
      </c>
      <c r="C9087" t="inlineStr">
        <is>
          <t>continuation</t>
        </is>
      </c>
      <c r="D9087" t="n">
        <v>364</v>
      </c>
      <c r="E9087" t="n">
        <v>3051</v>
      </c>
      <c r="F9087" t="inlineStr">
        <is>
          <t xml:space="preserve">    hts te mogen doen invoeren. 819.</t>
        </is>
      </c>
      <c r="G9087">
        <f>HYPERLINK("https://images.diginfra.net/iiif/NL-HaNA_1.01.02/3780/NL-HaNA_1.01.02_3780_0041.jpg/250,308,1062,3141/full/0/default.jpg", "iiif_url")</f>
        <v/>
      </c>
    </row>
    <row r="9088">
      <c r="A9088" t="inlineStr">
        <is>
          <t>NL-HaNA_1.01.02_3780_0041-page-80</t>
        </is>
      </c>
      <c r="B9088" t="inlineStr">
        <is>
          <t>NL-HaNA_1.01.02_3780_0041-column-350-408-862-2941</t>
        </is>
      </c>
      <c r="C9088" t="inlineStr">
        <is>
          <t>lemma</t>
        </is>
      </c>
      <c r="D9088" t="n">
        <v>329</v>
      </c>
      <c r="E9088" t="n">
        <v>3102</v>
      </c>
      <c r="F9088" t="inlineStr">
        <is>
          <t>Temet om subfistentie, afgeweesen.</t>
        </is>
      </c>
      <c r="G9088">
        <f>HYPERLINK("https://images.diginfra.net/iiif/NL-HaNA_1.01.02/3780/NL-HaNA_1.01.02_3780_0041.jpg/250,308,1062,3141/full/0/default.jpg", "iiif_url")</f>
        <v/>
      </c>
    </row>
    <row r="9089">
      <c r="A9089" t="inlineStr">
        <is>
          <t>NL-HaNA_1.01.02_3780_0041-page-80</t>
        </is>
      </c>
      <c r="B9089" t="inlineStr">
        <is>
          <t>NL-HaNA_1.01.02_3780_0041-column-350-408-862-2941</t>
        </is>
      </c>
      <c r="C9089" t="inlineStr">
        <is>
          <t>non_index_line</t>
        </is>
      </c>
      <c r="D9089" t="n">
        <v>1054</v>
      </c>
      <c r="E9089" t="n">
        <v>3126</v>
      </c>
      <c r="F9089" t="inlineStr">
        <is>
          <t xml:space="preserve">        BE)</t>
        </is>
      </c>
      <c r="G9089">
        <f>HYPERLINK("https://images.diginfra.net/iiif/NL-HaNA_1.01.02/3780/NL-HaNA_1.01.02_3780_0041.jpg/250,308,1062,3141/full/0/default.jpg", "iiif_url")</f>
        <v/>
      </c>
    </row>
    <row r="9090">
      <c r="A9090" t="inlineStr">
        <is>
          <t>NL-HaNA_1.01.02_3780_0041-page-80</t>
        </is>
      </c>
      <c r="B9090" t="inlineStr">
        <is>
          <t>NL-HaNA_1.01.02_3780_0041-column-350-408-862-2941</t>
        </is>
      </c>
      <c r="C9090" t="inlineStr">
        <is>
          <t>continuation</t>
        </is>
      </c>
      <c r="D9090" t="n">
        <v>366</v>
      </c>
      <c r="E9090" t="n">
        <v>3157</v>
      </c>
      <c r="F9090" t="inlineStr">
        <is>
          <t xml:space="preserve">    924.</t>
        </is>
      </c>
      <c r="G9090">
        <f>HYPERLINK("https://images.diginfra.net/iiif/NL-HaNA_1.01.02/3780/NL-HaNA_1.01.02_3780_0041.jpg/250,308,1062,3141/full/0/default.jpg", "iiif_url")</f>
        <v/>
      </c>
    </row>
    <row r="9091">
      <c r="A9091" t="inlineStr">
        <is>
          <t>NL-HaNA_1.01.02_3780_0041-page-80</t>
        </is>
      </c>
      <c r="B9091" t="inlineStr">
        <is>
          <t>NL-HaNA_1.01.02_3780_0041-column-350-408-862-2941</t>
        </is>
      </c>
      <c r="C9091" t="inlineStr">
        <is>
          <t>lemma</t>
        </is>
      </c>
      <c r="D9091" t="n">
        <v>322</v>
      </c>
      <c r="E9091" t="n">
        <v>3189</v>
      </c>
      <c r="F9091" t="inlineStr">
        <is>
          <t>Tengnagel ze adviseren op de Requiste van</t>
        </is>
      </c>
      <c r="G9091">
        <f>HYPERLINK("https://images.diginfra.net/iiif/NL-HaNA_1.01.02/3780/NL-HaNA_1.01.02_3780_0041.jpg/250,308,1062,3141/full/0/default.jpg", "iiif_url")</f>
        <v/>
      </c>
    </row>
    <row r="9092">
      <c r="A9092" t="inlineStr">
        <is>
          <t>NL-HaNA_1.01.02_3780_0041-page-80</t>
        </is>
      </c>
      <c r="B9092" t="inlineStr">
        <is>
          <t>NL-HaNA_1.01.02_3780_0041-column-350-408-862-2941</t>
        </is>
      </c>
      <c r="C9092" t="inlineStr">
        <is>
          <t>continuation</t>
        </is>
      </c>
      <c r="D9092" t="n">
        <v>362</v>
      </c>
      <c r="E9092" t="n">
        <v>3256</v>
      </c>
      <c r="F9092" t="inlineStr">
        <is>
          <t xml:space="preserve">    Pelgrom Engelbreght om approbatie van ste-</t>
        </is>
      </c>
      <c r="G9092">
        <f>HYPERLINK("https://images.diginfra.net/iiif/NL-HaNA_1.01.02/3780/NL-HaNA_1.01.02_3780_0041.jpg/250,308,1062,3141/full/0/default.jpg", "iiif_url")</f>
        <v/>
      </c>
    </row>
    <row r="9093">
      <c r="A9093" t="inlineStr">
        <is>
          <t>NL-HaNA_1.01.02_3780_0041-page-80</t>
        </is>
      </c>
      <c r="B9093" t="inlineStr">
        <is>
          <t>NL-HaNA_1.01.02_3780_0041-column-350-408-862-2941</t>
        </is>
      </c>
      <c r="C9093" t="inlineStr">
        <is>
          <t>continuation</t>
        </is>
      </c>
      <c r="D9093" t="n">
        <v>359</v>
      </c>
      <c r="E9093" t="n">
        <v>3300</v>
      </c>
      <c r="F9093" t="inlineStr">
        <is>
          <t xml:space="preserve">    keré Collatie. 713.</t>
        </is>
      </c>
      <c r="G9093">
        <f>HYPERLINK("https://images.diginfra.net/iiif/NL-HaNA_1.01.02/3780/NL-HaNA_1.01.02_3780_0041.jpg/250,308,1062,3141/full/0/default.jpg", "iiif_url")</f>
        <v/>
      </c>
    </row>
    <row r="9095">
      <c r="A9095" t="inlineStr">
        <is>
          <t>NL-HaNA_1.01.02_3780_0041-page-80</t>
        </is>
      </c>
      <c r="B9095" t="inlineStr">
        <is>
          <t>NL-HaNA_1.01.02_3780_0041-column-1299-403-960-2938</t>
        </is>
      </c>
      <c r="C9095" t="inlineStr">
        <is>
          <t>lemma</t>
        </is>
      </c>
      <c r="D9095" t="n">
        <v>1341</v>
      </c>
      <c r="E9095" t="n">
        <v>395</v>
      </c>
      <c r="F9095" t="inlineStr">
        <is>
          <t>Tenhove aangestelde tot Secretaris van den</t>
        </is>
      </c>
      <c r="G9095">
        <f>HYPERLINK("https://images.diginfra.net/iiif/NL-HaNA_1.01.02/3780/NL-HaNA_1.01.02_3780_0041.jpg/1199,303,1160,3138/full/0/default.jpg", "iiif_url")</f>
        <v/>
      </c>
    </row>
    <row r="9096">
      <c r="A9096" t="inlineStr">
        <is>
          <t>NL-HaNA_1.01.02_3780_0041-page-80</t>
        </is>
      </c>
      <c r="B9096" t="inlineStr">
        <is>
          <t>NL-HaNA_1.01.02_3780_0041-column-1299-403-960-2938</t>
        </is>
      </c>
      <c r="C9096" t="inlineStr">
        <is>
          <t>continuation</t>
        </is>
      </c>
      <c r="D9096" t="n">
        <v>1384</v>
      </c>
      <c r="E9096" t="n">
        <v>461</v>
      </c>
      <c r="F9096" t="inlineStr">
        <is>
          <t xml:space="preserve">    Raadt van Staate. 817.</t>
        </is>
      </c>
      <c r="G9096">
        <f>HYPERLINK("https://images.diginfra.net/iiif/NL-HaNA_1.01.02/3780/NL-HaNA_1.01.02_3780_0041.jpg/1199,303,1160,3138/full/0/default.jpg", "iiif_url")</f>
        <v/>
      </c>
    </row>
    <row r="9097">
      <c r="A9097" t="inlineStr">
        <is>
          <t>NL-HaNA_1.01.02_3780_0041-page-80</t>
        </is>
      </c>
      <c r="B9097" t="inlineStr">
        <is>
          <t>NL-HaNA_1.01.02_3780_0041-column-1299-403-960-2938</t>
        </is>
      </c>
      <c r="C9097" t="inlineStr">
        <is>
          <t>lemma</t>
        </is>
      </c>
      <c r="D9097" t="n">
        <v>1339</v>
      </c>
      <c r="E9097" t="n">
        <v>503</v>
      </c>
      <c r="F9097" t="inlineStr">
        <is>
          <t>Terond, declaratie. 32.</t>
        </is>
      </c>
      <c r="G9097">
        <f>HYPERLINK("https://images.diginfra.net/iiif/NL-HaNA_1.01.02/3780/NL-HaNA_1.01.02_3780_0041.jpg/1199,303,1160,3138/full/0/default.jpg", "iiif_url")</f>
        <v/>
      </c>
    </row>
    <row r="9098">
      <c r="A9098" t="inlineStr">
        <is>
          <t>NL-HaNA_1.01.02_3780_0041-page-80</t>
        </is>
      </c>
      <c r="B9098" t="inlineStr">
        <is>
          <t>NL-HaNA_1.01.02_3780_0041-column-1299-403-960-2938</t>
        </is>
      </c>
      <c r="C9098" t="inlineStr">
        <is>
          <t>non_index_line</t>
        </is>
      </c>
      <c r="D9098" t="n">
        <v>1503</v>
      </c>
      <c r="E9098" t="n">
        <v>550</v>
      </c>
      <c r="F9098" t="inlineStr">
        <is>
          <t xml:space="preserve">        Pasport om de Monteeringe voor het</t>
        </is>
      </c>
      <c r="G9098">
        <f>HYPERLINK("https://images.diginfra.net/iiif/NL-HaNA_1.01.02/3780/NL-HaNA_1.01.02_3780_0041.jpg/1199,303,1160,3138/full/0/default.jpg", "iiif_url")</f>
        <v/>
      </c>
    </row>
    <row r="9099">
      <c r="A9099" t="inlineStr">
        <is>
          <t>NL-HaNA_1.01.02_3780_0041-page-80</t>
        </is>
      </c>
      <c r="B9099" t="inlineStr">
        <is>
          <t>NL-HaNA_1.01.02_3780_0041-column-1299-403-960-2938</t>
        </is>
      </c>
      <c r="C9099" t="inlineStr">
        <is>
          <t>continuation</t>
        </is>
      </c>
      <c r="D9099" t="n">
        <v>1381</v>
      </c>
      <c r="E9099" t="n">
        <v>606</v>
      </c>
      <c r="F9099" t="inlineStr">
        <is>
          <t xml:space="preserve">    Regiment van vander Duyn na Maastright</t>
        </is>
      </c>
      <c r="G9099">
        <f>HYPERLINK("https://images.diginfra.net/iiif/NL-HaNA_1.01.02/3780/NL-HaNA_1.01.02_3780_0041.jpg/1199,303,1160,3138/full/0/default.jpg", "iiif_url")</f>
        <v/>
      </c>
    </row>
    <row r="9100">
      <c r="A9100" t="inlineStr">
        <is>
          <t>NL-HaNA_1.01.02_3780_0041-page-80</t>
        </is>
      </c>
      <c r="B9100" t="inlineStr">
        <is>
          <t>NL-HaNA_1.01.02_3780_0041-column-1299-403-960-2938</t>
        </is>
      </c>
      <c r="C9100" t="inlineStr">
        <is>
          <t>continuation</t>
        </is>
      </c>
      <c r="D9100" t="n">
        <v>1381</v>
      </c>
      <c r="E9100" t="n">
        <v>662</v>
      </c>
      <c r="F9100" t="inlineStr">
        <is>
          <t xml:space="preserve">    te mogen uytvoeren. 351.</t>
        </is>
      </c>
      <c r="G9100">
        <f>HYPERLINK("https://images.diginfra.net/iiif/NL-HaNA_1.01.02/3780/NL-HaNA_1.01.02_3780_0041.jpg/1199,303,1160,3138/full/0/default.jpg", "iiif_url")</f>
        <v/>
      </c>
    </row>
    <row r="9101">
      <c r="A9101" t="inlineStr">
        <is>
          <t>NL-HaNA_1.01.02_3780_0041-page-80</t>
        </is>
      </c>
      <c r="B9101" t="inlineStr">
        <is>
          <t>NL-HaNA_1.01.02_3780_0041-column-1299-403-960-2938</t>
        </is>
      </c>
      <c r="C9101" t="inlineStr">
        <is>
          <t>lemma</t>
        </is>
      </c>
      <c r="D9101" t="n">
        <v>1337</v>
      </c>
      <c r="E9101" t="n">
        <v>699</v>
      </c>
      <c r="F9101" t="inlineStr">
        <is>
          <t>Teurlinghs om in het Maaghdenhuys te mo-</t>
        </is>
      </c>
      <c r="G9101">
        <f>HYPERLINK("https://images.diginfra.net/iiif/NL-HaNA_1.01.02/3780/NL-HaNA_1.01.02_3780_0041.jpg/1199,303,1160,3138/full/0/default.jpg", "iiif_url")</f>
        <v/>
      </c>
    </row>
    <row r="9102">
      <c r="A9102" t="inlineStr">
        <is>
          <t>NL-HaNA_1.01.02_3780_0041-page-80</t>
        </is>
      </c>
      <c r="B9102" t="inlineStr">
        <is>
          <t>NL-HaNA_1.01.02_3780_0041-column-1299-403-960-2938</t>
        </is>
      </c>
      <c r="C9102" t="inlineStr">
        <is>
          <t>continuation</t>
        </is>
      </c>
      <c r="D9102" t="n">
        <v>1376</v>
      </c>
      <c r="E9102" t="n">
        <v>750</v>
      </c>
      <c r="F9102" t="inlineStr">
        <is>
          <t xml:space="preserve">    gen blyven, de retroacta na te fien. 483.</t>
        </is>
      </c>
      <c r="G9102">
        <f>HYPERLINK("https://images.diginfra.net/iiif/NL-HaNA_1.01.02/3780/NL-HaNA_1.01.02_3780_0041.jpg/1199,303,1160,3138/full/0/default.jpg", "iiif_url")</f>
        <v/>
      </c>
    </row>
    <row r="9103">
      <c r="A9103" t="inlineStr">
        <is>
          <t>NL-HaNA_1.01.02_3780_0041-page-80</t>
        </is>
      </c>
      <c r="B9103" t="inlineStr">
        <is>
          <t>NL-HaNA_1.01.02_3780_0041-column-1299-403-960-2938</t>
        </is>
      </c>
      <c r="C9103" t="inlineStr">
        <is>
          <t>non_index_line</t>
        </is>
      </c>
      <c r="D9103" t="n">
        <v>1504</v>
      </c>
      <c r="E9103" t="n">
        <v>801</v>
      </c>
      <c r="F9103" t="inlineStr">
        <is>
          <t xml:space="preserve">        rapport en afgeweesen. 494.</t>
        </is>
      </c>
      <c r="G9103">
        <f>HYPERLINK("https://images.diginfra.net/iiif/NL-HaNA_1.01.02/3780/NL-HaNA_1.01.02_3780_0041.jpg/1199,303,1160,3138/full/0/default.jpg", "iiif_url")</f>
        <v/>
      </c>
    </row>
    <row r="9104">
      <c r="A9104" t="inlineStr">
        <is>
          <t>NL-HaNA_1.01.02_3780_0041-page-80</t>
        </is>
      </c>
      <c r="B9104" t="inlineStr">
        <is>
          <t>NL-HaNA_1.01.02_3780_0041-column-1299-403-960-2938</t>
        </is>
      </c>
      <c r="C9104" t="inlineStr">
        <is>
          <t>lemma</t>
        </is>
      </c>
      <c r="D9104" t="n">
        <v>1341</v>
      </c>
      <c r="E9104" t="n">
        <v>836</v>
      </c>
      <c r="F9104" t="inlineStr">
        <is>
          <t>Themmen gepermitteert te repatrieren. 36</t>
        </is>
      </c>
      <c r="G9104">
        <f>HYPERLINK("https://images.diginfra.net/iiif/NL-HaNA_1.01.02/3780/NL-HaNA_1.01.02_3780_0041.jpg/1199,303,1160,3138/full/0/default.jpg", "iiif_url")</f>
        <v/>
      </c>
    </row>
    <row r="9105">
      <c r="A9105" t="inlineStr">
        <is>
          <t>NL-HaNA_1.01.02_3780_0041-page-80</t>
        </is>
      </c>
      <c r="B9105" t="inlineStr">
        <is>
          <t>NL-HaNA_1.01.02_3780_0041-column-1299-403-960-2938</t>
        </is>
      </c>
      <c r="C9105" t="inlineStr">
        <is>
          <t>continuation</t>
        </is>
      </c>
      <c r="D9105" t="n">
        <v>1386</v>
      </c>
      <c r="E9105" t="n">
        <v>902</v>
      </c>
      <c r="F9105" t="inlineStr">
        <is>
          <t xml:space="preserve">    192.</t>
        </is>
      </c>
      <c r="G9105">
        <f>HYPERLINK("https://images.diginfra.net/iiif/NL-HaNA_1.01.02/3780/NL-HaNA_1.01.02_3780_0041.jpg/1199,303,1160,3138/full/0/default.jpg", "iiif_url")</f>
        <v/>
      </c>
    </row>
    <row r="9106">
      <c r="A9106" t="inlineStr">
        <is>
          <t>NL-HaNA_1.01.02_3780_0041-page-80</t>
        </is>
      </c>
      <c r="B9106" t="inlineStr">
        <is>
          <t>NL-HaNA_1.01.02_3780_0041-column-1299-403-960-2938</t>
        </is>
      </c>
      <c r="C9106" t="inlineStr">
        <is>
          <t>non_index_line</t>
        </is>
      </c>
      <c r="D9106" t="n">
        <v>1499</v>
      </c>
      <c r="E9106" t="n">
        <v>918</v>
      </c>
      <c r="F9106" t="inlineStr">
        <is>
          <t xml:space="preserve">        gelast den dienst waar te nemen rot</t>
        </is>
      </c>
      <c r="G9106">
        <f>HYPERLINK("https://images.diginfra.net/iiif/NL-HaNA_1.01.02/3780/NL-HaNA_1.01.02_3780_0041.jpg/1199,303,1160,3138/full/0/default.jpg", "iiif_url")</f>
        <v/>
      </c>
    </row>
    <row r="9107">
      <c r="A9107" t="inlineStr">
        <is>
          <t>NL-HaNA_1.01.02_3780_0041-page-80</t>
        </is>
      </c>
      <c r="B9107" t="inlineStr">
        <is>
          <t>NL-HaNA_1.01.02_3780_0041-column-1299-403-960-2938</t>
        </is>
      </c>
      <c r="C9107" t="inlineStr">
        <is>
          <t>continuation</t>
        </is>
      </c>
      <c r="D9107" t="n">
        <v>1376</v>
      </c>
      <c r="E9107" t="n">
        <v>991</v>
      </c>
      <c r="F9107" t="inlineStr">
        <is>
          <t xml:space="preserve">    sijn Successeur sal aangekomen zijn. 87.</t>
        </is>
      </c>
      <c r="G9107">
        <f>HYPERLINK("https://images.diginfra.net/iiif/NL-HaNA_1.01.02/3780/NL-HaNA_1.01.02_3780_0041.jpg/1199,303,1160,3138/full/0/default.jpg", "iiif_url")</f>
        <v/>
      </c>
    </row>
    <row r="9108">
      <c r="A9108" t="inlineStr">
        <is>
          <t>NL-HaNA_1.01.02_3780_0041-page-80</t>
        </is>
      </c>
      <c r="B9108" t="inlineStr">
        <is>
          <t>NL-HaNA_1.01.02_3780_0041-column-1299-403-960-2938</t>
        </is>
      </c>
      <c r="C9108" t="inlineStr">
        <is>
          <t>non_index_line</t>
        </is>
      </c>
      <c r="D9108" t="n">
        <v>1501</v>
      </c>
      <c r="E9108" t="n">
        <v>1039</v>
      </c>
      <c r="F9108" t="inlineStr">
        <is>
          <t xml:space="preserve">        wegens onlusten tegens den Resident</t>
        </is>
      </c>
      <c r="G9108">
        <f>HYPERLINK("https://images.diginfra.net/iiif/NL-HaNA_1.01.02/3780/NL-HaNA_1.01.02_3780_0041.jpg/1199,303,1160,3138/full/0/default.jpg", "iiif_url")</f>
        <v/>
      </c>
    </row>
    <row r="9109">
      <c r="A9109" t="inlineStr">
        <is>
          <t>NL-HaNA_1.01.02_3780_0041-page-80</t>
        </is>
      </c>
      <c r="B9109" t="inlineStr">
        <is>
          <t>NL-HaNA_1.01.02_3780_0041-column-1299-403-960-2938</t>
        </is>
      </c>
      <c r="C9109" t="inlineStr">
        <is>
          <t>continuation</t>
        </is>
      </c>
      <c r="D9109" t="n">
        <v>1376</v>
      </c>
      <c r="E9109" t="n">
        <v>1095</v>
      </c>
      <c r="F9109" t="inlineStr">
        <is>
          <t xml:space="preserve">    en hem. so.</t>
        </is>
      </c>
      <c r="G9109">
        <f>HYPERLINK("https://images.diginfra.net/iiif/NL-HaNA_1.01.02/3780/NL-HaNA_1.01.02_3780_0041.jpg/1199,303,1160,3138/full/0/default.jpg", "iiif_url")</f>
        <v/>
      </c>
    </row>
    <row r="9110">
      <c r="A9110" t="inlineStr">
        <is>
          <t>NL-HaNA_1.01.02_3780_0041-page-80</t>
        </is>
      </c>
      <c r="B9110" t="inlineStr">
        <is>
          <t>NL-HaNA_1.01.02_3780_0041-column-1299-403-960-2938</t>
        </is>
      </c>
      <c r="C9110" t="inlineStr">
        <is>
          <t>non_index_line</t>
        </is>
      </c>
      <c r="D9110" t="n">
        <v>1496</v>
      </c>
      <c r="E9110" t="n">
        <v>1116</v>
      </c>
      <c r="F9110" t="inlineStr">
        <is>
          <t xml:space="preserve">        ut den diens outfiagen als fijn Suc-</t>
        </is>
      </c>
      <c r="G9110">
        <f>HYPERLINK("https://images.diginfra.net/iiif/NL-HaNA_1.01.02/3780/NL-HaNA_1.01.02_3780_0041.jpg/1199,303,1160,3138/full/0/default.jpg", "iiif_url")</f>
        <v/>
      </c>
    </row>
    <row r="9111">
      <c r="A9111" t="inlineStr">
        <is>
          <t>NL-HaNA_1.01.02_3780_0041-page-80</t>
        </is>
      </c>
      <c r="B9111" t="inlineStr">
        <is>
          <t>NL-HaNA_1.01.02_3780_0041-column-1299-403-960-2938</t>
        </is>
      </c>
      <c r="C9111" t="inlineStr">
        <is>
          <t>continuation</t>
        </is>
      </c>
      <c r="D9111" t="n">
        <v>1374</v>
      </c>
      <c r="E9111" t="n">
        <v>1171</v>
      </c>
      <c r="F9111" t="inlineStr">
        <is>
          <t xml:space="preserve">    cesseur sal aangekomen zijn. 258.</t>
        </is>
      </c>
      <c r="G9111">
        <f>HYPERLINK("https://images.diginfra.net/iiif/NL-HaNA_1.01.02/3780/NL-HaNA_1.01.02_3780_0041.jpg/1199,303,1160,3138/full/0/default.jpg", "iiif_url")</f>
        <v/>
      </c>
    </row>
    <row r="9112">
      <c r="A9112" t="inlineStr">
        <is>
          <t>NL-HaNA_1.01.02_3780_0041-page-80</t>
        </is>
      </c>
      <c r="B9112" t="inlineStr">
        <is>
          <t>NL-HaNA_1.01.02_3780_0041-column-1299-403-960-2938</t>
        </is>
      </c>
      <c r="C9112" t="inlineStr">
        <is>
          <t>non_index_line</t>
        </is>
      </c>
      <c r="D9112" t="n">
        <v>1494</v>
      </c>
      <c r="E9112" t="n">
        <v>1235</v>
      </c>
      <c r="F9112" t="inlineStr">
        <is>
          <t xml:space="preserve">        antwoordt. 432.</t>
        </is>
      </c>
      <c r="G9112">
        <f>HYPERLINK("https://images.diginfra.net/iiif/NL-HaNA_1.01.02/3780/NL-HaNA_1.01.02_3780_0041.jpg/1199,303,1160,3138/full/0/default.jpg", "iiif_url")</f>
        <v/>
      </c>
    </row>
    <row r="9113">
      <c r="A9113" t="inlineStr">
        <is>
          <t>NL-HaNA_1.01.02_3780_0041-page-80</t>
        </is>
      </c>
      <c r="B9113" t="inlineStr">
        <is>
          <t>NL-HaNA_1.01.02_3780_0041-column-1299-403-960-2938</t>
        </is>
      </c>
      <c r="C9113" t="inlineStr">
        <is>
          <t>non_index_line</t>
        </is>
      </c>
      <c r="D9113" t="n">
        <v>1499</v>
      </c>
      <c r="E9113" t="n">
        <v>1261</v>
      </c>
      <c r="F9113" t="inlineStr">
        <is>
          <t xml:space="preserve">        om vergoedinge van reyskosten, te exa-</t>
        </is>
      </c>
      <c r="G9113">
        <f>HYPERLINK("https://images.diginfra.net/iiif/NL-HaNA_1.01.02/3780/NL-HaNA_1.01.02_3780_0041.jpg/1199,303,1160,3138/full/0/default.jpg", "iiif_url")</f>
        <v/>
      </c>
    </row>
    <row r="9114">
      <c r="A9114" t="inlineStr">
        <is>
          <t>NL-HaNA_1.01.02_3780_0041-page-80</t>
        </is>
      </c>
      <c r="B9114" t="inlineStr">
        <is>
          <t>NL-HaNA_1.01.02_3780_0041-column-1299-403-960-2938</t>
        </is>
      </c>
      <c r="C9114" t="inlineStr">
        <is>
          <t>continuation</t>
        </is>
      </c>
      <c r="D9114" t="n">
        <v>1374</v>
      </c>
      <c r="E9114" t="n">
        <v>1333</v>
      </c>
      <c r="F9114" t="inlineStr">
        <is>
          <t xml:space="preserve">    mineeren. 527.</t>
        </is>
      </c>
      <c r="G9114">
        <f>HYPERLINK("https://images.diginfra.net/iiif/NL-HaNA_1.01.02/3780/NL-HaNA_1.01.02_3780_0041.jpg/1199,303,1160,3138/full/0/default.jpg", "iiif_url")</f>
        <v/>
      </c>
    </row>
    <row r="9115">
      <c r="A9115" t="inlineStr">
        <is>
          <t>NL-HaNA_1.01.02_3780_0041-page-80</t>
        </is>
      </c>
      <c r="B9115" t="inlineStr">
        <is>
          <t>NL-HaNA_1.01.02_3780_0041-column-1299-403-960-2938</t>
        </is>
      </c>
      <c r="C9115" t="inlineStr">
        <is>
          <t>non_index_line</t>
        </is>
      </c>
      <c r="D9115" t="n">
        <v>1511</v>
      </c>
      <c r="E9115" t="n">
        <v>1363</v>
      </c>
      <c r="F9115" t="inlineStr">
        <is>
          <t xml:space="preserve">        drie honderdt guldens toegeleght.</t>
        </is>
      </c>
      <c r="G9115">
        <f>HYPERLINK("https://images.diginfra.net/iiif/NL-HaNA_1.01.02/3780/NL-HaNA_1.01.02_3780_0041.jpg/1199,303,1160,3138/full/0/default.jpg", "iiif_url")</f>
        <v/>
      </c>
    </row>
    <row r="9116">
      <c r="A9116" t="inlineStr">
        <is>
          <t>NL-HaNA_1.01.02_3780_0041-page-80</t>
        </is>
      </c>
      <c r="B9116" t="inlineStr">
        <is>
          <t>NL-HaNA_1.01.02_3780_0041-column-1299-403-960-2938</t>
        </is>
      </c>
      <c r="C9116" t="inlineStr">
        <is>
          <t>continuation</t>
        </is>
      </c>
      <c r="D9116" t="n">
        <v>1381</v>
      </c>
      <c r="E9116" t="n">
        <v>1412</v>
      </c>
      <c r="F9116" t="inlineStr">
        <is>
          <t xml:space="preserve">    784.</t>
        </is>
      </c>
      <c r="G9116">
        <f>HYPERLINK("https://images.diginfra.net/iiif/NL-HaNA_1.01.02/3780/NL-HaNA_1.01.02_3780_0041.jpg/1199,303,1160,3138/full/0/default.jpg", "iiif_url")</f>
        <v/>
      </c>
    </row>
    <row r="9117">
      <c r="A9117" t="inlineStr">
        <is>
          <t>NL-HaNA_1.01.02_3780_0041-page-80</t>
        </is>
      </c>
      <c r="B9117" t="inlineStr">
        <is>
          <t>NL-HaNA_1.01.02_3780_0041-column-1299-403-960-2938</t>
        </is>
      </c>
      <c r="C9117" t="inlineStr">
        <is>
          <t>lemma</t>
        </is>
      </c>
      <c r="D9117" t="n">
        <v>1329</v>
      </c>
      <c r="E9117" t="n">
        <v>1453</v>
      </c>
      <c r="F9117" t="inlineStr">
        <is>
          <t>Thielen om gedelgueerde Reghiers in fijne</t>
        </is>
      </c>
      <c r="G9117">
        <f>HYPERLINK("https://images.diginfra.net/iiif/NL-HaNA_1.01.02/3780/NL-HaNA_1.01.02_3780_0041.jpg/1199,303,1160,3138/full/0/default.jpg", "iiif_url")</f>
        <v/>
      </c>
    </row>
    <row r="9118">
      <c r="A9118" t="inlineStr">
        <is>
          <t>NL-HaNA_1.01.02_3780_0041-page-80</t>
        </is>
      </c>
      <c r="B9118" t="inlineStr">
        <is>
          <t>NL-HaNA_1.01.02_3780_0041-column-1299-403-960-2938</t>
        </is>
      </c>
      <c r="C9118" t="inlineStr">
        <is>
          <t>continuation</t>
        </is>
      </c>
      <c r="D9118" t="n">
        <v>1365</v>
      </c>
      <c r="E9118" t="n">
        <v>1518</v>
      </c>
      <c r="F9118" t="inlineStr">
        <is>
          <t xml:space="preserve">    Jaak Commis isen Instructeurs te berichten-</t>
        </is>
      </c>
      <c r="G9118">
        <f>HYPERLINK("https://images.diginfra.net/iiif/NL-HaNA_1.01.02/3780/NL-HaNA_1.01.02_3780_0041.jpg/1199,303,1160,3138/full/0/default.jpg", "iiif_url")</f>
        <v/>
      </c>
    </row>
    <row r="9119">
      <c r="A9119" t="inlineStr">
        <is>
          <t>NL-HaNA_1.01.02_3780_0041-page-80</t>
        </is>
      </c>
      <c r="B9119" t="inlineStr">
        <is>
          <t>NL-HaNA_1.01.02_3780_0041-column-1299-403-960-2938</t>
        </is>
      </c>
      <c r="C9119" t="inlineStr">
        <is>
          <t>continuation</t>
        </is>
      </c>
      <c r="D9119" t="n">
        <v>1369</v>
      </c>
      <c r="E9119" t="n">
        <v>1578</v>
      </c>
      <c r="F9119" t="inlineStr">
        <is>
          <t xml:space="preserve">    95.</t>
        </is>
      </c>
      <c r="G9119">
        <f>HYPERLINK("https://images.diginfra.net/iiif/NL-HaNA_1.01.02/3780/NL-HaNA_1.01.02_3780_0041.jpg/1199,303,1160,3138/full/0/default.jpg", "iiif_url")</f>
        <v/>
      </c>
    </row>
    <row r="9120">
      <c r="A9120" t="inlineStr">
        <is>
          <t>NL-HaNA_1.01.02_3780_0041-page-80</t>
        </is>
      </c>
      <c r="B9120" t="inlineStr">
        <is>
          <t>NL-HaNA_1.01.02_3780_0041-column-1299-403-960-2938</t>
        </is>
      </c>
      <c r="C9120" t="inlineStr">
        <is>
          <t>repeat_lemma</t>
        </is>
      </c>
      <c r="D9120" t="n">
        <v>1487</v>
      </c>
      <c r="E9120" t="n">
        <v>1599</v>
      </c>
      <c r="F9120" t="inlineStr">
        <is>
          <t xml:space="preserve">        bericht en resolutie. 133.</t>
        </is>
      </c>
      <c r="G9120">
        <f>HYPERLINK("https://images.diginfra.net/iiif/NL-HaNA_1.01.02/3780/NL-HaNA_1.01.02_3780_0041.jpg/1199,303,1160,3138/full/0/default.jpg", "iiif_url")</f>
        <v/>
      </c>
    </row>
    <row r="9121">
      <c r="A9121" t="inlineStr">
        <is>
          <t>NL-HaNA_1.01.02_3780_0041-page-80</t>
        </is>
      </c>
      <c r="B9121" t="inlineStr">
        <is>
          <t>NL-HaNA_1.01.02_3780_0041-column-1299-403-960-2938</t>
        </is>
      </c>
      <c r="C9121" t="inlineStr">
        <is>
          <t>non_index_line</t>
        </is>
      </c>
      <c r="D9121" t="n">
        <v>1503</v>
      </c>
      <c r="E9121" t="n">
        <v>1661</v>
      </c>
      <c r="F9121" t="inlineStr">
        <is>
          <t xml:space="preserve">        Ghysen en Panhuys gecommitteert om</t>
        </is>
      </c>
      <c r="G9121">
        <f>HYPERLINK("https://images.diginfra.net/iiif/NL-HaNA_1.01.02/3780/NL-HaNA_1.01.02_3780_0041.jpg/1199,303,1160,3138/full/0/default.jpg", "iiif_url")</f>
        <v/>
      </c>
    </row>
    <row r="9122">
      <c r="A9122" t="inlineStr">
        <is>
          <t>NL-HaNA_1.01.02_3780_0041-page-80</t>
        </is>
      </c>
      <c r="B9122" t="inlineStr">
        <is>
          <t>NL-HaNA_1.01.02_3780_0041-column-1299-403-960-2938</t>
        </is>
      </c>
      <c r="C9122" t="inlineStr">
        <is>
          <t>continuation</t>
        </is>
      </c>
      <c r="D9122" t="n">
        <v>1369</v>
      </c>
      <c r="E9122" t="n">
        <v>1702</v>
      </c>
      <c r="F9122" t="inlineStr">
        <is>
          <t xml:space="preserve">    de saak als haar Hoogh Mog. Commissaris-</t>
        </is>
      </c>
      <c r="G9122">
        <f>HYPERLINK("https://images.diginfra.net/iiif/NL-HaNA_1.01.02/3780/NL-HaNA_1.01.02_3780_0041.jpg/1199,303,1160,3138/full/0/default.jpg", "iiif_url")</f>
        <v/>
      </c>
    </row>
    <row r="9123">
      <c r="A9123" t="inlineStr">
        <is>
          <t>NL-HaNA_1.01.02_3780_0041-page-80</t>
        </is>
      </c>
      <c r="B9123" t="inlineStr">
        <is>
          <t>NL-HaNA_1.01.02_3780_0041-column-1299-403-960-2938</t>
        </is>
      </c>
      <c r="C9123" t="inlineStr">
        <is>
          <t>continuation</t>
        </is>
      </c>
      <c r="D9123" t="n">
        <v>1369</v>
      </c>
      <c r="E9123" t="n">
        <v>1763</v>
      </c>
      <c r="F9123" t="inlineStr">
        <is>
          <t xml:space="preserve">    sen te decideeren. 165.</t>
        </is>
      </c>
      <c r="G9123">
        <f>HYPERLINK("https://images.diginfra.net/iiif/NL-HaNA_1.01.02/3780/NL-HaNA_1.01.02_3780_0041.jpg/1199,303,1160,3138/full/0/default.jpg", "iiif_url")</f>
        <v/>
      </c>
    </row>
    <row r="9124">
      <c r="A9124" t="inlineStr">
        <is>
          <t>NL-HaNA_1.01.02_3780_0041-page-80</t>
        </is>
      </c>
      <c r="B9124" t="inlineStr">
        <is>
          <t>NL-HaNA_1.01.02_3780_0041-column-1299-403-960-2938</t>
        </is>
      </c>
      <c r="C9124" t="inlineStr">
        <is>
          <t>lemma</t>
        </is>
      </c>
      <c r="D9124" t="n">
        <v>1327</v>
      </c>
      <c r="E9124" t="n">
        <v>1801</v>
      </c>
      <c r="F9124" t="inlineStr">
        <is>
          <t>Thile bouderdt wftigb guldens toegeleght.</t>
        </is>
      </c>
      <c r="G9124">
        <f>HYPERLINK("https://images.diginfra.net/iiif/NL-HaNA_1.01.02/3780/NL-HaNA_1.01.02_3780_0041.jpg/1199,303,1160,3138/full/0/default.jpg", "iiif_url")</f>
        <v/>
      </c>
    </row>
    <row r="9125">
      <c r="A9125" t="inlineStr">
        <is>
          <t>NL-HaNA_1.01.02_3780_0041-page-80</t>
        </is>
      </c>
      <c r="B9125" t="inlineStr">
        <is>
          <t>NL-HaNA_1.01.02_3780_0041-column-1299-403-960-2938</t>
        </is>
      </c>
      <c r="C9125" t="inlineStr">
        <is>
          <t>continuation</t>
        </is>
      </c>
      <c r="D9125" t="n">
        <v>1365</v>
      </c>
      <c r="E9125" t="n">
        <v>1861</v>
      </c>
      <c r="F9125" t="inlineStr">
        <is>
          <t xml:space="preserve">    677.</t>
        </is>
      </c>
      <c r="G9125">
        <f>HYPERLINK("https://images.diginfra.net/iiif/NL-HaNA_1.01.02/3780/NL-HaNA_1.01.02_3780_0041.jpg/1199,303,1160,3138/full/0/default.jpg", "iiif_url")</f>
        <v/>
      </c>
    </row>
    <row r="9126">
      <c r="A9126" t="inlineStr">
        <is>
          <t>NL-HaNA_1.01.02_3780_0041-page-80</t>
        </is>
      </c>
      <c r="B9126" t="inlineStr">
        <is>
          <t>NL-HaNA_1.01.02_3780_0041-column-1299-403-960-2938</t>
        </is>
      </c>
      <c r="C9126" t="inlineStr">
        <is>
          <t>lemma</t>
        </is>
      </c>
      <c r="D9126" t="n">
        <v>1318</v>
      </c>
      <c r="E9126" t="n">
        <v>1890</v>
      </c>
      <c r="F9126" t="inlineStr">
        <is>
          <t>vander Thommen vresguatie geapprobeert.</t>
        </is>
      </c>
      <c r="G9126">
        <f>HYPERLINK("https://images.diginfra.net/iiif/NL-HaNA_1.01.02/3780/NL-HaNA_1.01.02_3780_0041.jpg/1199,303,1160,3138/full/0/default.jpg", "iiif_url")</f>
        <v/>
      </c>
    </row>
    <row r="9127">
      <c r="A9127" t="inlineStr">
        <is>
          <t>NL-HaNA_1.01.02_3780_0041-page-80</t>
        </is>
      </c>
      <c r="B9127" t="inlineStr">
        <is>
          <t>NL-HaNA_1.01.02_3780_0041-column-1299-403-960-2938</t>
        </is>
      </c>
      <c r="C9127" t="inlineStr">
        <is>
          <t>continuation</t>
        </is>
      </c>
      <c r="D9127" t="n">
        <v>1365</v>
      </c>
      <c r="E9127" t="n">
        <v>1955</v>
      </c>
      <c r="F9127" t="inlineStr">
        <is>
          <t xml:space="preserve">    si8.</t>
        </is>
      </c>
      <c r="G9127">
        <f>HYPERLINK("https://images.diginfra.net/iiif/NL-HaNA_1.01.02/3780/NL-HaNA_1.01.02_3780_0041.jpg/1199,303,1160,3138/full/0/default.jpg", "iiif_url")</f>
        <v/>
      </c>
    </row>
    <row r="9128">
      <c r="A9128" t="inlineStr">
        <is>
          <t>NL-HaNA_1.01.02_3780_0041-page-80</t>
        </is>
      </c>
      <c r="B9128" t="inlineStr">
        <is>
          <t>NL-HaNA_1.01.02_3780_0041-column-1299-403-960-2938</t>
        </is>
      </c>
      <c r="C9128" t="inlineStr">
        <is>
          <t>repeat_lemma</t>
        </is>
      </c>
      <c r="D9128" t="n">
        <v>1489</v>
      </c>
      <c r="E9128" t="n">
        <v>1989</v>
      </c>
      <c r="F9128" t="inlineStr">
        <is>
          <t xml:space="preserve">        versùeck om dispensatie van drie da-</t>
        </is>
      </c>
      <c r="G9128">
        <f>HYPERLINK("https://images.diginfra.net/iiif/NL-HaNA_1.01.02/3780/NL-HaNA_1.01.02_3780_0041.jpg/1199,303,1160,3138/full/0/default.jpg", "iiif_url")</f>
        <v/>
      </c>
    </row>
    <row r="9129">
      <c r="A9129" t="inlineStr">
        <is>
          <t>NL-HaNA_1.01.02_3780_0041-page-80</t>
        </is>
      </c>
      <c r="B9129" t="inlineStr">
        <is>
          <t>NL-HaNA_1.01.02_3780_0041-column-1299-403-960-2938</t>
        </is>
      </c>
      <c r="C9129" t="inlineStr">
        <is>
          <t>continuation</t>
        </is>
      </c>
      <c r="D9129" t="n">
        <v>1360</v>
      </c>
      <c r="E9129" t="n">
        <v>2048</v>
      </c>
      <c r="F9129" t="inlineStr">
        <is>
          <t xml:space="preserve">    gen die de Requile minder dan de gestelde</t>
        </is>
      </c>
      <c r="G9129">
        <f>HYPERLINK("https://images.diginfra.net/iiif/NL-HaNA_1.01.02/3780/NL-HaNA_1.01.02_3780_0041.jpg/1199,303,1160,3138/full/0/default.jpg", "iiif_url")</f>
        <v/>
      </c>
    </row>
    <row r="9130">
      <c r="A9130" t="inlineStr">
        <is>
          <t>NL-HaNA_1.01.02_3780_0041-page-80</t>
        </is>
      </c>
      <c r="B9130" t="inlineStr">
        <is>
          <t>NL-HaNA_1.01.02_3780_0041-column-1299-403-960-2938</t>
        </is>
      </c>
      <c r="C9130" t="inlineStr">
        <is>
          <t>continuation</t>
        </is>
      </c>
      <c r="D9130" t="n">
        <v>1362</v>
      </c>
      <c r="E9130" t="n">
        <v>2094</v>
      </c>
      <c r="F9130" t="inlineStr">
        <is>
          <t xml:space="preserve">    lijdt gelast heeft, asgeweesen. 603.</t>
        </is>
      </c>
      <c r="G9130">
        <f>HYPERLINK("https://images.diginfra.net/iiif/NL-HaNA_1.01.02/3780/NL-HaNA_1.01.02_3780_0041.jpg/1199,303,1160,3138/full/0/default.jpg", "iiif_url")</f>
        <v/>
      </c>
    </row>
    <row r="9131">
      <c r="A9131" t="inlineStr">
        <is>
          <t>NL-HaNA_1.01.02_3780_0041-page-80</t>
        </is>
      </c>
      <c r="B9131" t="inlineStr">
        <is>
          <t>NL-HaNA_1.01.02_3780_0041-column-1299-403-960-2938</t>
        </is>
      </c>
      <c r="C9131" t="inlineStr">
        <is>
          <t>lemma</t>
        </is>
      </c>
      <c r="D9131" t="n">
        <v>1320</v>
      </c>
      <c r="E9131" t="n">
        <v>2143</v>
      </c>
      <c r="F9131" t="inlineStr">
        <is>
          <t>Thys, Mandement van relif pro Deo.</t>
        </is>
      </c>
      <c r="G9131">
        <f>HYPERLINK("https://images.diginfra.net/iiif/NL-HaNA_1.01.02/3780/NL-HaNA_1.01.02_3780_0041.jpg/1199,303,1160,3138/full/0/default.jpg", "iiif_url")</f>
        <v/>
      </c>
    </row>
    <row r="9132">
      <c r="A9132" t="inlineStr">
        <is>
          <t>NL-HaNA_1.01.02_3780_0041-page-80</t>
        </is>
      </c>
      <c r="B9132" t="inlineStr">
        <is>
          <t>NL-HaNA_1.01.02_3780_0041-column-1299-403-960-2938</t>
        </is>
      </c>
      <c r="C9132" t="inlineStr">
        <is>
          <t>continuation</t>
        </is>
      </c>
      <c r="D9132" t="n">
        <v>1362</v>
      </c>
      <c r="E9132" t="n">
        <v>2201</v>
      </c>
      <c r="F9132" t="inlineStr">
        <is>
          <t xml:space="preserve">    264.</t>
        </is>
      </c>
      <c r="G9132">
        <f>HYPERLINK("https://images.diginfra.net/iiif/NL-HaNA_1.01.02/3780/NL-HaNA_1.01.02_3780_0041.jpg/1199,303,1160,3138/full/0/default.jpg", "iiif_url")</f>
        <v/>
      </c>
    </row>
    <row r="9133">
      <c r="A9133" t="inlineStr">
        <is>
          <t>NL-HaNA_1.01.02_3780_0041-page-80</t>
        </is>
      </c>
      <c r="B9133" t="inlineStr">
        <is>
          <t>NL-HaNA_1.01.02_3780_0041-column-1299-403-960-2938</t>
        </is>
      </c>
      <c r="C9133" t="inlineStr">
        <is>
          <t>lemma</t>
        </is>
      </c>
      <c r="D9133" t="n">
        <v>1315</v>
      </c>
      <c r="E9133" t="n">
        <v>2234</v>
      </c>
      <c r="F9133" t="inlineStr">
        <is>
          <t>Timmermans Kneghts ses guldens toegeleglt.</t>
        </is>
      </c>
      <c r="G9133">
        <f>HYPERLINK("https://images.diginfra.net/iiif/NL-HaNA_1.01.02/3780/NL-HaNA_1.01.02_3780_0041.jpg/1199,303,1160,3138/full/0/default.jpg", "iiif_url")</f>
        <v/>
      </c>
    </row>
    <row r="9134">
      <c r="A9134" t="inlineStr">
        <is>
          <t>NL-HaNA_1.01.02_3780_0041-page-80</t>
        </is>
      </c>
      <c r="B9134" t="inlineStr">
        <is>
          <t>NL-HaNA_1.01.02_3780_0041-column-1299-403-960-2938</t>
        </is>
      </c>
      <c r="C9134" t="inlineStr">
        <is>
          <t>continuation</t>
        </is>
      </c>
      <c r="D9134" t="n">
        <v>1365</v>
      </c>
      <c r="E9134" t="n">
        <v>2295</v>
      </c>
      <c r="F9134" t="inlineStr">
        <is>
          <t xml:space="preserve">    8.</t>
        </is>
      </c>
      <c r="G9134">
        <f>HYPERLINK("https://images.diginfra.net/iiif/NL-HaNA_1.01.02/3780/NL-HaNA_1.01.02_3780_0041.jpg/1199,303,1160,3138/full/0/default.jpg", "iiif_url")</f>
        <v/>
      </c>
    </row>
    <row r="9135">
      <c r="A9135" t="inlineStr">
        <is>
          <t>NL-HaNA_1.01.02_3780_0041-page-80</t>
        </is>
      </c>
      <c r="B9135" t="inlineStr">
        <is>
          <t>NL-HaNA_1.01.02_3780_0041-column-1299-403-960-2938</t>
        </is>
      </c>
      <c r="C9135" t="inlineStr">
        <is>
          <t>lemma</t>
        </is>
      </c>
      <c r="D9135" t="n">
        <v>1311</v>
      </c>
      <c r="E9135" t="n">
        <v>2331</v>
      </c>
      <c r="F9135" t="inlineStr">
        <is>
          <t>de Tombes te adviseren op het versiek van</t>
        </is>
      </c>
      <c r="G9135">
        <f>HYPERLINK("https://images.diginfra.net/iiif/NL-HaNA_1.01.02/3780/NL-HaNA_1.01.02_3780_0041.jpg/1199,303,1160,3138/full/0/default.jpg", "iiif_url")</f>
        <v/>
      </c>
    </row>
    <row r="9136">
      <c r="A9136" t="inlineStr">
        <is>
          <t>NL-HaNA_1.01.02_3780_0041-page-80</t>
        </is>
      </c>
      <c r="B9136" t="inlineStr">
        <is>
          <t>NL-HaNA_1.01.02_3780_0041-column-1299-403-960-2938</t>
        </is>
      </c>
      <c r="C9136" t="inlineStr">
        <is>
          <t>continuation</t>
        </is>
      </c>
      <c r="D9136" t="n">
        <v>1355</v>
      </c>
      <c r="E9136" t="n">
        <v>2388</v>
      </c>
      <c r="F9136" t="inlineStr">
        <is>
          <t xml:space="preserve">    Draack om approbatie van seekere Collatie.</t>
        </is>
      </c>
      <c r="G9136">
        <f>HYPERLINK("https://images.diginfra.net/iiif/NL-HaNA_1.01.02/3780/NL-HaNA_1.01.02_3780_0041.jpg/1199,303,1160,3138/full/0/default.jpg", "iiif_url")</f>
        <v/>
      </c>
    </row>
    <row r="9137">
      <c r="A9137" t="inlineStr">
        <is>
          <t>NL-HaNA_1.01.02_3780_0041-page-80</t>
        </is>
      </c>
      <c r="B9137" t="inlineStr">
        <is>
          <t>NL-HaNA_1.01.02_3780_0041-column-1299-403-960-2938</t>
        </is>
      </c>
      <c r="C9137" t="inlineStr">
        <is>
          <t>continuation</t>
        </is>
      </c>
      <c r="D9137" t="n">
        <v>1355</v>
      </c>
      <c r="E9137" t="n">
        <v>2436</v>
      </c>
      <c r="F9137" t="inlineStr">
        <is>
          <t xml:space="preserve">    866.</t>
        </is>
      </c>
      <c r="G9137">
        <f>HYPERLINK("https://images.diginfra.net/iiif/NL-HaNA_1.01.02/3780/NL-HaNA_1.01.02_3780_0041.jpg/1199,303,1160,3138/full/0/default.jpg", "iiif_url")</f>
        <v/>
      </c>
    </row>
    <row r="9138">
      <c r="A9138" t="inlineStr">
        <is>
          <t>NL-HaNA_1.01.02_3780_0041-page-80</t>
        </is>
      </c>
      <c r="B9138" t="inlineStr">
        <is>
          <t>NL-HaNA_1.01.02_3780_0041-column-1299-403-960-2938</t>
        </is>
      </c>
      <c r="C9138" t="inlineStr">
        <is>
          <t>lemma</t>
        </is>
      </c>
      <c r="D9138" t="n">
        <v>1313</v>
      </c>
      <c r="E9138" t="n">
        <v>2465</v>
      </c>
      <c r="F9138" t="inlineStr">
        <is>
          <t>Torck, belofte op den eedt ten aanvangb van</t>
        </is>
      </c>
      <c r="G9138">
        <f>HYPERLINK("https://images.diginfra.net/iiif/NL-HaNA_1.01.02/3780/NL-HaNA_1.01.02_3780_0041.jpg/1199,303,1160,3138/full/0/default.jpg", "iiif_url")</f>
        <v/>
      </c>
    </row>
    <row r="9139">
      <c r="A9139" t="inlineStr">
        <is>
          <t>NL-HaNA_1.01.02_3780_0041-page-80</t>
        </is>
      </c>
      <c r="B9139" t="inlineStr">
        <is>
          <t>NL-HaNA_1.01.02_3780_0041-column-1299-403-960-2938</t>
        </is>
      </c>
      <c r="C9139" t="inlineStr">
        <is>
          <t>continuation</t>
        </is>
      </c>
      <c r="D9139" t="n">
        <v>1358</v>
      </c>
      <c r="E9139" t="n">
        <v>2530</v>
      </c>
      <c r="F9139" t="inlineStr">
        <is>
          <t xml:space="preserve">    fijn bedieninge gedaan. 8556.</t>
        </is>
      </c>
      <c r="G9139">
        <f>HYPERLINK("https://images.diginfra.net/iiif/NL-HaNA_1.01.02/3780/NL-HaNA_1.01.02_3780_0041.jpg/1199,303,1160,3138/full/0/default.jpg", "iiif_url")</f>
        <v/>
      </c>
    </row>
    <row r="9140">
      <c r="A9140" t="inlineStr">
        <is>
          <t>NL-HaNA_1.01.02_3780_0041-page-80</t>
        </is>
      </c>
      <c r="B9140" t="inlineStr">
        <is>
          <t>NL-HaNA_1.01.02_3780_0041-column-1299-403-960-2938</t>
        </is>
      </c>
      <c r="C9140" t="inlineStr">
        <is>
          <t>lemma</t>
        </is>
      </c>
      <c r="D9140" t="n">
        <v>1313</v>
      </c>
      <c r="E9140" t="n">
        <v>2570</v>
      </c>
      <c r="F9140" t="inlineStr">
        <is>
          <t>Trier, antwoord, raakende de bersiellinge van</t>
        </is>
      </c>
      <c r="G9140">
        <f>HYPERLINK("https://images.diginfra.net/iiif/NL-HaNA_1.01.02/3780/NL-HaNA_1.01.02_3780_0041.jpg/1199,303,1160,3138/full/0/default.jpg", "iiif_url")</f>
        <v/>
      </c>
    </row>
    <row r="9141">
      <c r="A9141" t="inlineStr">
        <is>
          <t>NL-HaNA_1.01.02_3780_0041-page-80</t>
        </is>
      </c>
      <c r="B9141" t="inlineStr">
        <is>
          <t>NL-HaNA_1.01.02_3780_0041-column-1299-403-960-2938</t>
        </is>
      </c>
      <c r="C9141" t="inlineStr">
        <is>
          <t>continuation</t>
        </is>
      </c>
      <c r="D9141" t="n">
        <v>1355</v>
      </c>
      <c r="E9141" t="n">
        <v>2627</v>
      </c>
      <c r="F9141" t="inlineStr">
        <is>
          <t xml:space="preserve">    de Commercie op den Rhyn. 86.</t>
        </is>
      </c>
      <c r="G9141">
        <f>HYPERLINK("https://images.diginfra.net/iiif/NL-HaNA_1.01.02/3780/NL-HaNA_1.01.02_3780_0041.jpg/1199,303,1160,3138/full/0/default.jpg", "iiif_url")</f>
        <v/>
      </c>
    </row>
    <row r="9142">
      <c r="A9142" t="inlineStr">
        <is>
          <t>NL-HaNA_1.01.02_3780_0041-page-80</t>
        </is>
      </c>
      <c r="B9142" t="inlineStr">
        <is>
          <t>NL-HaNA_1.01.02_3780_0041-column-1299-403-960-2938</t>
        </is>
      </c>
      <c r="C9142" t="inlineStr">
        <is>
          <t>lemma</t>
        </is>
      </c>
      <c r="D9142" t="n">
        <v>1313</v>
      </c>
      <c r="E9142" t="n">
        <v>2673</v>
      </c>
      <c r="F9142" t="inlineStr">
        <is>
          <t>Trompetters van baar Hoogh Mog. om re-</t>
        </is>
      </c>
      <c r="G9142">
        <f>HYPERLINK("https://images.diginfra.net/iiif/NL-HaNA_1.01.02/3780/NL-HaNA_1.01.02_3780_0041.jpg/1199,303,1160,3138/full/0/default.jpg", "iiif_url")</f>
        <v/>
      </c>
    </row>
    <row r="9143">
      <c r="A9143" t="inlineStr">
        <is>
          <t>NL-HaNA_1.01.02_3780_0041-page-80</t>
        </is>
      </c>
      <c r="B9143" t="inlineStr">
        <is>
          <t>NL-HaNA_1.01.02_3780_0041-column-1299-403-960-2938</t>
        </is>
      </c>
      <c r="C9143" t="inlineStr">
        <is>
          <t>continuation</t>
        </is>
      </c>
      <c r="D9143" t="n">
        <v>1351</v>
      </c>
      <c r="E9143" t="n">
        <v>2725</v>
      </c>
      <c r="F9143" t="inlineStr">
        <is>
          <t xml:space="preserve">    coguitie wegens blasen op het defroyement</t>
        </is>
      </c>
      <c r="G9143">
        <f>HYPERLINK("https://images.diginfra.net/iiif/NL-HaNA_1.01.02/3780/NL-HaNA_1.01.02_3780_0041.jpg/1199,303,1160,3138/full/0/default.jpg", "iiif_url")</f>
        <v/>
      </c>
    </row>
    <row r="9144">
      <c r="A9144" t="inlineStr">
        <is>
          <t>NL-HaNA_1.01.02_3780_0041-page-80</t>
        </is>
      </c>
      <c r="B9144" t="inlineStr">
        <is>
          <t>NL-HaNA_1.01.02_3780_0041-column-1299-403-960-2938</t>
        </is>
      </c>
      <c r="C9144" t="inlineStr">
        <is>
          <t>continuation</t>
        </is>
      </c>
      <c r="D9144" t="n">
        <v>1351</v>
      </c>
      <c r="E9144" t="n">
        <v>2774</v>
      </c>
      <c r="F9144" t="inlineStr">
        <is>
          <t xml:space="preserve">    van den Marquis de Fenelon, de retroacta</t>
        </is>
      </c>
      <c r="G9144">
        <f>HYPERLINK("https://images.diginfra.net/iiif/NL-HaNA_1.01.02/3780/NL-HaNA_1.01.02_3780_0041.jpg/1199,303,1160,3138/full/0/default.jpg", "iiif_url")</f>
        <v/>
      </c>
    </row>
    <row r="9145">
      <c r="A9145" t="inlineStr">
        <is>
          <t>NL-HaNA_1.01.02_3780_0041-page-80</t>
        </is>
      </c>
      <c r="B9145" t="inlineStr">
        <is>
          <t>NL-HaNA_1.01.02_3780_0041-column-1299-403-960-2938</t>
        </is>
      </c>
      <c r="C9145" t="inlineStr">
        <is>
          <t>continuation</t>
        </is>
      </c>
      <c r="D9145" t="n">
        <v>1348</v>
      </c>
      <c r="E9145" t="n">
        <v>2828</v>
      </c>
      <c r="F9145" t="inlineStr">
        <is>
          <t xml:space="preserve">    na te ien. 341.</t>
        </is>
      </c>
      <c r="G9145">
        <f>HYPERLINK("https://images.diginfra.net/iiif/NL-HaNA_1.01.02/3780/NL-HaNA_1.01.02_3780_0041.jpg/1199,303,1160,3138/full/0/default.jpg", "iiif_url")</f>
        <v/>
      </c>
    </row>
    <row r="9146">
      <c r="A9146" t="inlineStr">
        <is>
          <t>NL-HaNA_1.01.02_3780_0041-page-80</t>
        </is>
      </c>
      <c r="B9146" t="inlineStr">
        <is>
          <t>NL-HaNA_1.01.02_3780_0041-column-1299-403-960-2938</t>
        </is>
      </c>
      <c r="C9146" t="inlineStr">
        <is>
          <t>repeat_lemma</t>
        </is>
      </c>
      <c r="D9146" t="n">
        <v>1470</v>
      </c>
      <c r="E9146" t="n">
        <v>2851</v>
      </c>
      <c r="F9146" t="inlineStr">
        <is>
          <t xml:space="preserve">        rapport en afgeweesen. 350.</t>
        </is>
      </c>
      <c r="G9146">
        <f>HYPERLINK("https://images.diginfra.net/iiif/NL-HaNA_1.01.02/3780/NL-HaNA_1.01.02_3780_0041.jpg/1199,303,1160,3138/full/0/default.jpg", "iiif_url")</f>
        <v/>
      </c>
    </row>
    <row r="9147">
      <c r="A9147" t="inlineStr">
        <is>
          <t>NL-HaNA_1.01.02_3780_0041-page-80</t>
        </is>
      </c>
      <c r="B9147" t="inlineStr">
        <is>
          <t>NL-HaNA_1.01.02_3780_0041-column-1299-403-960-2938</t>
        </is>
      </c>
      <c r="C9147" t="inlineStr">
        <is>
          <t>lemma</t>
        </is>
      </c>
      <c r="D9147" t="n">
        <v>1299</v>
      </c>
      <c r="E9147" t="n">
        <v>2918</v>
      </c>
      <c r="F9147" t="inlineStr">
        <is>
          <t>van Troyen Brievm van Voorschryvens aan</t>
        </is>
      </c>
      <c r="G9147">
        <f>HYPERLINK("https://images.diginfra.net/iiif/NL-HaNA_1.01.02/3780/NL-HaNA_1.01.02_3780_0041.jpg/1199,303,1160,3138/full/0/default.jpg", "iiif_url")</f>
        <v/>
      </c>
    </row>
    <row r="9148">
      <c r="A9148" t="inlineStr">
        <is>
          <t>NL-HaNA_1.01.02_3780_0041-page-80</t>
        </is>
      </c>
      <c r="B9148" t="inlineStr">
        <is>
          <t>NL-HaNA_1.01.02_3780_0041-column-1299-403-960-2938</t>
        </is>
      </c>
      <c r="C9148" t="inlineStr">
        <is>
          <t>continuation</t>
        </is>
      </c>
      <c r="D9148" t="n">
        <v>1348</v>
      </c>
      <c r="E9148" t="n">
        <v>2964</v>
      </c>
      <c r="F9148" t="inlineStr">
        <is>
          <t xml:space="preserve">    het Hof van Spaigne. 20.</t>
        </is>
      </c>
      <c r="G9148">
        <f>HYPERLINK("https://images.diginfra.net/iiif/NL-HaNA_1.01.02/3780/NL-HaNA_1.01.02_3780_0041.jpg/1199,303,1160,3138/full/0/default.jpg", "iiif_url")</f>
        <v/>
      </c>
    </row>
    <row r="9149">
      <c r="A9149" t="inlineStr">
        <is>
          <t>NL-HaNA_1.01.02_3780_0041-page-80</t>
        </is>
      </c>
      <c r="B9149" t="inlineStr">
        <is>
          <t>NL-HaNA_1.01.02_3780_0041-column-1299-403-960-2938</t>
        </is>
      </c>
      <c r="C9149" t="inlineStr">
        <is>
          <t>lemma</t>
        </is>
      </c>
      <c r="D9149" t="n">
        <v>1306</v>
      </c>
      <c r="E9149" t="n">
        <v>2997</v>
      </c>
      <c r="F9149" t="inlineStr">
        <is>
          <t>Tulleken Paspori om fijn Goederen van Rhyn-</t>
        </is>
      </c>
      <c r="G9149">
        <f>HYPERLINK("https://images.diginfra.net/iiif/NL-HaNA_1.01.02/3780/NL-HaNA_1.01.02_3780_0041.jpg/1199,303,1160,3138/full/0/default.jpg", "iiif_url")</f>
        <v/>
      </c>
    </row>
    <row r="9150">
      <c r="A9150" t="inlineStr">
        <is>
          <t>NL-HaNA_1.01.02_3780_0041-page-80</t>
        </is>
      </c>
      <c r="B9150" t="inlineStr">
        <is>
          <t>NL-HaNA_1.01.02_3780_0041-column-1299-403-960-2938</t>
        </is>
      </c>
      <c r="C9150" t="inlineStr">
        <is>
          <t>continuation</t>
        </is>
      </c>
      <c r="D9150" t="n">
        <v>1344</v>
      </c>
      <c r="E9150" t="n">
        <v>3061</v>
      </c>
      <c r="F9150" t="inlineStr">
        <is>
          <t xml:space="preserve">    bergh naar Doesburgh te transporteeren.</t>
        </is>
      </c>
      <c r="G9150">
        <f>HYPERLINK("https://images.diginfra.net/iiif/NL-HaNA_1.01.02/3780/NL-HaNA_1.01.02_3780_0041.jpg/1199,303,1160,3138/full/0/default.jpg", "iiif_url")</f>
        <v/>
      </c>
    </row>
    <row r="9151">
      <c r="A9151" t="inlineStr">
        <is>
          <t>NL-HaNA_1.01.02_3780_0041-page-80</t>
        </is>
      </c>
      <c r="B9151" t="inlineStr">
        <is>
          <t>NL-HaNA_1.01.02_3780_0041-column-1299-403-960-2938</t>
        </is>
      </c>
      <c r="C9151" t="inlineStr">
        <is>
          <t>continuation</t>
        </is>
      </c>
      <c r="D9151" t="n">
        <v>1346</v>
      </c>
      <c r="E9151" t="n">
        <v>3119</v>
      </c>
      <c r="F9151" t="inlineStr">
        <is>
          <t xml:space="preserve">    39.</t>
        </is>
      </c>
      <c r="G9151">
        <f>HYPERLINK("https://images.diginfra.net/iiif/NL-HaNA_1.01.02/3780/NL-HaNA_1.01.02_3780_0041.jpg/1199,303,1160,3138/full/0/default.jpg", "iiif_url")</f>
        <v/>
      </c>
    </row>
    <row r="9152">
      <c r="A9152" t="inlineStr">
        <is>
          <t>NL-HaNA_1.01.02_3780_0041-page-80</t>
        </is>
      </c>
      <c r="B9152" t="inlineStr">
        <is>
          <t>NL-HaNA_1.01.02_3780_0041-column-1299-403-960-2938</t>
        </is>
      </c>
      <c r="C9152" t="inlineStr">
        <is>
          <t>lemma</t>
        </is>
      </c>
      <c r="D9152" t="n">
        <v>1301</v>
      </c>
      <c r="E9152" t="n">
        <v>3153</v>
      </c>
      <c r="F9152" t="inlineStr">
        <is>
          <t>Tuyl de Serooskerke van fijn Ampt als Dror-</t>
        </is>
      </c>
      <c r="G9152">
        <f>HYPERLINK("https://images.diginfra.net/iiif/NL-HaNA_1.01.02/3780/NL-HaNA_1.01.02_3780_0041.jpg/1199,303,1160,3138/full/0/default.jpg", "iiif_url")</f>
        <v/>
      </c>
    </row>
    <row r="9153">
      <c r="A9153" t="inlineStr">
        <is>
          <t>NL-HaNA_1.01.02_3780_0041-page-80</t>
        </is>
      </c>
      <c r="B9153" t="inlineStr">
        <is>
          <t>NL-HaNA_1.01.02_3780_0041-column-1299-403-960-2938</t>
        </is>
      </c>
      <c r="C9153" t="inlineStr">
        <is>
          <t>continuation</t>
        </is>
      </c>
      <c r="D9153" t="n">
        <v>1332</v>
      </c>
      <c r="E9153" t="n">
        <v>3206</v>
      </c>
      <c r="F9153" t="inlineStr">
        <is>
          <t xml:space="preserve">    Jara van Daalhem ende 's Hertogenrade op</t>
        </is>
      </c>
      <c r="G9153">
        <f>HYPERLINK("https://images.diginfra.net/iiif/NL-HaNA_1.01.02/3780/NL-HaNA_1.01.02_3780_0041.jpg/1199,303,1160,3138/full/0/default.jpg", "iiif_url")</f>
        <v/>
      </c>
    </row>
    <row r="9154">
      <c r="A9154" t="inlineStr">
        <is>
          <t>NL-HaNA_1.01.02_3780_0041-page-80</t>
        </is>
      </c>
      <c r="B9154" t="inlineStr">
        <is>
          <t>NL-HaNA_1.01.02_3780_0041-column-1299-403-960-2938</t>
        </is>
      </c>
      <c r="C9154" t="inlineStr">
        <is>
          <t>continuation</t>
        </is>
      </c>
      <c r="D9154" t="n">
        <v>1332</v>
      </c>
      <c r="E9154" t="n">
        <v>3255</v>
      </c>
      <c r="F9154" t="inlineStr">
        <is>
          <t xml:space="preserve">    fin versocck gedimitteert. 37.</t>
        </is>
      </c>
      <c r="G9154">
        <f>HYPERLINK("https://images.diginfra.net/iiif/NL-HaNA_1.01.02/3780/NL-HaNA_1.01.02_3780_0041.jpg/1199,303,1160,3138/full/0/default.jpg", "iiif_url")</f>
        <v/>
      </c>
    </row>
    <row r="9155">
      <c r="A9155" t="inlineStr">
        <is>
          <t>NL-HaNA_1.01.02_3780_0041-page-80</t>
        </is>
      </c>
      <c r="B9155" t="inlineStr">
        <is>
          <t>NL-HaNA_1.01.02_3780_0041-column-1299-403-960-2938</t>
        </is>
      </c>
      <c r="C9155" t="inlineStr">
        <is>
          <t>lemma</t>
        </is>
      </c>
      <c r="D9155" t="n">
        <v>1290</v>
      </c>
      <c r="E9155" t="n">
        <v>3296</v>
      </c>
      <c r="F9155" t="inlineStr">
        <is>
          <t>van Twist om aghterstallen van de Magistraat</t>
        </is>
      </c>
      <c r="G9155">
        <f>HYPERLINK("https://images.diginfra.net/iiif/NL-HaNA_1.01.02/3780/NL-HaNA_1.01.02_3780_0041.jpg/1199,303,1160,3138/full/0/default.jpg", "iiif_url")</f>
        <v/>
      </c>
    </row>
    <row r="9159">
      <c r="A9159" t="inlineStr">
        <is>
          <t>NL-HaNA_1.01.02_3780_0041-page-81</t>
        </is>
      </c>
      <c r="B9159" t="inlineStr">
        <is>
          <t>NL-HaNA_1.01.02_3780_0041-column-2595-382-895-2937</t>
        </is>
      </c>
      <c r="C9159" t="inlineStr">
        <is>
          <t>unknown_line_type</t>
        </is>
      </c>
      <c r="D9159" t="n">
        <v>2636</v>
      </c>
      <c r="E9159" t="n">
        <v>377</v>
      </c>
      <c r="F9159" t="inlineStr">
        <is>
          <t xml:space="preserve">        van Hulst Gedeputeerden na Vlaanderen te</t>
        </is>
      </c>
      <c r="G9159">
        <f>HYPERLINK("https://images.diginfra.net/iiif/NL-HaNA_1.01.02/3780/NL-HaNA_1.01.02_3780_0041.jpg/2495,282,1095,3137/full/0/default.jpg", "iiif_url")</f>
        <v/>
      </c>
    </row>
    <row r="9160">
      <c r="A9160" t="inlineStr">
        <is>
          <t>NL-HaNA_1.01.02_3780_0041-page-81</t>
        </is>
      </c>
      <c r="B9160" t="inlineStr">
        <is>
          <t>NL-HaNA_1.01.02_3780_0041-column-2595-382-895-2937</t>
        </is>
      </c>
      <c r="C9160" t="inlineStr">
        <is>
          <t>continuation</t>
        </is>
      </c>
      <c r="D9160" t="n">
        <v>2631</v>
      </c>
      <c r="E9160" t="n">
        <v>439</v>
      </c>
      <c r="F9160" t="inlineStr">
        <is>
          <t xml:space="preserve">    disponeeren. 344.</t>
        </is>
      </c>
      <c r="G9160">
        <f>HYPERLINK("https://images.diginfra.net/iiif/NL-HaNA_1.01.02/3780/NL-HaNA_1.01.02_3780_0041.jpg/2495,282,1095,3137/full/0/default.jpg", "iiif_url")</f>
        <v/>
      </c>
    </row>
    <row r="9161">
      <c r="A9161" t="inlineStr">
        <is>
          <t>NL-HaNA_1.01.02_3780_0041-page-81</t>
        </is>
      </c>
      <c r="B9161" t="inlineStr">
        <is>
          <t>NL-HaNA_1.01.02_3780_0041-column-2595-382-895-2937</t>
        </is>
      </c>
      <c r="C9161" t="inlineStr">
        <is>
          <t>lemma</t>
        </is>
      </c>
      <c r="D9161" t="n">
        <v>2593</v>
      </c>
      <c r="E9161" t="n">
        <v>460</v>
      </c>
      <c r="F9161" t="inlineStr">
        <is>
          <t>Tureq wegens Zeelandt ter Generaliteyt ge-</t>
        </is>
      </c>
      <c r="G9161">
        <f>HYPERLINK("https://images.diginfra.net/iiif/NL-HaNA_1.01.02/3780/NL-HaNA_1.01.02_3780_0041.jpg/2495,282,1095,3137/full/0/default.jpg", "iiif_url")</f>
        <v/>
      </c>
    </row>
    <row r="9162">
      <c r="A9162" t="inlineStr">
        <is>
          <t>NL-HaNA_1.01.02_3780_0041-page-81</t>
        </is>
      </c>
      <c r="B9162" t="inlineStr">
        <is>
          <t>NL-HaNA_1.01.02_3780_0041-column-2595-382-895-2937</t>
        </is>
      </c>
      <c r="C9162" t="inlineStr">
        <is>
          <t>continuation</t>
        </is>
      </c>
      <c r="D9162" t="n">
        <v>2631</v>
      </c>
      <c r="E9162" t="n">
        <v>534</v>
      </c>
      <c r="F9162" t="inlineStr">
        <is>
          <t xml:space="preserve">    committeert. 742.</t>
        </is>
      </c>
      <c r="G9162">
        <f>HYPERLINK("https://images.diginfra.net/iiif/NL-HaNA_1.01.02/3780/NL-HaNA_1.01.02_3780_0041.jpg/2495,282,1095,3137/full/0/default.jpg", "iiif_url")</f>
        <v/>
      </c>
    </row>
    <row r="9163">
      <c r="A9163" t="inlineStr">
        <is>
          <t>NL-HaNA_1.01.02_3780_0041-page-81</t>
        </is>
      </c>
      <c r="B9163" t="inlineStr">
        <is>
          <t>NL-HaNA_1.01.02_3780_0041-column-2595-382-895-2937</t>
        </is>
      </c>
      <c r="C9163" t="inlineStr">
        <is>
          <t>non_index_line</t>
        </is>
      </c>
      <c r="D9163" t="n">
        <v>2986</v>
      </c>
      <c r="E9163" t="n">
        <v>667</v>
      </c>
      <c r="F9163" t="inlineStr">
        <is>
          <t xml:space="preserve">        v.</t>
        </is>
      </c>
      <c r="G9163">
        <f>HYPERLINK("https://images.diginfra.net/iiif/NL-HaNA_1.01.02/3780/NL-HaNA_1.01.02_3780_0041.jpg/2495,282,1095,3137/full/0/default.jpg", "iiif_url")</f>
        <v/>
      </c>
    </row>
    <row r="9164">
      <c r="A9164" t="inlineStr">
        <is>
          <t>NL-HaNA_1.01.02_3780_0041-page-81</t>
        </is>
      </c>
      <c r="B9164" t="inlineStr">
        <is>
          <t>NL-HaNA_1.01.02_3780_0041-column-2595-382-895-2937</t>
        </is>
      </c>
      <c r="C9164" t="inlineStr">
        <is>
          <t>continuation</t>
        </is>
      </c>
      <c r="D9164" t="n">
        <v>2617</v>
      </c>
      <c r="E9164" t="n">
        <v>753</v>
      </c>
      <c r="F9164" t="inlineStr">
        <is>
          <t xml:space="preserve">    (7Ailljant om pardon wegens desertie, de</t>
        </is>
      </c>
      <c r="G9164">
        <f>HYPERLINK("https://images.diginfra.net/iiif/NL-HaNA_1.01.02/3780/NL-HaNA_1.01.02_3780_0041.jpg/2495,282,1095,3137/full/0/default.jpg", "iiif_url")</f>
        <v/>
      </c>
    </row>
    <row r="9165">
      <c r="A9165" t="inlineStr">
        <is>
          <t>NL-HaNA_1.01.02_3780_0041-page-81</t>
        </is>
      </c>
      <c r="B9165" t="inlineStr">
        <is>
          <t>NL-HaNA_1.01.02_3780_0041-column-2595-382-895-2937</t>
        </is>
      </c>
      <c r="C9165" t="inlineStr">
        <is>
          <t>repeat_lemma</t>
        </is>
      </c>
      <c r="D9165" t="n">
        <v>2718</v>
      </c>
      <c r="E9165" t="n">
        <v>818</v>
      </c>
      <c r="F9165" t="inlineStr">
        <is>
          <t xml:space="preserve">        Raadt van Staate te adviseren. 694.</t>
        </is>
      </c>
      <c r="G9165">
        <f>HYPERLINK("https://images.diginfra.net/iiif/NL-HaNA_1.01.02/3780/NL-HaNA_1.01.02_3780_0041.jpg/2495,282,1095,3137/full/0/default.jpg", "iiif_url")</f>
        <v/>
      </c>
    </row>
    <row r="9166">
      <c r="A9166" t="inlineStr">
        <is>
          <t>NL-HaNA_1.01.02_3780_0041-page-81</t>
        </is>
      </c>
      <c r="B9166" t="inlineStr">
        <is>
          <t>NL-HaNA_1.01.02_3780_0041-column-2595-382-895-2937</t>
        </is>
      </c>
      <c r="C9166" t="inlineStr">
        <is>
          <t>repeat_lemma</t>
        </is>
      </c>
      <c r="D9166" t="n">
        <v>2755</v>
      </c>
      <c r="E9166" t="n">
        <v>866</v>
      </c>
      <c r="F9166" t="inlineStr">
        <is>
          <t xml:space="preserve">        advis en geaccordeert. 787.</t>
        </is>
      </c>
      <c r="G9166">
        <f>HYPERLINK("https://images.diginfra.net/iiif/NL-HaNA_1.01.02/3780/NL-HaNA_1.01.02_3780_0041.jpg/2495,282,1095,3137/full/0/default.jpg", "iiif_url")</f>
        <v/>
      </c>
    </row>
    <row r="9167">
      <c r="A9167" t="inlineStr">
        <is>
          <t>NL-HaNA_1.01.02_3780_0041-page-81</t>
        </is>
      </c>
      <c r="B9167" t="inlineStr">
        <is>
          <t>NL-HaNA_1.01.02_3780_0041-column-2595-382-895-2937</t>
        </is>
      </c>
      <c r="C9167" t="inlineStr">
        <is>
          <t>lemma</t>
        </is>
      </c>
      <c r="D9167" t="n">
        <v>2582</v>
      </c>
      <c r="E9167" t="n">
        <v>907</v>
      </c>
      <c r="F9167" t="inlineStr">
        <is>
          <t>de Vaines om remissie en pardon, de Raadt</t>
        </is>
      </c>
      <c r="G9167">
        <f>HYPERLINK("https://images.diginfra.net/iiif/NL-HaNA_1.01.02/3780/NL-HaNA_1.01.02_3780_0041.jpg/2495,282,1095,3137/full/0/default.jpg", "iiif_url")</f>
        <v/>
      </c>
    </row>
    <row r="9168">
      <c r="A9168" t="inlineStr">
        <is>
          <t>NL-HaNA_1.01.02_3780_0041-page-81</t>
        </is>
      </c>
      <c r="B9168" t="inlineStr">
        <is>
          <t>NL-HaNA_1.01.02_3780_0041-column-2595-382-895-2937</t>
        </is>
      </c>
      <c r="C9168" t="inlineStr">
        <is>
          <t>continuation</t>
        </is>
      </c>
      <c r="D9168" t="n">
        <v>2631</v>
      </c>
      <c r="E9168" t="n">
        <v>965</v>
      </c>
      <c r="F9168" t="inlineStr">
        <is>
          <t xml:space="preserve">    van Staate te adviseren. 217.</t>
        </is>
      </c>
      <c r="G9168">
        <f>HYPERLINK("https://images.diginfra.net/iiif/NL-HaNA_1.01.02/3780/NL-HaNA_1.01.02_3780_0041.jpg/2495,282,1095,3137/full/0/default.jpg", "iiif_url")</f>
        <v/>
      </c>
    </row>
    <row r="9169">
      <c r="A9169" t="inlineStr">
        <is>
          <t>NL-HaNA_1.01.02_3780_0041-page-81</t>
        </is>
      </c>
      <c r="B9169" t="inlineStr">
        <is>
          <t>NL-HaNA_1.01.02_3780_0041-column-2595-382-895-2937</t>
        </is>
      </c>
      <c r="C9169" t="inlineStr">
        <is>
          <t>repeat_lemma</t>
        </is>
      </c>
      <c r="D9169" t="n">
        <v>2770</v>
      </c>
      <c r="E9169" t="n">
        <v>1008</v>
      </c>
      <c r="F9169" t="inlineStr">
        <is>
          <t xml:space="preserve">        advis en in fijn Lieutenantsplaatse</t>
        </is>
      </c>
      <c r="G9169">
        <f>HYPERLINK("https://images.diginfra.net/iiif/NL-HaNA_1.01.02/3780/NL-HaNA_1.01.02_3780_0041.jpg/2495,282,1095,3137/full/0/default.jpg", "iiif_url")</f>
        <v/>
      </c>
    </row>
    <row r="9170">
      <c r="A9170" t="inlineStr">
        <is>
          <t>NL-HaNA_1.01.02_3780_0041-page-81</t>
        </is>
      </c>
      <c r="B9170" t="inlineStr">
        <is>
          <t>NL-HaNA_1.01.02_3780_0041-column-2595-382-895-2937</t>
        </is>
      </c>
      <c r="C9170" t="inlineStr">
        <is>
          <t>continuation</t>
        </is>
      </c>
      <c r="D9170" t="n">
        <v>2633</v>
      </c>
      <c r="E9170" t="n">
        <v>1063</v>
      </c>
      <c r="F9170" t="inlineStr">
        <is>
          <t xml:space="preserve">    herseldt. 333.</t>
        </is>
      </c>
      <c r="G9170">
        <f>HYPERLINK("https://images.diginfra.net/iiif/NL-HaNA_1.01.02/3780/NL-HaNA_1.01.02_3780_0041.jpg/2495,282,1095,3137/full/0/default.jpg", "iiif_url")</f>
        <v/>
      </c>
    </row>
    <row r="9171">
      <c r="A9171" t="inlineStr">
        <is>
          <t>NL-HaNA_1.01.02_3780_0041-page-81</t>
        </is>
      </c>
      <c r="B9171" t="inlineStr">
        <is>
          <t>NL-HaNA_1.01.02_3780_0041-column-2595-382-895-2937</t>
        </is>
      </c>
      <c r="C9171" t="inlineStr">
        <is>
          <t>lemma</t>
        </is>
      </c>
      <c r="D9171" t="n">
        <v>2586</v>
      </c>
      <c r="E9171" t="n">
        <v>1099</v>
      </c>
      <c r="F9171" t="inlineStr">
        <is>
          <t>vander Valck Pasport om eenige Kanonkogels</t>
        </is>
      </c>
      <c r="G9171">
        <f>HYPERLINK("https://images.diginfra.net/iiif/NL-HaNA_1.01.02/3780/NL-HaNA_1.01.02_3780_0041.jpg/2495,282,1095,3137/full/0/default.jpg", "iiif_url")</f>
        <v/>
      </c>
    </row>
    <row r="9172">
      <c r="A9172" t="inlineStr">
        <is>
          <t>NL-HaNA_1.01.02_3780_0041-page-81</t>
        </is>
      </c>
      <c r="B9172" t="inlineStr">
        <is>
          <t>NL-HaNA_1.01.02_3780_0041-column-2595-382-895-2937</t>
        </is>
      </c>
      <c r="C9172" t="inlineStr">
        <is>
          <t>continuation</t>
        </is>
      </c>
      <c r="D9172" t="n">
        <v>2633</v>
      </c>
      <c r="E9172" t="n">
        <v>1150</v>
      </c>
      <c r="F9172" t="inlineStr">
        <is>
          <t xml:space="preserve">    uyt Duschlandt naar Fhllandt te moogen</t>
        </is>
      </c>
      <c r="G9172">
        <f>HYPERLINK("https://images.diginfra.net/iiif/NL-HaNA_1.01.02/3780/NL-HaNA_1.01.02_3780_0041.jpg/2495,282,1095,3137/full/0/default.jpg", "iiif_url")</f>
        <v/>
      </c>
    </row>
    <row r="9173">
      <c r="A9173" t="inlineStr">
        <is>
          <t>NL-HaNA_1.01.02_3780_0041-page-81</t>
        </is>
      </c>
      <c r="B9173" t="inlineStr">
        <is>
          <t>NL-HaNA_1.01.02_3780_0041-column-2595-382-895-2937</t>
        </is>
      </c>
      <c r="C9173" t="inlineStr">
        <is>
          <t>continuation</t>
        </is>
      </c>
      <c r="D9173" t="n">
        <v>2636</v>
      </c>
      <c r="E9173" t="n">
        <v>1209</v>
      </c>
      <c r="F9173" t="inlineStr">
        <is>
          <t xml:space="preserve">    voeren. 210.</t>
        </is>
      </c>
      <c r="G9173">
        <f>HYPERLINK("https://images.diginfra.net/iiif/NL-HaNA_1.01.02/3780/NL-HaNA_1.01.02_3780_0041.jpg/2495,282,1095,3137/full/0/default.jpg", "iiif_url")</f>
        <v/>
      </c>
    </row>
    <row r="9174">
      <c r="A9174" t="inlineStr">
        <is>
          <t>NL-HaNA_1.01.02_3780_0041-page-81</t>
        </is>
      </c>
      <c r="B9174" t="inlineStr">
        <is>
          <t>NL-HaNA_1.01.02_3780_0041-column-2595-382-895-2937</t>
        </is>
      </c>
      <c r="C9174" t="inlineStr">
        <is>
          <t>lemma</t>
        </is>
      </c>
      <c r="D9174" t="n">
        <v>2596</v>
      </c>
      <c r="E9174" t="n">
        <v>1238</v>
      </c>
      <c r="F9174" t="inlineStr">
        <is>
          <t>Valiez, Weduwe, Berteau Ordonnantie van</t>
        </is>
      </c>
      <c r="G9174">
        <f>HYPERLINK("https://images.diginfra.net/iiif/NL-HaNA_1.01.02/3780/NL-HaNA_1.01.02_3780_0041.jpg/2495,282,1095,3137/full/0/default.jpg", "iiif_url")</f>
        <v/>
      </c>
    </row>
    <row r="9175">
      <c r="A9175" t="inlineStr">
        <is>
          <t>NL-HaNA_1.01.02_3780_0041-page-81</t>
        </is>
      </c>
      <c r="B9175" t="inlineStr">
        <is>
          <t>NL-HaNA_1.01.02_3780_0041-column-2595-382-895-2937</t>
        </is>
      </c>
      <c r="C9175" t="inlineStr">
        <is>
          <t>continuation</t>
        </is>
      </c>
      <c r="D9175" t="n">
        <v>2636</v>
      </c>
      <c r="E9175" t="n">
        <v>1295</v>
      </c>
      <c r="F9175" t="inlineStr">
        <is>
          <t xml:space="preserve">    hondert guldens gedepecheert. 30.</t>
        </is>
      </c>
      <c r="G9175">
        <f>HYPERLINK("https://images.diginfra.net/iiif/NL-HaNA_1.01.02/3780/NL-HaNA_1.01.02_3780_0041.jpg/2495,282,1095,3137/full/0/default.jpg", "iiif_url")</f>
        <v/>
      </c>
    </row>
    <row r="9176">
      <c r="A9176" t="inlineStr">
        <is>
          <t>NL-HaNA_1.01.02_3780_0041-page-81</t>
        </is>
      </c>
      <c r="B9176" t="inlineStr">
        <is>
          <t>NL-HaNA_1.01.02_3780_0041-column-2595-382-895-2937</t>
        </is>
      </c>
      <c r="C9176" t="inlineStr">
        <is>
          <t>lemma</t>
        </is>
      </c>
      <c r="D9176" t="n">
        <v>2596</v>
      </c>
      <c r="E9176" t="n">
        <v>1340</v>
      </c>
      <c r="F9176" t="inlineStr">
        <is>
          <t>Vechoven om sôo veel te declareeren en te ge-</t>
        </is>
      </c>
      <c r="G9176">
        <f>HYPERLINK("https://images.diginfra.net/iiif/NL-HaNA_1.01.02/3780/NL-HaNA_1.01.02_3780_0041.jpg/2495,282,1095,3137/full/0/default.jpg", "iiif_url")</f>
        <v/>
      </c>
    </row>
    <row r="9177">
      <c r="A9177" t="inlineStr">
        <is>
          <t>NL-HaNA_1.01.02_3780_0041-page-81</t>
        </is>
      </c>
      <c r="B9177" t="inlineStr">
        <is>
          <t>NL-HaNA_1.01.02_3780_0041-column-2595-382-895-2937</t>
        </is>
      </c>
      <c r="C9177" t="inlineStr">
        <is>
          <t>continuation</t>
        </is>
      </c>
      <c r="D9177" t="n">
        <v>2633</v>
      </c>
      <c r="E9177" t="n">
        <v>1392</v>
      </c>
      <c r="F9177" t="inlineStr">
        <is>
          <t xml:space="preserve">    nieten als tot nogh toe gchadt heest, de Ad-</t>
        </is>
      </c>
      <c r="G9177">
        <f>HYPERLINK("https://images.diginfra.net/iiif/NL-HaNA_1.01.02/3780/NL-HaNA_1.01.02_3780_0041.jpg/2495,282,1095,3137/full/0/default.jpg", "iiif_url")</f>
        <v/>
      </c>
    </row>
    <row r="9178">
      <c r="A9178" t="inlineStr">
        <is>
          <t>NL-HaNA_1.01.02_3780_0041-page-81</t>
        </is>
      </c>
      <c r="B9178" t="inlineStr">
        <is>
          <t>NL-HaNA_1.01.02_3780_0041-column-2595-382-895-2937</t>
        </is>
      </c>
      <c r="C9178" t="inlineStr">
        <is>
          <t>continuation</t>
        </is>
      </c>
      <c r="D9178" t="n">
        <v>2631</v>
      </c>
      <c r="E9178" t="n">
        <v>1442</v>
      </c>
      <c r="F9178" t="inlineStr">
        <is>
          <t xml:space="preserve">    miraliteyt te aaviseeren. 814.</t>
        </is>
      </c>
      <c r="G9178">
        <f>HYPERLINK("https://images.diginfra.net/iiif/NL-HaNA_1.01.02/3780/NL-HaNA_1.01.02_3780_0041.jpg/2495,282,1095,3137/full/0/default.jpg", "iiif_url")</f>
        <v/>
      </c>
    </row>
    <row r="9179">
      <c r="A9179" t="inlineStr">
        <is>
          <t>NL-HaNA_1.01.02_3780_0041-page-81</t>
        </is>
      </c>
      <c r="B9179" t="inlineStr">
        <is>
          <t>NL-HaNA_1.01.02_3780_0041-column-2595-382-895-2937</t>
        </is>
      </c>
      <c r="C9179" t="inlineStr">
        <is>
          <t>repeat_lemma</t>
        </is>
      </c>
      <c r="D9179" t="n">
        <v>2760</v>
      </c>
      <c r="E9179" t="n">
        <v>1464</v>
      </c>
      <c r="F9179" t="inlineStr">
        <is>
          <t xml:space="preserve">        advis van de Admiraliteyt in Vries-</t>
        </is>
      </c>
      <c r="G9179">
        <f>HYPERLINK("https://images.diginfra.net/iiif/NL-HaNA_1.01.02/3780/NL-HaNA_1.01.02_3780_0041.jpg/2495,282,1095,3137/full/0/default.jpg", "iiif_url")</f>
        <v/>
      </c>
    </row>
    <row r="9180">
      <c r="A9180" t="inlineStr">
        <is>
          <t>NL-HaNA_1.01.02_3780_0041-page-81</t>
        </is>
      </c>
      <c r="B9180" t="inlineStr">
        <is>
          <t>NL-HaNA_1.01.02_3780_0041-column-2595-382-895-2937</t>
        </is>
      </c>
      <c r="C9180" t="inlineStr">
        <is>
          <t>continuation</t>
        </is>
      </c>
      <c r="D9180" t="n">
        <v>2638</v>
      </c>
      <c r="E9180" t="n">
        <v>1537</v>
      </c>
      <c r="F9180" t="inlineStr">
        <is>
          <t xml:space="preserve">    landt, te examineren. 815.</t>
        </is>
      </c>
      <c r="G9180">
        <f>HYPERLINK("https://images.diginfra.net/iiif/NL-HaNA_1.01.02/3780/NL-HaNA_1.01.02_3780_0041.jpg/2495,282,1095,3137/full/0/default.jpg", "iiif_url")</f>
        <v/>
      </c>
    </row>
    <row r="9181">
      <c r="A9181" t="inlineStr">
        <is>
          <t>NL-HaNA_1.01.02_3780_0041-page-81</t>
        </is>
      </c>
      <c r="B9181" t="inlineStr">
        <is>
          <t>NL-HaNA_1.01.02_3780_0041-column-2595-382-895-2937</t>
        </is>
      </c>
      <c r="C9181" t="inlineStr">
        <is>
          <t>repeat_lemma</t>
        </is>
      </c>
      <c r="D9181" t="n">
        <v>2765</v>
      </c>
      <c r="E9181" t="n">
        <v>1576</v>
      </c>
      <c r="F9181" t="inlineStr">
        <is>
          <t xml:space="preserve">        gepermitteert nogh twee maanden op</t>
        </is>
      </c>
      <c r="G9181">
        <f>HYPERLINK("https://images.diginfra.net/iiif/NL-HaNA_1.01.02/3780/NL-HaNA_1.01.02_3780_0041.jpg/2495,282,1095,3137/full/0/default.jpg", "iiif_url")</f>
        <v/>
      </c>
    </row>
    <row r="9182">
      <c r="A9182" t="inlineStr">
        <is>
          <t>NL-HaNA_1.01.02_3780_0041-page-81</t>
        </is>
      </c>
      <c r="B9182" t="inlineStr">
        <is>
          <t>NL-HaNA_1.01.02_3780_0041-column-2595-382-895-2937</t>
        </is>
      </c>
      <c r="C9182" t="inlineStr">
        <is>
          <t>continuation</t>
        </is>
      </c>
      <c r="D9182" t="n">
        <v>2636</v>
      </c>
      <c r="E9182" t="n">
        <v>1630</v>
      </c>
      <c r="F9182" t="inlineStr">
        <is>
          <t xml:space="preserve">    den ouden voet te contimeeren. 977.</t>
        </is>
      </c>
      <c r="G9182">
        <f>HYPERLINK("https://images.diginfra.net/iiif/NL-HaNA_1.01.02/3780/NL-HaNA_1.01.02_3780_0041.jpg/2495,282,1095,3137/full/0/default.jpg", "iiif_url")</f>
        <v/>
      </c>
    </row>
    <row r="9183">
      <c r="A9183" t="inlineStr">
        <is>
          <t>NL-HaNA_1.01.02_3780_0041-page-81</t>
        </is>
      </c>
      <c r="B9183" t="inlineStr">
        <is>
          <t>NL-HaNA_1.01.02_3780_0041-column-2595-382-895-2937</t>
        </is>
      </c>
      <c r="C9183" t="inlineStr">
        <is>
          <t>lemma</t>
        </is>
      </c>
      <c r="D9183" t="n">
        <v>2591</v>
      </c>
      <c r="E9183" t="n">
        <v>1678</v>
      </c>
      <c r="F9183" t="inlineStr">
        <is>
          <t>vander Veecken om de naturalisatie van fijn</t>
        </is>
      </c>
      <c r="G9183">
        <f>HYPERLINK("https://images.diginfra.net/iiif/NL-HaNA_1.01.02/3780/NL-HaNA_1.01.02_3780_0041.jpg/2495,282,1095,3137/full/0/default.jpg", "iiif_url")</f>
        <v/>
      </c>
    </row>
    <row r="9184">
      <c r="A9184" t="inlineStr">
        <is>
          <t>NL-HaNA_1.01.02_3780_0041-page-81</t>
        </is>
      </c>
      <c r="B9184" t="inlineStr">
        <is>
          <t>NL-HaNA_1.01.02_3780_0041-column-2595-382-895-2937</t>
        </is>
      </c>
      <c r="C9184" t="inlineStr">
        <is>
          <t>continuation</t>
        </is>
      </c>
      <c r="D9184" t="n">
        <v>2643</v>
      </c>
      <c r="E9184" t="n">
        <v>1728</v>
      </c>
      <c r="F9184" t="inlineStr">
        <is>
          <t xml:space="preserve">    Brabandische geboorte, afgeweesen.</t>
        </is>
      </c>
      <c r="G9184">
        <f>HYPERLINK("https://images.diginfra.net/iiif/NL-HaNA_1.01.02/3780/NL-HaNA_1.01.02_3780_0041.jpg/2495,282,1095,3137/full/0/default.jpg", "iiif_url")</f>
        <v/>
      </c>
    </row>
    <row r="9185">
      <c r="A9185" t="inlineStr">
        <is>
          <t>NL-HaNA_1.01.02_3780_0041-page-81</t>
        </is>
      </c>
      <c r="B9185" t="inlineStr">
        <is>
          <t>NL-HaNA_1.01.02_3780_0041-column-2595-382-895-2937</t>
        </is>
      </c>
      <c r="C9185" t="inlineStr">
        <is>
          <t>non_index_line</t>
        </is>
      </c>
      <c r="D9185" t="n">
        <v>3302</v>
      </c>
      <c r="E9185" t="n">
        <v>1740</v>
      </c>
      <c r="F9185" t="inlineStr">
        <is>
          <t xml:space="preserve">        7</t>
        </is>
      </c>
      <c r="G9185">
        <f>HYPERLINK("https://images.diginfra.net/iiif/NL-HaNA_1.01.02/3780/NL-HaNA_1.01.02_3780_0041.jpg/2495,282,1095,3137/full/0/default.jpg", "iiif_url")</f>
        <v/>
      </c>
    </row>
    <row r="9186">
      <c r="A9186" t="inlineStr">
        <is>
          <t>NL-HaNA_1.01.02_3780_0041-page-81</t>
        </is>
      </c>
      <c r="B9186" t="inlineStr">
        <is>
          <t>NL-HaNA_1.01.02_3780_0041-column-2595-382-895-2937</t>
        </is>
      </c>
      <c r="C9186" t="inlineStr">
        <is>
          <t>lemma</t>
        </is>
      </c>
      <c r="D9186" t="n">
        <v>2600</v>
      </c>
      <c r="E9186" t="n">
        <v>1775</v>
      </c>
      <c r="F9186" t="inlineStr">
        <is>
          <t>Vegelin van Claarbergen wegens Vriesland</t>
        </is>
      </c>
      <c r="G9186">
        <f>HYPERLINK("https://images.diginfra.net/iiif/NL-HaNA_1.01.02/3780/NL-HaNA_1.01.02_3780_0041.jpg/2495,282,1095,3137/full/0/default.jpg", "iiif_url")</f>
        <v/>
      </c>
    </row>
    <row r="9187">
      <c r="A9187" t="inlineStr">
        <is>
          <t>NL-HaNA_1.01.02_3780_0041-page-81</t>
        </is>
      </c>
      <c r="B9187" t="inlineStr">
        <is>
          <t>NL-HaNA_1.01.02_3780_0041-column-2595-382-895-2937</t>
        </is>
      </c>
      <c r="C9187" t="inlineStr">
        <is>
          <t>continuation</t>
        </is>
      </c>
      <c r="D9187" t="n">
        <v>2638</v>
      </c>
      <c r="E9187" t="n">
        <v>1819</v>
      </c>
      <c r="F9187" t="inlineStr">
        <is>
          <t xml:space="preserve">    gecommitteert ter Admiraliteyt in Vriesland</t>
        </is>
      </c>
      <c r="G9187">
        <f>HYPERLINK("https://images.diginfra.net/iiif/NL-HaNA_1.01.02/3780/NL-HaNA_1.01.02_3780_0041.jpg/2495,282,1095,3137/full/0/default.jpg", "iiif_url")</f>
        <v/>
      </c>
    </row>
    <row r="9188">
      <c r="A9188" t="inlineStr">
        <is>
          <t>NL-HaNA_1.01.02_3780_0041-page-81</t>
        </is>
      </c>
      <c r="B9188" t="inlineStr">
        <is>
          <t>NL-HaNA_1.01.02_3780_0041-column-2595-382-895-2937</t>
        </is>
      </c>
      <c r="C9188" t="inlineStr">
        <is>
          <t>continuation</t>
        </is>
      </c>
      <c r="D9188" t="n">
        <v>2643</v>
      </c>
      <c r="E9188" t="n">
        <v>1883</v>
      </c>
      <c r="F9188" t="inlineStr">
        <is>
          <t xml:space="preserve">    276.</t>
        </is>
      </c>
      <c r="G9188">
        <f>HYPERLINK("https://images.diginfra.net/iiif/NL-HaNA_1.01.02/3780/NL-HaNA_1.01.02_3780_0041.jpg/2495,282,1095,3137/full/0/default.jpg", "iiif_url")</f>
        <v/>
      </c>
    </row>
    <row r="9189">
      <c r="A9189" t="inlineStr">
        <is>
          <t>NL-HaNA_1.01.02_3780_0041-page-81</t>
        </is>
      </c>
      <c r="B9189" t="inlineStr">
        <is>
          <t>NL-HaNA_1.01.02_3780_0041-column-2595-382-895-2937</t>
        </is>
      </c>
      <c r="C9189" t="inlineStr">
        <is>
          <t>lemma</t>
        </is>
      </c>
      <c r="D9189" t="n">
        <v>2596</v>
      </c>
      <c r="E9189" t="n">
        <v>1913</v>
      </c>
      <c r="F9189" t="inlineStr">
        <is>
          <t>vande Velde geapprobeert als Secretaris van</t>
        </is>
      </c>
      <c r="G9189">
        <f>HYPERLINK("https://images.diginfra.net/iiif/NL-HaNA_1.01.02/3780/NL-HaNA_1.01.02_3780_0041.jpg/2495,282,1095,3137/full/0/default.jpg", "iiif_url")</f>
        <v/>
      </c>
    </row>
    <row r="9190">
      <c r="A9190" t="inlineStr">
        <is>
          <t>NL-HaNA_1.01.02_3780_0041-page-81</t>
        </is>
      </c>
      <c r="B9190" t="inlineStr">
        <is>
          <t>NL-HaNA_1.01.02_3780_0041-column-2595-382-895-2937</t>
        </is>
      </c>
      <c r="C9190" t="inlineStr">
        <is>
          <t>continuation</t>
        </is>
      </c>
      <c r="D9190" t="n">
        <v>2645</v>
      </c>
      <c r="E9190" t="n">
        <v>1966</v>
      </c>
      <c r="F9190" t="inlineStr">
        <is>
          <t xml:space="preserve">    Beusecom ende Soelmont, mits vier duy-</t>
        </is>
      </c>
      <c r="G9190">
        <f>HYPERLINK("https://images.diginfra.net/iiif/NL-HaNA_1.01.02/3780/NL-HaNA_1.01.02_3780_0041.jpg/2495,282,1095,3137/full/0/default.jpg", "iiif_url")</f>
        <v/>
      </c>
    </row>
    <row r="9191">
      <c r="A9191" t="inlineStr">
        <is>
          <t>NL-HaNA_1.01.02_3780_0041-page-81</t>
        </is>
      </c>
      <c r="B9191" t="inlineStr">
        <is>
          <t>NL-HaNA_1.01.02_3780_0041-column-2595-382-895-2937</t>
        </is>
      </c>
      <c r="C9191" t="inlineStr">
        <is>
          <t>continuation</t>
        </is>
      </c>
      <c r="D9191" t="n">
        <v>2643</v>
      </c>
      <c r="E9191" t="n">
        <v>2014</v>
      </c>
      <c r="F9191" t="inlineStr">
        <is>
          <t xml:space="preserve">    seut wf hondert guldens ter Thesaurie four-</t>
        </is>
      </c>
      <c r="G9191">
        <f>HYPERLINK("https://images.diginfra.net/iiif/NL-HaNA_1.01.02/3780/NL-HaNA_1.01.02_3780_0041.jpg/2495,282,1095,3137/full/0/default.jpg", "iiif_url")</f>
        <v/>
      </c>
    </row>
    <row r="9192">
      <c r="A9192" t="inlineStr">
        <is>
          <t>NL-HaNA_1.01.02_3780_0041-page-81</t>
        </is>
      </c>
      <c r="B9192" t="inlineStr">
        <is>
          <t>NL-HaNA_1.01.02_3780_0041-column-2595-382-895-2937</t>
        </is>
      </c>
      <c r="C9192" t="inlineStr">
        <is>
          <t>continuation</t>
        </is>
      </c>
      <c r="D9192" t="n">
        <v>2645</v>
      </c>
      <c r="E9192" t="n">
        <v>2069</v>
      </c>
      <c r="F9192" t="inlineStr">
        <is>
          <t xml:space="preserve">    neerende. 592.</t>
        </is>
      </c>
      <c r="G9192">
        <f>HYPERLINK("https://images.diginfra.net/iiif/NL-HaNA_1.01.02/3780/NL-HaNA_1.01.02_3780_0041.jpg/2495,282,1095,3137/full/0/default.jpg", "iiif_url")</f>
        <v/>
      </c>
    </row>
    <row r="9193">
      <c r="A9193" t="inlineStr">
        <is>
          <t>NL-HaNA_1.01.02_3780_0041-page-81</t>
        </is>
      </c>
      <c r="B9193" t="inlineStr">
        <is>
          <t>NL-HaNA_1.01.02_3780_0041-column-2595-382-895-2937</t>
        </is>
      </c>
      <c r="C9193" t="inlineStr">
        <is>
          <t>repeat_lemma</t>
        </is>
      </c>
      <c r="D9193" t="n">
        <v>2765</v>
      </c>
      <c r="E9193" t="n">
        <v>2107</v>
      </c>
      <c r="F9193" t="inlineStr">
        <is>
          <t xml:space="preserve">        eedt oan suyveringe. 610.</t>
        </is>
      </c>
      <c r="G9193">
        <f>HYPERLINK("https://images.diginfra.net/iiif/NL-HaNA_1.01.02/3780/NL-HaNA_1.01.02_3780_0041.jpg/2495,282,1095,3137/full/0/default.jpg", "iiif_url")</f>
        <v/>
      </c>
    </row>
    <row r="9194">
      <c r="A9194" t="inlineStr">
        <is>
          <t>NL-HaNA_1.01.02_3780_0041-page-81</t>
        </is>
      </c>
      <c r="B9194" t="inlineStr">
        <is>
          <t>NL-HaNA_1.01.02_3780_0041-column-2595-382-895-2937</t>
        </is>
      </c>
      <c r="C9194" t="inlineStr">
        <is>
          <t>lemma</t>
        </is>
      </c>
      <c r="D9194" t="n">
        <v>2605</v>
      </c>
      <c r="E9194" t="n">
        <v>2157</v>
      </c>
      <c r="F9194" t="inlineStr">
        <is>
          <t>Velius wegens Hillandt gecommitteert ter Ad-</t>
        </is>
      </c>
      <c r="G9194">
        <f>HYPERLINK("https://images.diginfra.net/iiif/NL-HaNA_1.01.02/3780/NL-HaNA_1.01.02_3780_0041.jpg/2495,282,1095,3137/full/0/default.jpg", "iiif_url")</f>
        <v/>
      </c>
    </row>
    <row r="9195">
      <c r="A9195" t="inlineStr">
        <is>
          <t>NL-HaNA_1.01.02_3780_0041-page-81</t>
        </is>
      </c>
      <c r="B9195" t="inlineStr">
        <is>
          <t>NL-HaNA_1.01.02_3780_0041-column-2595-382-895-2937</t>
        </is>
      </c>
      <c r="C9195" t="inlineStr">
        <is>
          <t>continuation</t>
        </is>
      </c>
      <c r="D9195" t="n">
        <v>2643</v>
      </c>
      <c r="E9195" t="n">
        <v>2206</v>
      </c>
      <c r="F9195" t="inlineStr">
        <is>
          <t xml:space="preserve">    miraliteyt in het Noorderquartier. 304.</t>
        </is>
      </c>
      <c r="G9195">
        <f>HYPERLINK("https://images.diginfra.net/iiif/NL-HaNA_1.01.02/3780/NL-HaNA_1.01.02_3780_0041.jpg/2495,282,1095,3137/full/0/default.jpg", "iiif_url")</f>
        <v/>
      </c>
    </row>
    <row r="9196">
      <c r="A9196" t="inlineStr">
        <is>
          <t>NL-HaNA_1.01.02_3780_0041-page-81</t>
        </is>
      </c>
      <c r="B9196" t="inlineStr">
        <is>
          <t>NL-HaNA_1.01.02_3780_0041-column-2595-382-895-2937</t>
        </is>
      </c>
      <c r="C9196" t="inlineStr">
        <is>
          <t>lemma</t>
        </is>
      </c>
      <c r="D9196" t="n">
        <v>2607</v>
      </c>
      <c r="E9196" t="n">
        <v>2256</v>
      </c>
      <c r="F9196" t="inlineStr">
        <is>
          <t>Velters wegens Zeelandt na Vlaanderen ge-</t>
        </is>
      </c>
      <c r="G9196">
        <f>HYPERLINK("https://images.diginfra.net/iiif/NL-HaNA_1.01.02/3780/NL-HaNA_1.01.02_3780_0041.jpg/2495,282,1095,3137/full/0/default.jpg", "iiif_url")</f>
        <v/>
      </c>
    </row>
    <row r="9197">
      <c r="A9197" t="inlineStr">
        <is>
          <t>NL-HaNA_1.01.02_3780_0041-page-81</t>
        </is>
      </c>
      <c r="B9197" t="inlineStr">
        <is>
          <t>NL-HaNA_1.01.02_3780_0041-column-2595-382-895-2937</t>
        </is>
      </c>
      <c r="C9197" t="inlineStr">
        <is>
          <t>continuation</t>
        </is>
      </c>
      <c r="D9197" t="n">
        <v>2647</v>
      </c>
      <c r="E9197" t="n">
        <v>2310</v>
      </c>
      <c r="F9197" t="inlineStr">
        <is>
          <t xml:space="preserve">    committeert. 334-</t>
        </is>
      </c>
      <c r="G9197">
        <f>HYPERLINK("https://images.diginfra.net/iiif/NL-HaNA_1.01.02/3780/NL-HaNA_1.01.02_3780_0041.jpg/2495,282,1095,3137/full/0/default.jpg", "iiif_url")</f>
        <v/>
      </c>
    </row>
    <row r="9198">
      <c r="A9198" t="inlineStr">
        <is>
          <t>NL-HaNA_1.01.02_3780_0041-page-81</t>
        </is>
      </c>
      <c r="B9198" t="inlineStr">
        <is>
          <t>NL-HaNA_1.01.02_3780_0041-column-2595-382-895-2937</t>
        </is>
      </c>
      <c r="C9198" t="inlineStr">
        <is>
          <t>lemma</t>
        </is>
      </c>
      <c r="D9198" t="n">
        <v>2607</v>
      </c>
      <c r="E9198" t="n">
        <v>2346</v>
      </c>
      <c r="F9198" t="inlineStr">
        <is>
          <t>Veltman, huudende dat de Trouppes van den</t>
        </is>
      </c>
      <c r="G9198">
        <f>HYPERLINK("https://images.diginfra.net/iiif/NL-HaNA_1.01.02/3780/NL-HaNA_1.01.02_3780_0041.jpg/2495,282,1095,3137/full/0/default.jpg", "iiif_url")</f>
        <v/>
      </c>
    </row>
    <row r="9199">
      <c r="A9199" t="inlineStr">
        <is>
          <t>NL-HaNA_1.01.02_3780_0041-page-81</t>
        </is>
      </c>
      <c r="B9199" t="inlineStr">
        <is>
          <t>NL-HaNA_1.01.02_3780_0041-column-2595-382-895-2937</t>
        </is>
      </c>
      <c r="C9199" t="inlineStr">
        <is>
          <t>continuation</t>
        </is>
      </c>
      <c r="D9199" t="n">
        <v>2647</v>
      </c>
      <c r="E9199" t="n">
        <v>2396</v>
      </c>
      <c r="F9199" t="inlineStr">
        <is>
          <t xml:space="preserve">    Staat aldaar geen servis Logement of dou-</t>
        </is>
      </c>
      <c r="G9199">
        <f>HYPERLINK("https://images.diginfra.net/iiif/NL-HaNA_1.01.02/3780/NL-HaNA_1.01.02_3780_0041.jpg/2495,282,1095,3137/full/0/default.jpg", "iiif_url")</f>
        <v/>
      </c>
    </row>
    <row r="9200">
      <c r="A9200" t="inlineStr">
        <is>
          <t>NL-HaNA_1.01.02_3780_0041-page-81</t>
        </is>
      </c>
      <c r="B9200" t="inlineStr">
        <is>
          <t>NL-HaNA_1.01.02_3780_0041-column-2595-382-895-2937</t>
        </is>
      </c>
      <c r="C9200" t="inlineStr">
        <is>
          <t>continuation</t>
        </is>
      </c>
      <c r="D9200" t="n">
        <v>2645</v>
      </c>
      <c r="E9200" t="n">
        <v>2448</v>
      </c>
      <c r="F9200" t="inlineStr">
        <is>
          <t xml:space="preserve">    ceur genieten, als meede, dat den Comman-</t>
        </is>
      </c>
      <c r="G9200">
        <f>HYPERLINK("https://images.diginfra.net/iiif/NL-HaNA_1.01.02/3780/NL-HaNA_1.01.02_3780_0041.jpg/2495,282,1095,3137/full/0/default.jpg", "iiif_url")</f>
        <v/>
      </c>
    </row>
    <row r="9201">
      <c r="A9201" t="inlineStr">
        <is>
          <t>NL-HaNA_1.01.02_3780_0041-page-81</t>
        </is>
      </c>
      <c r="B9201" t="inlineStr">
        <is>
          <t>NL-HaNA_1.01.02_3780_0041-column-2595-382-895-2937</t>
        </is>
      </c>
      <c r="C9201" t="inlineStr">
        <is>
          <t>continuation</t>
        </is>
      </c>
      <c r="D9201" t="n">
        <v>2647</v>
      </c>
      <c r="E9201" t="n">
        <v>2495</v>
      </c>
      <c r="F9201" t="inlineStr">
        <is>
          <t xml:space="preserve">    deur geen wooninge heeft en geringh tratte-</t>
        </is>
      </c>
      <c r="G9201">
        <f>HYPERLINK("https://images.diginfra.net/iiif/NL-HaNA_1.01.02/3780/NL-HaNA_1.01.02_3780_0041.jpg/2495,282,1095,3137/full/0/default.jpg", "iiif_url")</f>
        <v/>
      </c>
    </row>
    <row r="9202">
      <c r="A9202" t="inlineStr">
        <is>
          <t>NL-HaNA_1.01.02_3780_0041-page-81</t>
        </is>
      </c>
      <c r="B9202" t="inlineStr">
        <is>
          <t>NL-HaNA_1.01.02_3780_0041-column-2595-382-895-2937</t>
        </is>
      </c>
      <c r="C9202" t="inlineStr">
        <is>
          <t>continuation</t>
        </is>
      </c>
      <c r="D9202" t="n">
        <v>2650</v>
      </c>
      <c r="E9202" t="n">
        <v>2543</v>
      </c>
      <c r="F9202" t="inlineStr">
        <is>
          <t xml:space="preserve">    ment omme voorfieninge , te examineren.</t>
        </is>
      </c>
      <c r="G9202">
        <f>HYPERLINK("https://images.diginfra.net/iiif/NL-HaNA_1.01.02/3780/NL-HaNA_1.01.02_3780_0041.jpg/2495,282,1095,3137/full/0/default.jpg", "iiif_url")</f>
        <v/>
      </c>
    </row>
    <row r="9203">
      <c r="A9203" t="inlineStr">
        <is>
          <t>NL-HaNA_1.01.02_3780_0041-page-81</t>
        </is>
      </c>
      <c r="B9203" t="inlineStr">
        <is>
          <t>NL-HaNA_1.01.02_3780_0041-column-2595-382-895-2937</t>
        </is>
      </c>
      <c r="C9203" t="inlineStr">
        <is>
          <t>continuation</t>
        </is>
      </c>
      <c r="D9203" t="n">
        <v>2652</v>
      </c>
      <c r="E9203" t="n">
        <v>2597</v>
      </c>
      <c r="F9203" t="inlineStr">
        <is>
          <t xml:space="preserve">    182.</t>
        </is>
      </c>
      <c r="G9203">
        <f>HYPERLINK("https://images.diginfra.net/iiif/NL-HaNA_1.01.02/3780/NL-HaNA_1.01.02_3780_0041.jpg/2495,282,1095,3137/full/0/default.jpg", "iiif_url")</f>
        <v/>
      </c>
    </row>
    <row r="9204">
      <c r="A9204" t="inlineStr">
        <is>
          <t>NL-HaNA_1.01.02_3780_0041-page-81</t>
        </is>
      </c>
      <c r="B9204" t="inlineStr">
        <is>
          <t>NL-HaNA_1.01.02_3780_0041-column-2595-382-895-2937</t>
        </is>
      </c>
      <c r="C9204" t="inlineStr">
        <is>
          <t>repeat_lemma</t>
        </is>
      </c>
      <c r="D9204" t="n">
        <v>2774</v>
      </c>
      <c r="E9204" t="n">
        <v>2629</v>
      </c>
      <c r="F9204" t="inlineStr">
        <is>
          <t xml:space="preserve">        om aldaar op fijn post te mogen bly-</t>
        </is>
      </c>
      <c r="G9204">
        <f>HYPERLINK("https://images.diginfra.net/iiif/NL-HaNA_1.01.02/3780/NL-HaNA_1.01.02_3780_0041.jpg/2495,282,1095,3137/full/0/default.jpg", "iiif_url")</f>
        <v/>
      </c>
    </row>
    <row r="9205">
      <c r="A9205" t="inlineStr">
        <is>
          <t>NL-HaNA_1.01.02_3780_0041-page-81</t>
        </is>
      </c>
      <c r="B9205" t="inlineStr">
        <is>
          <t>NL-HaNA_1.01.02_3780_0041-column-2595-382-895-2937</t>
        </is>
      </c>
      <c r="C9205" t="inlineStr">
        <is>
          <t>continuation</t>
        </is>
      </c>
      <c r="D9205" t="n">
        <v>2657</v>
      </c>
      <c r="E9205" t="n">
        <v>2695</v>
      </c>
      <c r="F9205" t="inlineStr">
        <is>
          <t xml:space="preserve">    ven, te examineeren. 314.</t>
        </is>
      </c>
      <c r="G9205">
        <f>HYPERLINK("https://images.diginfra.net/iiif/NL-HaNA_1.01.02/3780/NL-HaNA_1.01.02_3780_0041.jpg/2495,282,1095,3137/full/0/default.jpg", "iiif_url")</f>
        <v/>
      </c>
    </row>
    <row r="9206">
      <c r="A9206" t="inlineStr">
        <is>
          <t>NL-HaNA_1.01.02_3780_0041-page-81</t>
        </is>
      </c>
      <c r="B9206" t="inlineStr">
        <is>
          <t>NL-HaNA_1.01.02_3780_0041-column-2595-382-895-2937</t>
        </is>
      </c>
      <c r="C9206" t="inlineStr">
        <is>
          <t>repeat_lemma</t>
        </is>
      </c>
      <c r="D9206" t="n">
        <v>2779</v>
      </c>
      <c r="E9206" t="n">
        <v>2742</v>
      </c>
      <c r="F9206" t="inlineStr">
        <is>
          <t xml:space="preserve">        advertentie. 355. 613.</t>
        </is>
      </c>
      <c r="G9206">
        <f>HYPERLINK("https://images.diginfra.net/iiif/NL-HaNA_1.01.02/3780/NL-HaNA_1.01.02_3780_0041.jpg/2495,282,1095,3137/full/0/default.jpg", "iiif_url")</f>
        <v/>
      </c>
    </row>
    <row r="9207">
      <c r="A9207" t="inlineStr">
        <is>
          <t>NL-HaNA_1.01.02_3780_0041-page-81</t>
        </is>
      </c>
      <c r="B9207" t="inlineStr">
        <is>
          <t>NL-HaNA_1.01.02_3780_0041-column-2595-382-895-2937</t>
        </is>
      </c>
      <c r="C9207" t="inlineStr">
        <is>
          <t>lemma</t>
        </is>
      </c>
      <c r="D9207" t="n">
        <v>2614</v>
      </c>
      <c r="E9207" t="n">
        <v>2777</v>
      </c>
      <c r="F9207" t="inlineStr">
        <is>
          <t>Venetien, Republicq, om haar Hgh Mog.</t>
        </is>
      </c>
      <c r="G9207">
        <f>HYPERLINK("https://images.diginfra.net/iiif/NL-HaNA_1.01.02/3780/NL-HaNA_1.01.02_3780_0041.jpg/2495,282,1095,3137/full/0/default.jpg", "iiif_url")</f>
        <v/>
      </c>
    </row>
    <row r="9208">
      <c r="A9208" t="inlineStr">
        <is>
          <t>NL-HaNA_1.01.02_3780_0041-page-81</t>
        </is>
      </c>
      <c r="B9208" t="inlineStr">
        <is>
          <t>NL-HaNA_1.01.02_3780_0041-column-2595-382-895-2937</t>
        </is>
      </c>
      <c r="C9208" t="inlineStr">
        <is>
          <t>continuation</t>
        </is>
      </c>
      <c r="D9208" t="n">
        <v>2654</v>
      </c>
      <c r="E9208" t="n">
        <v>2830</v>
      </c>
      <c r="F9208" t="inlineStr">
        <is>
          <t xml:space="preserve">    intercessie tegens de soogenaamde Bisschop van</t>
        </is>
      </c>
      <c r="G9208">
        <f>HYPERLINK("https://images.diginfra.net/iiif/NL-HaNA_1.01.02/3780/NL-HaNA_1.01.02_3780_0041.jpg/2495,282,1095,3137/full/0/default.jpg", "iiif_url")</f>
        <v/>
      </c>
    </row>
    <row r="9209">
      <c r="A9209" t="inlineStr">
        <is>
          <t>NL-HaNA_1.01.02_3780_0041-page-81</t>
        </is>
      </c>
      <c r="B9209" t="inlineStr">
        <is>
          <t>NL-HaNA_1.01.02_3780_0041-column-2595-382-895-2937</t>
        </is>
      </c>
      <c r="C9209" t="inlineStr">
        <is>
          <t>continuation</t>
        </is>
      </c>
      <c r="D9209" t="n">
        <v>2657</v>
      </c>
      <c r="E9209" t="n">
        <v>2884</v>
      </c>
      <c r="F9209" t="inlineStr">
        <is>
          <t xml:space="preserve">    Utrecht en antwoordt. 303.</t>
        </is>
      </c>
      <c r="G9209">
        <f>HYPERLINK("https://images.diginfra.net/iiif/NL-HaNA_1.01.02/3780/NL-HaNA_1.01.02_3780_0041.jpg/2495,282,1095,3137/full/0/default.jpg", "iiif_url")</f>
        <v/>
      </c>
    </row>
    <row r="9210">
      <c r="A9210" t="inlineStr">
        <is>
          <t>NL-HaNA_1.01.02_3780_0041-page-81</t>
        </is>
      </c>
      <c r="B9210" t="inlineStr">
        <is>
          <t>NL-HaNA_1.01.02_3780_0041-column-2595-382-895-2937</t>
        </is>
      </c>
      <c r="C9210" t="inlineStr">
        <is>
          <t>lemma</t>
        </is>
      </c>
      <c r="D9210" t="n">
        <v>2617</v>
      </c>
      <c r="E9210" t="n">
        <v>2908</v>
      </c>
      <c r="F9210" t="inlineStr">
        <is>
          <t>Verbrugge aangestelat tot Raadtsheer in den</t>
        </is>
      </c>
      <c r="G9210">
        <f>HYPERLINK("https://images.diginfra.net/iiif/NL-HaNA_1.01.02/3780/NL-HaNA_1.01.02_3780_0041.jpg/2495,282,1095,3137/full/0/default.jpg", "iiif_url")</f>
        <v/>
      </c>
    </row>
    <row r="9211">
      <c r="A9211" t="inlineStr">
        <is>
          <t>NL-HaNA_1.01.02_3780_0041-page-81</t>
        </is>
      </c>
      <c r="B9211" t="inlineStr">
        <is>
          <t>NL-HaNA_1.01.02_3780_0041-column-2595-382-895-2937</t>
        </is>
      </c>
      <c r="C9211" t="inlineStr">
        <is>
          <t>continuation</t>
        </is>
      </c>
      <c r="D9211" t="n">
        <v>2661</v>
      </c>
      <c r="E9211" t="n">
        <v>2978</v>
      </c>
      <c r="F9211" t="inlineStr">
        <is>
          <t xml:space="preserve">    Raadt van Brabandt. 656.</t>
        </is>
      </c>
      <c r="G9211">
        <f>HYPERLINK("https://images.diginfra.net/iiif/NL-HaNA_1.01.02/3780/NL-HaNA_1.01.02_3780_0041.jpg/2495,282,1095,3137/full/0/default.jpg", "iiif_url")</f>
        <v/>
      </c>
    </row>
    <row r="9212">
      <c r="A9212" t="inlineStr">
        <is>
          <t>NL-HaNA_1.01.02_3780_0041-page-81</t>
        </is>
      </c>
      <c r="B9212" t="inlineStr">
        <is>
          <t>NL-HaNA_1.01.02_3780_0041-column-2595-382-895-2937</t>
        </is>
      </c>
      <c r="C9212" t="inlineStr">
        <is>
          <t>lemma</t>
        </is>
      </c>
      <c r="D9212" t="n">
        <v>2617</v>
      </c>
      <c r="E9212" t="n">
        <v>3023</v>
      </c>
      <c r="F9212" t="inlineStr">
        <is>
          <t>Verhaast tien ducatons toegeleght. 349.</t>
        </is>
      </c>
      <c r="G9212">
        <f>HYPERLINK("https://images.diginfra.net/iiif/NL-HaNA_1.01.02/3780/NL-HaNA_1.01.02_3780_0041.jpg/2495,282,1095,3137/full/0/default.jpg", "iiif_url")</f>
        <v/>
      </c>
    </row>
    <row r="9213">
      <c r="A9213" t="inlineStr">
        <is>
          <t>NL-HaNA_1.01.02_3780_0041-page-81</t>
        </is>
      </c>
      <c r="B9213" t="inlineStr">
        <is>
          <t>NL-HaNA_1.01.02_3780_0041-column-2595-382-895-2937</t>
        </is>
      </c>
      <c r="C9213" t="inlineStr">
        <is>
          <t>lemma</t>
        </is>
      </c>
      <c r="D9213" t="n">
        <v>2622</v>
      </c>
      <c r="E9213" t="n">
        <v>3055</v>
      </c>
      <c r="F9213" t="inlineStr">
        <is>
          <t>Verhage, Poskuegbt , vijftig guldens toege-</t>
        </is>
      </c>
      <c r="G9213">
        <f>HYPERLINK("https://images.diginfra.net/iiif/NL-HaNA_1.01.02/3780/NL-HaNA_1.01.02_3780_0041.jpg/2495,282,1095,3137/full/0/default.jpg", "iiif_url")</f>
        <v/>
      </c>
    </row>
    <row r="9214">
      <c r="A9214" t="inlineStr">
        <is>
          <t>NL-HaNA_1.01.02_3780_0041-page-81</t>
        </is>
      </c>
      <c r="B9214" t="inlineStr">
        <is>
          <t>NL-HaNA_1.01.02_3780_0041-column-2595-382-895-2937</t>
        </is>
      </c>
      <c r="C9214" t="inlineStr">
        <is>
          <t>continuation</t>
        </is>
      </c>
      <c r="D9214" t="n">
        <v>2661</v>
      </c>
      <c r="E9214" t="n">
        <v>3125</v>
      </c>
      <c r="F9214" t="inlineStr">
        <is>
          <t xml:space="preserve">    leebt 748.</t>
        </is>
      </c>
      <c r="G9214">
        <f>HYPERLINK("https://images.diginfra.net/iiif/NL-HaNA_1.01.02/3780/NL-HaNA_1.01.02_3780_0041.jpg/2495,282,1095,3137/full/0/default.jpg", "iiif_url")</f>
        <v/>
      </c>
    </row>
    <row r="9215">
      <c r="A9215" t="inlineStr">
        <is>
          <t>NL-HaNA_1.01.02_3780_0041-page-81</t>
        </is>
      </c>
      <c r="B9215" t="inlineStr">
        <is>
          <t>NL-HaNA_1.01.02_3780_0041-column-2595-382-895-2937</t>
        </is>
      </c>
      <c r="C9215" t="inlineStr">
        <is>
          <t>lemma</t>
        </is>
      </c>
      <c r="D9215" t="n">
        <v>2624</v>
      </c>
      <c r="E9215" t="n">
        <v>3148</v>
      </c>
      <c r="F9215" t="inlineStr">
        <is>
          <t>Verhoef Pasport om de Monteeringe voor het</t>
        </is>
      </c>
      <c r="G9215">
        <f>HYPERLINK("https://images.diginfra.net/iiif/NL-HaNA_1.01.02/3780/NL-HaNA_1.01.02_3780_0041.jpg/2495,282,1095,3137/full/0/default.jpg", "iiif_url")</f>
        <v/>
      </c>
    </row>
    <row r="9216">
      <c r="A9216" t="inlineStr">
        <is>
          <t>NL-HaNA_1.01.02_3780_0041-page-81</t>
        </is>
      </c>
      <c r="B9216" t="inlineStr">
        <is>
          <t>NL-HaNA_1.01.02_3780_0041-column-2595-382-895-2937</t>
        </is>
      </c>
      <c r="C9216" t="inlineStr">
        <is>
          <t>continuation</t>
        </is>
      </c>
      <c r="D9216" t="n">
        <v>2668</v>
      </c>
      <c r="E9216" t="n">
        <v>3212</v>
      </c>
      <c r="F9216" t="inlineStr">
        <is>
          <t xml:space="preserve">    Regiment van Reghteren na Iperen uyt te</t>
        </is>
      </c>
      <c r="G9216">
        <f>HYPERLINK("https://images.diginfra.net/iiif/NL-HaNA_1.01.02/3780/NL-HaNA_1.01.02_3780_0041.jpg/2495,282,1095,3137/full/0/default.jpg", "iiif_url")</f>
        <v/>
      </c>
    </row>
    <row r="9217">
      <c r="A9217" t="inlineStr">
        <is>
          <t>NL-HaNA_1.01.02_3780_0041-page-81</t>
        </is>
      </c>
      <c r="B9217" t="inlineStr">
        <is>
          <t>NL-HaNA_1.01.02_3780_0041-column-2595-382-895-2937</t>
        </is>
      </c>
      <c r="C9217" t="inlineStr">
        <is>
          <t>continuation</t>
        </is>
      </c>
      <c r="D9217" t="n">
        <v>2668</v>
      </c>
      <c r="E9217" t="n">
        <v>3273</v>
      </c>
      <c r="F9217" t="inlineStr">
        <is>
          <t xml:space="preserve">    voeren. 295.</t>
        </is>
      </c>
      <c r="G9217">
        <f>HYPERLINK("https://images.diginfra.net/iiif/NL-HaNA_1.01.02/3780/NL-HaNA_1.01.02_3780_0041.jpg/2495,282,1095,3137/full/0/default.jpg", "iiif_url")</f>
        <v/>
      </c>
    </row>
    <row r="9219">
      <c r="A9219" t="inlineStr">
        <is>
          <t>NL-HaNA_1.01.02_3780_0041-page-81</t>
        </is>
      </c>
      <c r="B9219" t="inlineStr">
        <is>
          <t>NL-HaNA_1.01.02_3780_0041-column-3549-385-928-2929</t>
        </is>
      </c>
      <c r="C9219" t="inlineStr">
        <is>
          <t>lemma</t>
        </is>
      </c>
      <c r="D9219" t="n">
        <v>3556</v>
      </c>
      <c r="E9219" t="n">
        <v>371</v>
      </c>
      <c r="F9219" t="inlineStr">
        <is>
          <t>Verlooven voor Zaars van Amerongen vier</t>
        </is>
      </c>
      <c r="G9219">
        <f>HYPERLINK("https://images.diginfra.net/iiif/NL-HaNA_1.01.02/3780/NL-HaNA_1.01.02_3780_0041.jpg/3449,285,1128,3129/full/0/default.jpg", "iiif_url")</f>
        <v/>
      </c>
    </row>
    <row r="9220">
      <c r="A9220" t="inlineStr">
        <is>
          <t>NL-HaNA_1.01.02_3780_0041-page-81</t>
        </is>
      </c>
      <c r="B9220" t="inlineStr">
        <is>
          <t>NL-HaNA_1.01.02_3780_0041-column-3549-385-928-2929</t>
        </is>
      </c>
      <c r="C9220" t="inlineStr">
        <is>
          <t>continuation</t>
        </is>
      </c>
      <c r="D9220" t="n">
        <v>3596</v>
      </c>
      <c r="E9220" t="n">
        <v>438</v>
      </c>
      <c r="F9220" t="inlineStr">
        <is>
          <t xml:space="preserve">    maanden. 98. 713</t>
        </is>
      </c>
      <c r="G9220">
        <f>HYPERLINK("https://images.diginfra.net/iiif/NL-HaNA_1.01.02/3780/NL-HaNA_1.01.02_3780_0041.jpg/3449,285,1128,3129/full/0/default.jpg", "iiif_url")</f>
        <v/>
      </c>
    </row>
    <row r="9221">
      <c r="A9221" t="inlineStr">
        <is>
          <t>NL-HaNA_1.01.02_3780_0041-page-81</t>
        </is>
      </c>
      <c r="B9221" t="inlineStr">
        <is>
          <t>NL-HaNA_1.01.02_3780_0041-column-3549-385-928-2929</t>
        </is>
      </c>
      <c r="C9221" t="inlineStr">
        <is>
          <t>continuation</t>
        </is>
      </c>
      <c r="D9221" t="n">
        <v>3731</v>
      </c>
      <c r="E9221" t="n">
        <v>463</v>
      </c>
      <c r="F9221" t="inlineStr">
        <is>
          <t xml:space="preserve">    voor den Baron van Pallandt ses</t>
        </is>
      </c>
      <c r="G9221">
        <f>HYPERLINK("https://images.diginfra.net/iiif/NL-HaNA_1.01.02/3780/NL-HaNA_1.01.02_3780_0041.jpg/3449,285,1128,3129/full/0/default.jpg", "iiif_url")</f>
        <v/>
      </c>
    </row>
    <row r="9222">
      <c r="A9222" t="inlineStr">
        <is>
          <t>NL-HaNA_1.01.02_3780_0041-page-81</t>
        </is>
      </c>
      <c r="B9222" t="inlineStr">
        <is>
          <t>NL-HaNA_1.01.02_3780_0041-column-3549-385-928-2929</t>
        </is>
      </c>
      <c r="C9222" t="inlineStr">
        <is>
          <t>continuation</t>
        </is>
      </c>
      <c r="D9222" t="n">
        <v>3594</v>
      </c>
      <c r="E9222" t="n">
        <v>533</v>
      </c>
      <c r="F9222" t="inlineStr">
        <is>
          <t xml:space="preserve">    maanden. 109</t>
        </is>
      </c>
      <c r="G9222">
        <f>HYPERLINK("https://images.diginfra.net/iiif/NL-HaNA_1.01.02/3780/NL-HaNA_1.01.02_3780_0041.jpg/3449,285,1128,3129/full/0/default.jpg", "iiif_url")</f>
        <v/>
      </c>
    </row>
    <row r="9223">
      <c r="A9223" t="inlineStr">
        <is>
          <t>NL-HaNA_1.01.02_3780_0041-page-81</t>
        </is>
      </c>
      <c r="B9223" t="inlineStr">
        <is>
          <t>NL-HaNA_1.01.02_3780_0041-column-3549-385-928-2929</t>
        </is>
      </c>
      <c r="C9223" t="inlineStr">
        <is>
          <t>repeat_lemma</t>
        </is>
      </c>
      <c r="D9223" t="n">
        <v>3728</v>
      </c>
      <c r="E9223" t="n">
        <v>568</v>
      </c>
      <c r="F9223" t="inlineStr">
        <is>
          <t xml:space="preserve">        voor Nassauw la Lecq drie maan-</t>
        </is>
      </c>
      <c r="G9223">
        <f>HYPERLINK("https://images.diginfra.net/iiif/NL-HaNA_1.01.02/3780/NL-HaNA_1.01.02_3780_0041.jpg/3449,285,1128,3129/full/0/default.jpg", "iiif_url")</f>
        <v/>
      </c>
    </row>
    <row r="9224">
      <c r="A9224" t="inlineStr">
        <is>
          <t>NL-HaNA_1.01.02_3780_0041-page-81</t>
        </is>
      </c>
      <c r="B9224" t="inlineStr">
        <is>
          <t>NL-HaNA_1.01.02_3780_0041-column-3549-385-928-2929</t>
        </is>
      </c>
      <c r="C9224" t="inlineStr">
        <is>
          <t>continuation</t>
        </is>
      </c>
      <c r="D9224" t="n">
        <v>3596</v>
      </c>
      <c r="E9224" t="n">
        <v>630</v>
      </c>
      <c r="F9224" t="inlineStr">
        <is>
          <t xml:space="preserve">    den.</t>
        </is>
      </c>
      <c r="G9224">
        <f>HYPERLINK("https://images.diginfra.net/iiif/NL-HaNA_1.01.02/3780/NL-HaNA_1.01.02_3780_0041.jpg/3449,285,1128,3129/full/0/default.jpg", "iiif_url")</f>
        <v/>
      </c>
    </row>
    <row r="9225">
      <c r="A9225" t="inlineStr">
        <is>
          <t>NL-HaNA_1.01.02_3780_0041-page-81</t>
        </is>
      </c>
      <c r="B9225" t="inlineStr">
        <is>
          <t>NL-HaNA_1.01.02_3780_0041-column-3549-385-928-2929</t>
        </is>
      </c>
      <c r="C9225" t="inlineStr">
        <is>
          <t>continuation</t>
        </is>
      </c>
      <c r="D9225" t="n">
        <v>3715</v>
      </c>
      <c r="E9225" t="n">
        <v>629</v>
      </c>
      <c r="F9225" t="inlineStr">
        <is>
          <t xml:space="preserve">    145.</t>
        </is>
      </c>
      <c r="G9225">
        <f>HYPERLINK("https://images.diginfra.net/iiif/NL-HaNA_1.01.02/3780/NL-HaNA_1.01.02_3780_0041.jpg/3449,285,1128,3129/full/0/default.jpg", "iiif_url")</f>
        <v/>
      </c>
    </row>
    <row r="9226">
      <c r="A9226" t="inlineStr">
        <is>
          <t>NL-HaNA_1.01.02_3780_0041-page-81</t>
        </is>
      </c>
      <c r="B9226" t="inlineStr">
        <is>
          <t>NL-HaNA_1.01.02_3780_0041-column-3549-385-928-2929</t>
        </is>
      </c>
      <c r="C9226" t="inlineStr">
        <is>
          <t>repeat_lemma</t>
        </is>
      </c>
      <c r="D9226" t="n">
        <v>3716</v>
      </c>
      <c r="E9226" t="n">
        <v>659</v>
      </c>
      <c r="F9226" t="inlineStr">
        <is>
          <t xml:space="preserve">        moor Coljear ses maanden. 174.</t>
        </is>
      </c>
      <c r="G9226">
        <f>HYPERLINK("https://images.diginfra.net/iiif/NL-HaNA_1.01.02/3780/NL-HaNA_1.01.02_3780_0041.jpg/3449,285,1128,3129/full/0/default.jpg", "iiif_url")</f>
        <v/>
      </c>
    </row>
    <row r="9227">
      <c r="A9227" t="inlineStr">
        <is>
          <t>NL-HaNA_1.01.02_3780_0041-page-81</t>
        </is>
      </c>
      <c r="B9227" t="inlineStr">
        <is>
          <t>NL-HaNA_1.01.02_3780_0041-column-3549-385-928-2929</t>
        </is>
      </c>
      <c r="C9227" t="inlineStr">
        <is>
          <t>repeat_lemma</t>
        </is>
      </c>
      <c r="D9227" t="n">
        <v>3719</v>
      </c>
      <c r="E9227" t="n">
        <v>719</v>
      </c>
      <c r="F9227" t="inlineStr">
        <is>
          <t xml:space="preserve">        zoor van Welderen fes maanden.</t>
        </is>
      </c>
      <c r="G9227">
        <f>HYPERLINK("https://images.diginfra.net/iiif/NL-HaNA_1.01.02/3780/NL-HaNA_1.01.02_3780_0041.jpg/3449,285,1128,3129/full/0/default.jpg", "iiif_url")</f>
        <v/>
      </c>
    </row>
    <row r="9228">
      <c r="A9228" t="inlineStr">
        <is>
          <t>NL-HaNA_1.01.02_3780_0041-page-81</t>
        </is>
      </c>
      <c r="B9228" t="inlineStr">
        <is>
          <t>NL-HaNA_1.01.02_3780_0041-column-3549-385-928-2929</t>
        </is>
      </c>
      <c r="C9228" t="inlineStr">
        <is>
          <t>continuation</t>
        </is>
      </c>
      <c r="D9228" t="n">
        <v>3601</v>
      </c>
      <c r="E9228" t="n">
        <v>778</v>
      </c>
      <c r="F9228" t="inlineStr">
        <is>
          <t xml:space="preserve">    177.</t>
        </is>
      </c>
      <c r="G9228">
        <f>HYPERLINK("https://images.diginfra.net/iiif/NL-HaNA_1.01.02/3780/NL-HaNA_1.01.02_3780_0041.jpg/3449,285,1128,3129/full/0/default.jpg", "iiif_url")</f>
        <v/>
      </c>
    </row>
    <row r="9229">
      <c r="A9229" t="inlineStr">
        <is>
          <t>NL-HaNA_1.01.02_3780_0041-page-81</t>
        </is>
      </c>
      <c r="B9229" t="inlineStr">
        <is>
          <t>NL-HaNA_1.01.02_3780_0041-column-3549-385-928-2929</t>
        </is>
      </c>
      <c r="C9229" t="inlineStr">
        <is>
          <t>repeat_lemma</t>
        </is>
      </c>
      <c r="D9229" t="n">
        <v>3723</v>
      </c>
      <c r="E9229" t="n">
        <v>791</v>
      </c>
      <c r="F9229" t="inlineStr">
        <is>
          <t xml:space="preserve">        voor van Rheede, Heer tot Ginckel</t>
        </is>
      </c>
      <c r="G9229">
        <f>HYPERLINK("https://images.diginfra.net/iiif/NL-HaNA_1.01.02/3780/NL-HaNA_1.01.02_3780_0041.jpg/3449,285,1128,3129/full/0/default.jpg", "iiif_url")</f>
        <v/>
      </c>
    </row>
    <row r="9230">
      <c r="A9230" t="inlineStr">
        <is>
          <t>NL-HaNA_1.01.02_3780_0041-page-81</t>
        </is>
      </c>
      <c r="B9230" t="inlineStr">
        <is>
          <t>NL-HaNA_1.01.02_3780_0041-column-3549-385-928-2929</t>
        </is>
      </c>
      <c r="C9230" t="inlineStr">
        <is>
          <t>continuation</t>
        </is>
      </c>
      <c r="D9230" t="n">
        <v>3594</v>
      </c>
      <c r="E9230" t="n">
        <v>854</v>
      </c>
      <c r="F9230" t="inlineStr">
        <is>
          <t xml:space="preserve">    ses maanden. 217.</t>
        </is>
      </c>
      <c r="G9230">
        <f>HYPERLINK("https://images.diginfra.net/iiif/NL-HaNA_1.01.02/3780/NL-HaNA_1.01.02_3780_0041.jpg/3449,285,1128,3129/full/0/default.jpg", "iiif_url")</f>
        <v/>
      </c>
    </row>
    <row r="9231">
      <c r="A9231" t="inlineStr">
        <is>
          <t>NL-HaNA_1.01.02_3780_0041-page-81</t>
        </is>
      </c>
      <c r="B9231" t="inlineStr">
        <is>
          <t>NL-HaNA_1.01.02_3780_0041-column-3549-385-928-2929</t>
        </is>
      </c>
      <c r="C9231" t="inlineStr">
        <is>
          <t>repeat_lemma</t>
        </is>
      </c>
      <c r="D9231" t="n">
        <v>3726</v>
      </c>
      <c r="E9231" t="n">
        <v>896</v>
      </c>
      <c r="F9231" t="inlineStr">
        <is>
          <t xml:space="preserve">        woor van Hambroeck vier maanden.</t>
        </is>
      </c>
      <c r="G9231">
        <f>HYPERLINK("https://images.diginfra.net/iiif/NL-HaNA_1.01.02/3780/NL-HaNA_1.01.02_3780_0041.jpg/3449,285,1128,3129/full/0/default.jpg", "iiif_url")</f>
        <v/>
      </c>
    </row>
    <row r="9232">
      <c r="A9232" t="inlineStr">
        <is>
          <t>NL-HaNA_1.01.02_3780_0041-page-81</t>
        </is>
      </c>
      <c r="B9232" t="inlineStr">
        <is>
          <t>NL-HaNA_1.01.02_3780_0041-column-3549-385-928-2929</t>
        </is>
      </c>
      <c r="C9232" t="inlineStr">
        <is>
          <t>continuation</t>
        </is>
      </c>
      <c r="D9232" t="n">
        <v>3606</v>
      </c>
      <c r="E9232" t="n">
        <v>974</v>
      </c>
      <c r="F9232" t="inlineStr">
        <is>
          <t xml:space="preserve">    234.</t>
        </is>
      </c>
      <c r="G9232">
        <f>HYPERLINK("https://images.diginfra.net/iiif/NL-HaNA_1.01.02/3780/NL-HaNA_1.01.02_3780_0041.jpg/3449,285,1128,3129/full/0/default.jpg", "iiif_url")</f>
        <v/>
      </c>
    </row>
    <row r="9233">
      <c r="A9233" t="inlineStr">
        <is>
          <t>NL-HaNA_1.01.02_3780_0041-page-81</t>
        </is>
      </c>
      <c r="B9233" t="inlineStr">
        <is>
          <t>NL-HaNA_1.01.02_3780_0041-column-3549-385-928-2929</t>
        </is>
      </c>
      <c r="C9233" t="inlineStr">
        <is>
          <t>repeat_lemma</t>
        </is>
      </c>
      <c r="D9233" t="n">
        <v>3719</v>
      </c>
      <c r="E9233" t="n">
        <v>981</v>
      </c>
      <c r="F9233" t="inlineStr">
        <is>
          <t xml:space="preserve">        voor van Doys. 2656.</t>
        </is>
      </c>
      <c r="G9233">
        <f>HYPERLINK("https://images.diginfra.net/iiif/NL-HaNA_1.01.02/3780/NL-HaNA_1.01.02_3780_0041.jpg/3449,285,1128,3129/full/0/default.jpg", "iiif_url")</f>
        <v/>
      </c>
    </row>
    <row r="9234">
      <c r="A9234" t="inlineStr">
        <is>
          <t>NL-HaNA_1.01.02_3780_0041-page-81</t>
        </is>
      </c>
      <c r="B9234" t="inlineStr">
        <is>
          <t>NL-HaNA_1.01.02_3780_0041-column-3549-385-928-2929</t>
        </is>
      </c>
      <c r="C9234" t="inlineStr">
        <is>
          <t>repeat_lemma</t>
        </is>
      </c>
      <c r="D9234" t="n">
        <v>3719</v>
      </c>
      <c r="E9234" t="n">
        <v>1038</v>
      </c>
      <c r="F9234" t="inlineStr">
        <is>
          <t xml:space="preserve">        voor Prins Willem van Hesen voor</t>
        </is>
      </c>
      <c r="G9234">
        <f>HYPERLINK("https://images.diginfra.net/iiif/NL-HaNA_1.01.02/3780/NL-HaNA_1.01.02_3780_0041.jpg/3449,285,1128,3129/full/0/default.jpg", "iiif_url")</f>
        <v/>
      </c>
    </row>
    <row r="9235">
      <c r="A9235" t="inlineStr">
        <is>
          <t>NL-HaNA_1.01.02_3780_0041-page-81</t>
        </is>
      </c>
      <c r="B9235" t="inlineStr">
        <is>
          <t>NL-HaNA_1.01.02_3780_0041-column-3549-385-928-2929</t>
        </is>
      </c>
      <c r="C9235" t="inlineStr">
        <is>
          <t>continuation</t>
        </is>
      </c>
      <c r="D9235" t="n">
        <v>3596</v>
      </c>
      <c r="E9235" t="n">
        <v>1098</v>
      </c>
      <c r="F9235" t="inlineStr">
        <is>
          <t xml:space="preserve">    ses maanden. 275. 774.</t>
        </is>
      </c>
      <c r="G9235">
        <f>HYPERLINK("https://images.diginfra.net/iiif/NL-HaNA_1.01.02/3780/NL-HaNA_1.01.02_3780_0041.jpg/3449,285,1128,3129/full/0/default.jpg", "iiif_url")</f>
        <v/>
      </c>
    </row>
    <row r="9236">
      <c r="A9236" t="inlineStr">
        <is>
          <t>NL-HaNA_1.01.02_3780_0041-page-81</t>
        </is>
      </c>
      <c r="B9236" t="inlineStr">
        <is>
          <t>NL-HaNA_1.01.02_3780_0041-column-3549-385-928-2929</t>
        </is>
      </c>
      <c r="C9236" t="inlineStr">
        <is>
          <t>repeat_lemma</t>
        </is>
      </c>
      <c r="D9236" t="n">
        <v>3719</v>
      </c>
      <c r="E9236" t="n">
        <v>1133</v>
      </c>
      <c r="F9236" t="inlineStr">
        <is>
          <t xml:space="preserve">        woor van Grovestins, twee maanden</t>
        </is>
      </c>
      <c r="G9236">
        <f>HYPERLINK("https://images.diginfra.net/iiif/NL-HaNA_1.01.02/3780/NL-HaNA_1.01.02_3780_0041.jpg/3449,285,1128,3129/full/0/default.jpg", "iiif_url")</f>
        <v/>
      </c>
    </row>
    <row r="9237">
      <c r="A9237" t="inlineStr">
        <is>
          <t>NL-HaNA_1.01.02_3780_0041-page-81</t>
        </is>
      </c>
      <c r="B9237" t="inlineStr">
        <is>
          <t>NL-HaNA_1.01.02_3780_0041-column-3549-385-928-2929</t>
        </is>
      </c>
      <c r="C9237" t="inlineStr">
        <is>
          <t>continuation</t>
        </is>
      </c>
      <c r="D9237" t="n">
        <v>3596</v>
      </c>
      <c r="E9237" t="n">
        <v>1186</v>
      </c>
      <c r="F9237" t="inlineStr">
        <is>
          <t xml:space="preserve">    geprolongeert. 303.</t>
        </is>
      </c>
      <c r="G9237">
        <f>HYPERLINK("https://images.diginfra.net/iiif/NL-HaNA_1.01.02/3780/NL-HaNA_1.01.02_3780_0041.jpg/3449,285,1128,3129/full/0/default.jpg", "iiif_url")</f>
        <v/>
      </c>
    </row>
    <row r="9238">
      <c r="A9238" t="inlineStr">
        <is>
          <t>NL-HaNA_1.01.02_3780_0041-page-81</t>
        </is>
      </c>
      <c r="B9238" t="inlineStr">
        <is>
          <t>NL-HaNA_1.01.02_3780_0041-column-3549-385-928-2929</t>
        </is>
      </c>
      <c r="C9238" t="inlineStr">
        <is>
          <t>repeat_lemma</t>
        </is>
      </c>
      <c r="D9238" t="n">
        <v>3719</v>
      </c>
      <c r="E9238" t="n">
        <v>1237</v>
      </c>
      <c r="F9238" t="inlineStr">
        <is>
          <t xml:space="preserve">        voor van Zoutelande vier maanden</t>
        </is>
      </c>
      <c r="G9238">
        <f>HYPERLINK("https://images.diginfra.net/iiif/NL-HaNA_1.01.02/3780/NL-HaNA_1.01.02_3780_0041.jpg/3449,285,1128,3129/full/0/default.jpg", "iiif_url")</f>
        <v/>
      </c>
    </row>
    <row r="9239">
      <c r="A9239" t="inlineStr">
        <is>
          <t>NL-HaNA_1.01.02_3780_0041-page-81</t>
        </is>
      </c>
      <c r="B9239" t="inlineStr">
        <is>
          <t>NL-HaNA_1.01.02_3780_0041-column-3549-385-928-2929</t>
        </is>
      </c>
      <c r="C9239" t="inlineStr">
        <is>
          <t>continuation</t>
        </is>
      </c>
      <c r="D9239" t="n">
        <v>3606</v>
      </c>
      <c r="E9239" t="n">
        <v>1288</v>
      </c>
      <c r="F9239" t="inlineStr">
        <is>
          <t xml:space="preserve">    30.</t>
        </is>
      </c>
      <c r="G9239">
        <f>HYPERLINK("https://images.diginfra.net/iiif/NL-HaNA_1.01.02/3780/NL-HaNA_1.01.02_3780_0041.jpg/3449,285,1128,3129/full/0/default.jpg", "iiif_url")</f>
        <v/>
      </c>
    </row>
    <row r="9240">
      <c r="A9240" t="inlineStr">
        <is>
          <t>NL-HaNA_1.01.02_3780_0041-page-81</t>
        </is>
      </c>
      <c r="B9240" t="inlineStr">
        <is>
          <t>NL-HaNA_1.01.02_3780_0041-column-3549-385-928-2929</t>
        </is>
      </c>
      <c r="C9240" t="inlineStr">
        <is>
          <t>repeat_lemma</t>
        </is>
      </c>
      <c r="D9240" t="n">
        <v>3723</v>
      </c>
      <c r="E9240" t="n">
        <v>1311</v>
      </c>
      <c r="F9240" t="inlineStr">
        <is>
          <t xml:space="preserve">        woor van lsselmuden ses weeckin.</t>
        </is>
      </c>
      <c r="G9240">
        <f>HYPERLINK("https://images.diginfra.net/iiif/NL-HaNA_1.01.02/3780/NL-HaNA_1.01.02_3780_0041.jpg/3449,285,1128,3129/full/0/default.jpg", "iiif_url")</f>
        <v/>
      </c>
    </row>
    <row r="9241">
      <c r="A9241" t="inlineStr">
        <is>
          <t>NL-HaNA_1.01.02_3780_0041-page-81</t>
        </is>
      </c>
      <c r="B9241" t="inlineStr">
        <is>
          <t>NL-HaNA_1.01.02_3780_0041-column-3549-385-928-2929</t>
        </is>
      </c>
      <c r="C9241" t="inlineStr">
        <is>
          <t>continuation</t>
        </is>
      </c>
      <c r="D9241" t="n">
        <v>3608</v>
      </c>
      <c r="E9241" t="n">
        <v>1396</v>
      </c>
      <c r="F9241" t="inlineStr">
        <is>
          <t xml:space="preserve">    362.</t>
        </is>
      </c>
      <c r="G9241">
        <f>HYPERLINK("https://images.diginfra.net/iiif/NL-HaNA_1.01.02/3780/NL-HaNA_1.01.02_3780_0041.jpg/3449,285,1128,3129/full/0/default.jpg", "iiif_url")</f>
        <v/>
      </c>
    </row>
    <row r="9242">
      <c r="A9242" t="inlineStr">
        <is>
          <t>NL-HaNA_1.01.02_3780_0041-page-81</t>
        </is>
      </c>
      <c r="B9242" t="inlineStr">
        <is>
          <t>NL-HaNA_1.01.02_3780_0041-column-3549-385-928-2929</t>
        </is>
      </c>
      <c r="C9242" t="inlineStr">
        <is>
          <t>repeat_lemma</t>
        </is>
      </c>
      <c r="D9242" t="n">
        <v>3723</v>
      </c>
      <c r="E9242" t="n">
        <v>1405</v>
      </c>
      <c r="F9242" t="inlineStr">
        <is>
          <t xml:space="preserve">        woor Cronstrom ses maanden. 431.</t>
        </is>
      </c>
      <c r="G9242">
        <f>HYPERLINK("https://images.diginfra.net/iiif/NL-HaNA_1.01.02/3780/NL-HaNA_1.01.02_3780_0041.jpg/3449,285,1128,3129/full/0/default.jpg", "iiif_url")</f>
        <v/>
      </c>
    </row>
    <row r="9243">
      <c r="A9243" t="inlineStr">
        <is>
          <t>NL-HaNA_1.01.02_3780_0041-page-81</t>
        </is>
      </c>
      <c r="B9243" t="inlineStr">
        <is>
          <t>NL-HaNA_1.01.02_3780_0041-column-3549-385-928-2929</t>
        </is>
      </c>
      <c r="C9243" t="inlineStr">
        <is>
          <t>repeat_lemma</t>
        </is>
      </c>
      <c r="D9243" t="n">
        <v>3726</v>
      </c>
      <c r="E9243" t="n">
        <v>1487</v>
      </c>
      <c r="F9243" t="inlineStr">
        <is>
          <t xml:space="preserve">        woor Grodestins ses maanden. 468.</t>
        </is>
      </c>
      <c r="G9243">
        <f>HYPERLINK("https://images.diginfra.net/iiif/NL-HaNA_1.01.02/3780/NL-HaNA_1.01.02_3780_0041.jpg/3449,285,1128,3129/full/0/default.jpg", "iiif_url")</f>
        <v/>
      </c>
    </row>
    <row r="9244">
      <c r="A9244" t="inlineStr">
        <is>
          <t>NL-HaNA_1.01.02_3780_0041-page-81</t>
        </is>
      </c>
      <c r="B9244" t="inlineStr">
        <is>
          <t>NL-HaNA_1.01.02_3780_0041-column-3549-385-928-2929</t>
        </is>
      </c>
      <c r="C9244" t="inlineStr">
        <is>
          <t>repeat_lemma</t>
        </is>
      </c>
      <c r="D9244" t="n">
        <v>3726</v>
      </c>
      <c r="E9244" t="n">
        <v>1532</v>
      </c>
      <c r="F9244" t="inlineStr">
        <is>
          <t xml:space="preserve">        voor Hambroeck vier maanden gepro-</t>
        </is>
      </c>
      <c r="G9244">
        <f>HYPERLINK("https://images.diginfra.net/iiif/NL-HaNA_1.01.02/3780/NL-HaNA_1.01.02_3780_0041.jpg/3449,285,1128,3129/full/0/default.jpg", "iiif_url")</f>
        <v/>
      </c>
    </row>
    <row r="9245">
      <c r="A9245" t="inlineStr">
        <is>
          <t>NL-HaNA_1.01.02_3780_0041-page-81</t>
        </is>
      </c>
      <c r="B9245" t="inlineStr">
        <is>
          <t>NL-HaNA_1.01.02_3780_0041-column-3549-385-928-2929</t>
        </is>
      </c>
      <c r="C9245" t="inlineStr">
        <is>
          <t>lemma</t>
        </is>
      </c>
      <c r="D9245" t="n">
        <v>3603</v>
      </c>
      <c r="E9245" t="n">
        <v>1582</v>
      </c>
      <c r="F9245" t="inlineStr">
        <is>
          <t>DEED)</t>
        </is>
      </c>
      <c r="G9245">
        <f>HYPERLINK("https://images.diginfra.net/iiif/NL-HaNA_1.01.02/3780/NL-HaNA_1.01.02_3780_0041.jpg/3449,285,1128,3129/full/0/default.jpg", "iiif_url")</f>
        <v/>
      </c>
    </row>
    <row r="9246">
      <c r="A9246" t="inlineStr">
        <is>
          <t>NL-HaNA_1.01.02_3780_0041-page-81</t>
        </is>
      </c>
      <c r="B9246" t="inlineStr">
        <is>
          <t>NL-HaNA_1.01.02_3780_0041-column-3549-385-928-2929</t>
        </is>
      </c>
      <c r="C9246" t="inlineStr">
        <is>
          <t>repeat_lemma</t>
        </is>
      </c>
      <c r="D9246" t="n">
        <v>3723</v>
      </c>
      <c r="E9246" t="n">
        <v>1627</v>
      </c>
      <c r="F9246" t="inlineStr">
        <is>
          <t xml:space="preserve">        voor Ardes vier maanden. 616.</t>
        </is>
      </c>
      <c r="G9246">
        <f>HYPERLINK("https://images.diginfra.net/iiif/NL-HaNA_1.01.02/3780/NL-HaNA_1.01.02_3780_0041.jpg/3449,285,1128,3129/full/0/default.jpg", "iiif_url")</f>
        <v/>
      </c>
    </row>
    <row r="9247">
      <c r="A9247" t="inlineStr">
        <is>
          <t>NL-HaNA_1.01.02_3780_0041-page-81</t>
        </is>
      </c>
      <c r="B9247" t="inlineStr">
        <is>
          <t>NL-HaNA_1.01.02_3780_0041-column-3549-385-928-2929</t>
        </is>
      </c>
      <c r="C9247" t="inlineStr">
        <is>
          <t>repeat_lemma</t>
        </is>
      </c>
      <c r="D9247" t="n">
        <v>3723</v>
      </c>
      <c r="E9247" t="n">
        <v>1672</v>
      </c>
      <c r="F9247" t="inlineStr">
        <is>
          <t xml:space="preserve">        Prince van Holstein-Beek ses maan-</t>
        </is>
      </c>
      <c r="G9247">
        <f>HYPERLINK("https://images.diginfra.net/iiif/NL-HaNA_1.01.02/3780/NL-HaNA_1.01.02_3780_0041.jpg/3449,285,1128,3129/full/0/default.jpg", "iiif_url")</f>
        <v/>
      </c>
    </row>
    <row r="9248">
      <c r="A9248" t="inlineStr">
        <is>
          <t>NL-HaNA_1.01.02_3780_0041-page-81</t>
        </is>
      </c>
      <c r="B9248" t="inlineStr">
        <is>
          <t>NL-HaNA_1.01.02_3780_0041-column-3549-385-928-2929</t>
        </is>
      </c>
      <c r="C9248" t="inlineStr">
        <is>
          <t>continuation</t>
        </is>
      </c>
      <c r="D9248" t="n">
        <v>3719</v>
      </c>
      <c r="E9248" t="n">
        <v>1726</v>
      </c>
      <c r="F9248" t="inlineStr">
        <is>
          <t xml:space="preserve">    643.</t>
        </is>
      </c>
      <c r="G9248">
        <f>HYPERLINK("https://images.diginfra.net/iiif/NL-HaNA_1.01.02/3780/NL-HaNA_1.01.02_3780_0041.jpg/3449,285,1128,3129/full/0/default.jpg", "iiif_url")</f>
        <v/>
      </c>
    </row>
    <row r="9249">
      <c r="A9249" t="inlineStr">
        <is>
          <t>NL-HaNA_1.01.02_3780_0041-page-81</t>
        </is>
      </c>
      <c r="B9249" t="inlineStr">
        <is>
          <t>NL-HaNA_1.01.02_3780_0041-column-3549-385-928-2929</t>
        </is>
      </c>
      <c r="C9249" t="inlineStr">
        <is>
          <t>continuation</t>
        </is>
      </c>
      <c r="D9249" t="n">
        <v>3603</v>
      </c>
      <c r="E9249" t="n">
        <v>1732</v>
      </c>
      <c r="F9249" t="inlineStr">
        <is>
          <t xml:space="preserve">    den.</t>
        </is>
      </c>
      <c r="G9249">
        <f>HYPERLINK("https://images.diginfra.net/iiif/NL-HaNA_1.01.02/3780/NL-HaNA_1.01.02_3780_0041.jpg/3449,285,1128,3129/full/0/default.jpg", "iiif_url")</f>
        <v/>
      </c>
    </row>
    <row r="9250">
      <c r="A9250" t="inlineStr">
        <is>
          <t>NL-HaNA_1.01.02_3780_0041-page-81</t>
        </is>
      </c>
      <c r="B9250" t="inlineStr">
        <is>
          <t>NL-HaNA_1.01.02_3780_0041-column-3549-385-928-2929</t>
        </is>
      </c>
      <c r="C9250" t="inlineStr">
        <is>
          <t>repeat_lemma</t>
        </is>
      </c>
      <c r="D9250" t="n">
        <v>3723</v>
      </c>
      <c r="E9250" t="n">
        <v>1759</v>
      </c>
      <c r="F9250" t="inlineStr">
        <is>
          <t xml:space="preserve">        Grave van Hompesch drie maanden-</t>
        </is>
      </c>
      <c r="G9250">
        <f>HYPERLINK("https://images.diginfra.net/iiif/NL-HaNA_1.01.02/3780/NL-HaNA_1.01.02_3780_0041.jpg/3449,285,1128,3129/full/0/default.jpg", "iiif_url")</f>
        <v/>
      </c>
    </row>
    <row r="9251">
      <c r="A9251" t="inlineStr">
        <is>
          <t>NL-HaNA_1.01.02_3780_0041-page-81</t>
        </is>
      </c>
      <c r="B9251" t="inlineStr">
        <is>
          <t>NL-HaNA_1.01.02_3780_0041-column-3549-385-928-2929</t>
        </is>
      </c>
      <c r="C9251" t="inlineStr">
        <is>
          <t>continuation</t>
        </is>
      </c>
      <c r="D9251" t="n">
        <v>3610</v>
      </c>
      <c r="E9251" t="n">
        <v>1834</v>
      </c>
      <c r="F9251" t="inlineStr">
        <is>
          <t xml:space="preserve">    6r0.</t>
        </is>
      </c>
      <c r="G9251">
        <f>HYPERLINK("https://images.diginfra.net/iiif/NL-HaNA_1.01.02/3780/NL-HaNA_1.01.02_3780_0041.jpg/3449,285,1128,3129/full/0/default.jpg", "iiif_url")</f>
        <v/>
      </c>
    </row>
    <row r="9252">
      <c r="A9252" t="inlineStr">
        <is>
          <t>NL-HaNA_1.01.02_3780_0041-page-81</t>
        </is>
      </c>
      <c r="B9252" t="inlineStr">
        <is>
          <t>NL-HaNA_1.01.02_3780_0041-column-3549-385-928-2929</t>
        </is>
      </c>
      <c r="C9252" t="inlineStr">
        <is>
          <t>repeat_lemma</t>
        </is>
      </c>
      <c r="D9252" t="n">
        <v>3726</v>
      </c>
      <c r="E9252" t="n">
        <v>1841</v>
      </c>
      <c r="F9252" t="inlineStr">
        <is>
          <t xml:space="preserve">        de Rue twee maanden. 652.</t>
        </is>
      </c>
      <c r="G9252">
        <f>HYPERLINK("https://images.diginfra.net/iiif/NL-HaNA_1.01.02/3780/NL-HaNA_1.01.02_3780_0041.jpg/3449,285,1128,3129/full/0/default.jpg", "iiif_url")</f>
        <v/>
      </c>
    </row>
    <row r="9253">
      <c r="A9253" t="inlineStr">
        <is>
          <t>NL-HaNA_1.01.02_3780_0041-page-81</t>
        </is>
      </c>
      <c r="B9253" t="inlineStr">
        <is>
          <t>NL-HaNA_1.01.02_3780_0041-column-3549-385-928-2929</t>
        </is>
      </c>
      <c r="C9253" t="inlineStr">
        <is>
          <t>repeat_lemma</t>
        </is>
      </c>
      <c r="D9253" t="n">
        <v>3726</v>
      </c>
      <c r="E9253" t="n">
        <v>1915</v>
      </c>
      <c r="F9253" t="inlineStr">
        <is>
          <t xml:space="preserve">        de Verschuure ses maanden. 731.</t>
        </is>
      </c>
      <c r="G9253">
        <f>HYPERLINK("https://images.diginfra.net/iiif/NL-HaNA_1.01.02/3780/NL-HaNA_1.01.02_3780_0041.jpg/3449,285,1128,3129/full/0/default.jpg", "iiif_url")</f>
        <v/>
      </c>
    </row>
    <row r="9254">
      <c r="A9254" t="inlineStr">
        <is>
          <t>NL-HaNA_1.01.02_3780_0041-page-81</t>
        </is>
      </c>
      <c r="B9254" t="inlineStr">
        <is>
          <t>NL-HaNA_1.01.02_3780_0041-column-3549-385-928-2929</t>
        </is>
      </c>
      <c r="C9254" t="inlineStr">
        <is>
          <t>repeat_lemma</t>
        </is>
      </c>
      <c r="D9254" t="n">
        <v>3737</v>
      </c>
      <c r="E9254" t="n">
        <v>1966</v>
      </c>
      <c r="F9254" t="inlineStr">
        <is>
          <t xml:space="preserve">        woor Sichterman drie maanden.</t>
        </is>
      </c>
      <c r="G9254">
        <f>HYPERLINK("https://images.diginfra.net/iiif/NL-HaNA_1.01.02/3780/NL-HaNA_1.01.02_3780_0041.jpg/3449,285,1128,3129/full/0/default.jpg", "iiif_url")</f>
        <v/>
      </c>
    </row>
    <row r="9255">
      <c r="A9255" t="inlineStr">
        <is>
          <t>NL-HaNA_1.01.02_3780_0041-page-81</t>
        </is>
      </c>
      <c r="B9255" t="inlineStr">
        <is>
          <t>NL-HaNA_1.01.02_3780_0041-column-3549-385-928-2929</t>
        </is>
      </c>
      <c r="C9255" t="inlineStr">
        <is>
          <t>continuation</t>
        </is>
      </c>
      <c r="D9255" t="n">
        <v>3613</v>
      </c>
      <c r="E9255" t="n">
        <v>2028</v>
      </c>
      <c r="F9255" t="inlineStr">
        <is>
          <t xml:space="preserve">    744.</t>
        </is>
      </c>
      <c r="G9255">
        <f>HYPERLINK("https://images.diginfra.net/iiif/NL-HaNA_1.01.02/3780/NL-HaNA_1.01.02_3780_0041.jpg/3449,285,1128,3129/full/0/default.jpg", "iiif_url")</f>
        <v/>
      </c>
    </row>
    <row r="9256">
      <c r="A9256" t="inlineStr">
        <is>
          <t>NL-HaNA_1.01.02_3780_0041-page-81</t>
        </is>
      </c>
      <c r="B9256" t="inlineStr">
        <is>
          <t>NL-HaNA_1.01.02_3780_0041-column-3549-385-928-2929</t>
        </is>
      </c>
      <c r="C9256" t="inlineStr">
        <is>
          <t>lemma</t>
        </is>
      </c>
      <c r="D9256" t="n">
        <v>3566</v>
      </c>
      <c r="E9256" t="n">
        <v>2046</v>
      </c>
      <c r="F9256" t="inlineStr">
        <is>
          <t>Vermeulen en van Dessel, pasport on né</t>
        </is>
      </c>
      <c r="G9256">
        <f>HYPERLINK("https://images.diginfra.net/iiif/NL-HaNA_1.01.02/3780/NL-HaNA_1.01.02_3780_0041.jpg/3449,285,1128,3129/full/0/default.jpg", "iiif_url")</f>
        <v/>
      </c>
    </row>
    <row r="9257">
      <c r="A9257" t="inlineStr">
        <is>
          <t>NL-HaNA_1.01.02_3780_0041-page-81</t>
        </is>
      </c>
      <c r="B9257" t="inlineStr">
        <is>
          <t>NL-HaNA_1.01.02_3780_0041-column-3549-385-928-2929</t>
        </is>
      </c>
      <c r="C9257" t="inlineStr">
        <is>
          <t>lemma</t>
        </is>
      </c>
      <c r="D9257" t="n">
        <v>3610</v>
      </c>
      <c r="E9257" t="n">
        <v>2108</v>
      </c>
      <c r="F9257" t="inlineStr">
        <is>
          <t>Breemen te vertrecken. 751.</t>
        </is>
      </c>
      <c r="G9257">
        <f>HYPERLINK("https://images.diginfra.net/iiif/NL-HaNA_1.01.02/3780/NL-HaNA_1.01.02_3780_0041.jpg/3449,285,1128,3129/full/0/default.jpg", "iiif_url")</f>
        <v/>
      </c>
    </row>
    <row r="9258">
      <c r="A9258" t="inlineStr">
        <is>
          <t>NL-HaNA_1.01.02_3780_0041-page-81</t>
        </is>
      </c>
      <c r="B9258" t="inlineStr">
        <is>
          <t>NL-HaNA_1.01.02_3780_0041-column-3549-385-928-2929</t>
        </is>
      </c>
      <c r="C9258" t="inlineStr">
        <is>
          <t>lemma</t>
        </is>
      </c>
      <c r="D9258" t="n">
        <v>3568</v>
      </c>
      <c r="E9258" t="n">
        <v>2143</v>
      </c>
      <c r="F9258" t="inlineStr">
        <is>
          <t>verschuure ses maanden verlof. 731.</t>
        </is>
      </c>
      <c r="G9258">
        <f>HYPERLINK("https://images.diginfra.net/iiif/NL-HaNA_1.01.02/3780/NL-HaNA_1.01.02_3780_0041.jpg/3449,285,1128,3129/full/0/default.jpg", "iiif_url")</f>
        <v/>
      </c>
    </row>
    <row r="9259">
      <c r="A9259" t="inlineStr">
        <is>
          <t>NL-HaNA_1.01.02_3780_0041-page-81</t>
        </is>
      </c>
      <c r="B9259" t="inlineStr">
        <is>
          <t>NL-HaNA_1.01.02_3780_0041-column-3549-385-928-2929</t>
        </is>
      </c>
      <c r="C9259" t="inlineStr">
        <is>
          <t>lemma</t>
        </is>
      </c>
      <c r="D9259" t="n">
        <v>3568</v>
      </c>
      <c r="E9259" t="n">
        <v>2198</v>
      </c>
      <c r="F9259" t="inlineStr">
        <is>
          <t>Versmisse, Pasport ad omnes Populos.</t>
        </is>
      </c>
      <c r="G9259">
        <f>HYPERLINK("https://images.diginfra.net/iiif/NL-HaNA_1.01.02/3780/NL-HaNA_1.01.02_3780_0041.jpg/3449,285,1128,3129/full/0/default.jpg", "iiif_url")</f>
        <v/>
      </c>
    </row>
    <row r="9260">
      <c r="A9260" t="inlineStr">
        <is>
          <t>NL-HaNA_1.01.02_3780_0041-page-81</t>
        </is>
      </c>
      <c r="B9260" t="inlineStr">
        <is>
          <t>NL-HaNA_1.01.02_3780_0041-column-3549-385-928-2929</t>
        </is>
      </c>
      <c r="C9260" t="inlineStr">
        <is>
          <t>continuation</t>
        </is>
      </c>
      <c r="D9260" t="n">
        <v>3615</v>
      </c>
      <c r="E9260" t="n">
        <v>2251</v>
      </c>
      <c r="F9260" t="inlineStr">
        <is>
          <t xml:space="preserve">    384.</t>
        </is>
      </c>
      <c r="G9260">
        <f>HYPERLINK("https://images.diginfra.net/iiif/NL-HaNA_1.01.02/3780/NL-HaNA_1.01.02_3780_0041.jpg/3449,285,1128,3129/full/0/default.jpg", "iiif_url")</f>
        <v/>
      </c>
    </row>
    <row r="9261">
      <c r="A9261" t="inlineStr">
        <is>
          <t>NL-HaNA_1.01.02_3780_0041-page-81</t>
        </is>
      </c>
      <c r="B9261" t="inlineStr">
        <is>
          <t>NL-HaNA_1.01.02_3780_0041-column-3549-385-928-2929</t>
        </is>
      </c>
      <c r="C9261" t="inlineStr">
        <is>
          <t>lemma</t>
        </is>
      </c>
      <c r="D9261" t="n">
        <v>3571</v>
      </c>
      <c r="E9261" t="n">
        <v>2286</v>
      </c>
      <c r="F9261" t="inlineStr">
        <is>
          <t>Vervoeren om betalinge van interessen, den</t>
        </is>
      </c>
      <c r="G9261">
        <f>HYPERLINK("https://images.diginfra.net/iiif/NL-HaNA_1.01.02/3780/NL-HaNA_1.01.02_3780_0041.jpg/3449,285,1128,3129/full/0/default.jpg", "iiif_url")</f>
        <v/>
      </c>
    </row>
    <row r="9262">
      <c r="A9262" t="inlineStr">
        <is>
          <t>NL-HaNA_1.01.02_3780_0041-page-81</t>
        </is>
      </c>
      <c r="B9262" t="inlineStr">
        <is>
          <t>NL-HaNA_1.01.02_3780_0041-column-3549-385-928-2929</t>
        </is>
      </c>
      <c r="C9262" t="inlineStr">
        <is>
          <t>continuation</t>
        </is>
      </c>
      <c r="D9262" t="n">
        <v>3613</v>
      </c>
      <c r="E9262" t="n">
        <v>2345</v>
      </c>
      <c r="F9262" t="inlineStr">
        <is>
          <t xml:space="preserve">    Raadt van Staate te advisteren 378.</t>
        </is>
      </c>
      <c r="G9262">
        <f>HYPERLINK("https://images.diginfra.net/iiif/NL-HaNA_1.01.02/3780/NL-HaNA_1.01.02_3780_0041.jpg/3449,285,1128,3129/full/0/default.jpg", "iiif_url")</f>
        <v/>
      </c>
    </row>
    <row r="9263">
      <c r="A9263" t="inlineStr">
        <is>
          <t>NL-HaNA_1.01.02_3780_0041-page-81</t>
        </is>
      </c>
      <c r="B9263" t="inlineStr">
        <is>
          <t>NL-HaNA_1.01.02_3780_0041-column-3549-385-928-2929</t>
        </is>
      </c>
      <c r="C9263" t="inlineStr">
        <is>
          <t>repeat_lemma</t>
        </is>
      </c>
      <c r="D9263" t="n">
        <v>3726</v>
      </c>
      <c r="E9263" t="n">
        <v>2394</v>
      </c>
      <c r="F9263" t="inlineStr">
        <is>
          <t xml:space="preserve">        advis en afgeweesen 8os.</t>
        </is>
      </c>
      <c r="G9263">
        <f>HYPERLINK("https://images.diginfra.net/iiif/NL-HaNA_1.01.02/3780/NL-HaNA_1.01.02_3780_0041.jpg/3449,285,1128,3129/full/0/default.jpg", "iiif_url")</f>
        <v/>
      </c>
    </row>
    <row r="9264">
      <c r="A9264" t="inlineStr">
        <is>
          <t>NL-HaNA_1.01.02_3780_0041-page-81</t>
        </is>
      </c>
      <c r="B9264" t="inlineStr">
        <is>
          <t>NL-HaNA_1.01.02_3780_0041-column-3549-385-928-2929</t>
        </is>
      </c>
      <c r="C9264" t="inlineStr">
        <is>
          <t>lemma</t>
        </is>
      </c>
      <c r="D9264" t="n">
        <v>3573</v>
      </c>
      <c r="E9264" t="n">
        <v>2425</v>
      </c>
      <c r="F9264" t="inlineStr">
        <is>
          <t>Verwin vyf en twintigb Rycksdaalders gere-</t>
        </is>
      </c>
      <c r="G9264">
        <f>HYPERLINK("https://images.diginfra.net/iiif/NL-HaNA_1.01.02/3780/NL-HaNA_1.01.02_3780_0041.jpg/3449,285,1128,3129/full/0/default.jpg", "iiif_url")</f>
        <v/>
      </c>
    </row>
    <row r="9265">
      <c r="A9265" t="inlineStr">
        <is>
          <t>NL-HaNA_1.01.02_3780_0041-page-81</t>
        </is>
      </c>
      <c r="B9265" t="inlineStr">
        <is>
          <t>NL-HaNA_1.01.02_3780_0041-column-3549-385-928-2929</t>
        </is>
      </c>
      <c r="C9265" t="inlineStr">
        <is>
          <t>continuation</t>
        </is>
      </c>
      <c r="D9265" t="n">
        <v>3610</v>
      </c>
      <c r="E9265" t="n">
        <v>2495</v>
      </c>
      <c r="F9265" t="inlineStr">
        <is>
          <t xml:space="preserve">    mitteert. 152.</t>
        </is>
      </c>
      <c r="G9265">
        <f>HYPERLINK("https://images.diginfra.net/iiif/NL-HaNA_1.01.02/3780/NL-HaNA_1.01.02_3780_0041.jpg/3449,285,1128,3129/full/0/default.jpg", "iiif_url")</f>
        <v/>
      </c>
    </row>
    <row r="9266">
      <c r="A9266" t="inlineStr">
        <is>
          <t>NL-HaNA_1.01.02_3780_0041-page-81</t>
        </is>
      </c>
      <c r="B9266" t="inlineStr">
        <is>
          <t>NL-HaNA_1.01.02_3780_0041-column-3549-385-928-2929</t>
        </is>
      </c>
      <c r="C9266" t="inlineStr">
        <is>
          <t>lemma</t>
        </is>
      </c>
      <c r="D9266" t="n">
        <v>3564</v>
      </c>
      <c r="E9266" t="n">
        <v>2519</v>
      </c>
      <c r="F9266" t="inlineStr">
        <is>
          <t>de Vey om Brieven van creatie als Notaris,</t>
        </is>
      </c>
      <c r="G9266">
        <f>HYPERLINK("https://images.diginfra.net/iiif/NL-HaNA_1.01.02/3780/NL-HaNA_1.01.02_3780_0041.jpg/3449,285,1128,3129/full/0/default.jpg", "iiif_url")</f>
        <v/>
      </c>
    </row>
    <row r="9267">
      <c r="A9267" t="inlineStr">
        <is>
          <t>NL-HaNA_1.01.02_3780_0041-page-81</t>
        </is>
      </c>
      <c r="B9267" t="inlineStr">
        <is>
          <t>NL-HaNA_1.01.02_3780_0041-column-3549-385-928-2929</t>
        </is>
      </c>
      <c r="C9267" t="inlineStr">
        <is>
          <t>continuation</t>
        </is>
      </c>
      <c r="D9267" t="n">
        <v>3615</v>
      </c>
      <c r="E9267" t="n">
        <v>2585</v>
      </c>
      <c r="F9267" t="inlineStr">
        <is>
          <t xml:space="preserve">    de Magistraal van Sluys te advisteren.</t>
        </is>
      </c>
      <c r="G9267">
        <f>HYPERLINK("https://images.diginfra.net/iiif/NL-HaNA_1.01.02/3780/NL-HaNA_1.01.02_3780_0041.jpg/3449,285,1128,3129/full/0/default.jpg", "iiif_url")</f>
        <v/>
      </c>
    </row>
    <row r="9268">
      <c r="A9268" t="inlineStr">
        <is>
          <t>NL-HaNA_1.01.02_3780_0041-page-81</t>
        </is>
      </c>
      <c r="B9268" t="inlineStr">
        <is>
          <t>NL-HaNA_1.01.02_3780_0041-column-3549-385-928-2929</t>
        </is>
      </c>
      <c r="C9268" t="inlineStr">
        <is>
          <t>continuation</t>
        </is>
      </c>
      <c r="D9268" t="n">
        <v>3615</v>
      </c>
      <c r="E9268" t="n">
        <v>2639</v>
      </c>
      <c r="F9268" t="inlineStr">
        <is>
          <t xml:space="preserve">    806.</t>
        </is>
      </c>
      <c r="G9268">
        <f>HYPERLINK("https://images.diginfra.net/iiif/NL-HaNA_1.01.02/3780/NL-HaNA_1.01.02_3780_0041.jpg/3449,285,1128,3129/full/0/default.jpg", "iiif_url")</f>
        <v/>
      </c>
    </row>
    <row r="9269">
      <c r="A9269" t="inlineStr">
        <is>
          <t>NL-HaNA_1.01.02_3780_0041-page-81</t>
        </is>
      </c>
      <c r="B9269" t="inlineStr">
        <is>
          <t>NL-HaNA_1.01.02_3780_0041-column-3549-385-928-2929</t>
        </is>
      </c>
      <c r="C9269" t="inlineStr">
        <is>
          <t>repeat_lemma</t>
        </is>
      </c>
      <c r="D9269" t="n">
        <v>3737</v>
      </c>
      <c r="E9269" t="n">
        <v>2649</v>
      </c>
      <c r="F9269" t="inlineStr">
        <is>
          <t xml:space="preserve">        advis en geaccordeert. 843</t>
        </is>
      </c>
      <c r="G9269">
        <f>HYPERLINK("https://images.diginfra.net/iiif/NL-HaNA_1.01.02/3780/NL-HaNA_1.01.02_3780_0041.jpg/3449,285,1128,3129/full/0/default.jpg", "iiif_url")</f>
        <v/>
      </c>
    </row>
    <row r="9270">
      <c r="A9270" t="inlineStr">
        <is>
          <t>NL-HaNA_1.01.02_3780_0041-page-81</t>
        </is>
      </c>
      <c r="B9270" t="inlineStr">
        <is>
          <t>NL-HaNA_1.01.02_3780_0041-column-3549-385-928-2929</t>
        </is>
      </c>
      <c r="C9270" t="inlineStr">
        <is>
          <t>lemma</t>
        </is>
      </c>
      <c r="D9270" t="n">
        <v>3568</v>
      </c>
      <c r="E9270" t="n">
        <v>2721</v>
      </c>
      <c r="F9270" t="inlineStr">
        <is>
          <t>de Vignon aeclaratie. 645. g13.</t>
        </is>
      </c>
      <c r="G9270">
        <f>HYPERLINK("https://images.diginfra.net/iiif/NL-HaNA_1.01.02/3780/NL-HaNA_1.01.02_3780_0041.jpg/3449,285,1128,3129/full/0/default.jpg", "iiif_url")</f>
        <v/>
      </c>
    </row>
    <row r="9271">
      <c r="A9271" t="inlineStr">
        <is>
          <t>NL-HaNA_1.01.02_3780_0041-page-81</t>
        </is>
      </c>
      <c r="B9271" t="inlineStr">
        <is>
          <t>NL-HaNA_1.01.02_3780_0041-column-3549-385-928-2929</t>
        </is>
      </c>
      <c r="C9271" t="inlineStr">
        <is>
          <t>lemma</t>
        </is>
      </c>
      <c r="D9271" t="n">
        <v>3578</v>
      </c>
      <c r="E9271" t="n">
        <v>2763</v>
      </c>
      <c r="F9271" t="inlineStr">
        <is>
          <t>vincent, pasport om fijn Cabinet met Lief-</t>
        </is>
      </c>
      <c r="G9271">
        <f>HYPERLINK("https://images.diginfra.net/iiif/NL-HaNA_1.01.02/3780/NL-HaNA_1.01.02_3780_0041.jpg/3449,285,1128,3129/full/0/default.jpg", "iiif_url")</f>
        <v/>
      </c>
    </row>
    <row r="9272">
      <c r="A9272" t="inlineStr">
        <is>
          <t>NL-HaNA_1.01.02_3780_0041-page-81</t>
        </is>
      </c>
      <c r="B9272" t="inlineStr">
        <is>
          <t>NL-HaNA_1.01.02_3780_0041-column-3549-385-928-2929</t>
        </is>
      </c>
      <c r="C9272" t="inlineStr">
        <is>
          <t>continuation</t>
        </is>
      </c>
      <c r="D9272" t="n">
        <v>3618</v>
      </c>
      <c r="E9272" t="n">
        <v>2824</v>
      </c>
      <c r="F9272" t="inlineStr">
        <is>
          <t xml:space="preserve">    bebberse na Brussel te mogen uytvoeren, en</t>
        </is>
      </c>
      <c r="G9272">
        <f>HYPERLINK("https://images.diginfra.net/iiif/NL-HaNA_1.01.02/3780/NL-HaNA_1.01.02_3780_0041.jpg/3449,285,1128,3129/full/0/default.jpg", "iiif_url")</f>
        <v/>
      </c>
    </row>
    <row r="9273">
      <c r="A9273" t="inlineStr">
        <is>
          <t>NL-HaNA_1.01.02_3780_0041-page-81</t>
        </is>
      </c>
      <c r="B9273" t="inlineStr">
        <is>
          <t>NL-HaNA_1.01.02_3780_0041-column-3549-385-928-2929</t>
        </is>
      </c>
      <c r="C9273" t="inlineStr">
        <is>
          <t>continuation</t>
        </is>
      </c>
      <c r="D9273" t="n">
        <v>3622</v>
      </c>
      <c r="E9273" t="n">
        <v>2875</v>
      </c>
      <c r="F9273" t="inlineStr">
        <is>
          <t xml:space="preserve">    van daar weder te inoogen invoeren.</t>
        </is>
      </c>
      <c r="G9273">
        <f>HYPERLINK("https://images.diginfra.net/iiif/NL-HaNA_1.01.02/3780/NL-HaNA_1.01.02_3780_0041.jpg/3449,285,1128,3129/full/0/default.jpg", "iiif_url")</f>
        <v/>
      </c>
    </row>
    <row r="9274">
      <c r="A9274" t="inlineStr">
        <is>
          <t>NL-HaNA_1.01.02_3780_0041-page-81</t>
        </is>
      </c>
      <c r="B9274" t="inlineStr">
        <is>
          <t>NL-HaNA_1.01.02_3780_0041-column-3549-385-928-2929</t>
        </is>
      </c>
      <c r="C9274" t="inlineStr">
        <is>
          <t>continuation</t>
        </is>
      </c>
      <c r="D9274" t="n">
        <v>3622</v>
      </c>
      <c r="E9274" t="n">
        <v>2922</v>
      </c>
      <c r="F9274" t="inlineStr">
        <is>
          <t xml:space="preserve">    713.</t>
        </is>
      </c>
      <c r="G9274">
        <f>HYPERLINK("https://images.diginfra.net/iiif/NL-HaNA_1.01.02/3780/NL-HaNA_1.01.02_3780_0041.jpg/3449,285,1128,3129/full/0/default.jpg", "iiif_url")</f>
        <v/>
      </c>
    </row>
    <row r="9275">
      <c r="A9275" t="inlineStr">
        <is>
          <t>NL-HaNA_1.01.02_3780_0041-page-81</t>
        </is>
      </c>
      <c r="B9275" t="inlineStr">
        <is>
          <t>NL-HaNA_1.01.02_3780_0041-column-3549-385-928-2929</t>
        </is>
      </c>
      <c r="C9275" t="inlineStr">
        <is>
          <t>lemma</t>
        </is>
      </c>
      <c r="D9275" t="n">
        <v>3578</v>
      </c>
      <c r="E9275" t="n">
        <v>2950</v>
      </c>
      <c r="F9275" t="inlineStr">
        <is>
          <t>van Vlaanderen, gedispenseert van bet drie ek</t>
        </is>
      </c>
      <c r="G9275">
        <f>HYPERLINK("https://images.diginfra.net/iiif/NL-HaNA_1.01.02/3780/NL-HaNA_1.01.02_3780_0041.jpg/3449,285,1128,3129/full/0/default.jpg", "iiif_url")</f>
        <v/>
      </c>
    </row>
    <row r="9276">
      <c r="A9276" t="inlineStr">
        <is>
          <t>NL-HaNA_1.01.02_3780_0041-page-81</t>
        </is>
      </c>
      <c r="B9276" t="inlineStr">
        <is>
          <t>NL-HaNA_1.01.02_3780_0041-column-3549-385-928-2929</t>
        </is>
      </c>
      <c r="C9276" t="inlineStr">
        <is>
          <t>continuation</t>
        </is>
      </c>
      <c r="D9276" t="n">
        <v>3625</v>
      </c>
      <c r="E9276" t="n">
        <v>3018</v>
      </c>
      <c r="F9276" t="inlineStr">
        <is>
          <t xml:space="preserve">    sestihste Articul van het Egtireglement.</t>
        </is>
      </c>
      <c r="G9276">
        <f>HYPERLINK("https://images.diginfra.net/iiif/NL-HaNA_1.01.02/3780/NL-HaNA_1.01.02_3780_0041.jpg/3449,285,1128,3129/full/0/default.jpg", "iiif_url")</f>
        <v/>
      </c>
    </row>
    <row r="9277">
      <c r="A9277" t="inlineStr">
        <is>
          <t>NL-HaNA_1.01.02_3780_0041-page-81</t>
        </is>
      </c>
      <c r="B9277" t="inlineStr">
        <is>
          <t>NL-HaNA_1.01.02_3780_0041-column-3549-385-928-2929</t>
        </is>
      </c>
      <c r="C9277" t="inlineStr">
        <is>
          <t>continuation</t>
        </is>
      </c>
      <c r="D9277" t="n">
        <v>3629</v>
      </c>
      <c r="E9277" t="n">
        <v>3077</v>
      </c>
      <c r="F9277" t="inlineStr">
        <is>
          <t xml:space="preserve">    259.</t>
        </is>
      </c>
      <c r="G9277">
        <f>HYPERLINK("https://images.diginfra.net/iiif/NL-HaNA_1.01.02/3780/NL-HaNA_1.01.02_3780_0041.jpg/3449,285,1128,3129/full/0/default.jpg", "iiif_url")</f>
        <v/>
      </c>
    </row>
    <row r="9278">
      <c r="A9278" t="inlineStr">
        <is>
          <t>NL-HaNA_1.01.02_3780_0041-page-81</t>
        </is>
      </c>
      <c r="B9278" t="inlineStr">
        <is>
          <t>NL-HaNA_1.01.02_3780_0041-column-3549-385-928-2929</t>
        </is>
      </c>
      <c r="C9278" t="inlineStr">
        <is>
          <t>non_index_line</t>
        </is>
      </c>
      <c r="D9278" t="n">
        <v>3751</v>
      </c>
      <c r="E9278" t="n">
        <v>3066</v>
      </c>
      <c r="F9278" t="inlineStr">
        <is>
          <t xml:space="preserve">        Kerkenraadt van Biervliet gelast den</t>
        </is>
      </c>
      <c r="G9278">
        <f>HYPERLINK("https://images.diginfra.net/iiif/NL-HaNA_1.01.02/3780/NL-HaNA_1.01.02_3780_0041.jpg/3449,285,1128,3129/full/0/default.jpg", "iiif_url")</f>
        <v/>
      </c>
    </row>
    <row r="9279">
      <c r="A9279" t="inlineStr">
        <is>
          <t>NL-HaNA_1.01.02_3780_0041-page-81</t>
        </is>
      </c>
      <c r="B9279" t="inlineStr">
        <is>
          <t>NL-HaNA_1.01.02_3780_0041-column-3549-385-928-2929</t>
        </is>
      </c>
      <c r="C9279" t="inlineStr">
        <is>
          <t>continuation</t>
        </is>
      </c>
      <c r="D9279" t="n">
        <v>3627</v>
      </c>
      <c r="E9279" t="n">
        <v>3158</v>
      </c>
      <c r="F9279" t="inlineStr">
        <is>
          <t xml:space="preserve">    Suppliant in den Huwelijken faat ie be-</t>
        </is>
      </c>
      <c r="G9279">
        <f>HYPERLINK("https://images.diginfra.net/iiif/NL-HaNA_1.01.02/3780/NL-HaNA_1.01.02_3780_0041.jpg/3449,285,1128,3129/full/0/default.jpg", "iiif_url")</f>
        <v/>
      </c>
    </row>
    <row r="9280">
      <c r="A9280" t="inlineStr">
        <is>
          <t>NL-HaNA_1.01.02_3780_0041-page-81</t>
        </is>
      </c>
      <c r="B9280" t="inlineStr">
        <is>
          <t>NL-HaNA_1.01.02_3780_0041-column-3549-385-928-2929</t>
        </is>
      </c>
      <c r="C9280" t="inlineStr">
        <is>
          <t>continuation</t>
        </is>
      </c>
      <c r="D9280" t="n">
        <v>3629</v>
      </c>
      <c r="E9280" t="n">
        <v>3215</v>
      </c>
      <c r="F9280" t="inlineStr">
        <is>
          <t xml:space="preserve">    vefligen. 331.</t>
        </is>
      </c>
      <c r="G9280">
        <f>HYPERLINK("https://images.diginfra.net/iiif/NL-HaNA_1.01.02/3780/NL-HaNA_1.01.02_3780_0041.jpg/3449,285,1128,3129/full/0/default.jpg", "iiif_url")</f>
        <v/>
      </c>
    </row>
    <row r="9281">
      <c r="A9281" t="inlineStr">
        <is>
          <t>NL-HaNA_1.01.02_3780_0041-page-81</t>
        </is>
      </c>
      <c r="B9281" t="inlineStr">
        <is>
          <t>NL-HaNA_1.01.02_3780_0041-column-3549-385-928-2929</t>
        </is>
      </c>
      <c r="C9281" t="inlineStr">
        <is>
          <t>lemma</t>
        </is>
      </c>
      <c r="D9281" t="n">
        <v>3592</v>
      </c>
      <c r="E9281" t="n">
        <v>3234</v>
      </c>
      <c r="F9281" t="inlineStr">
        <is>
          <t>Vlaanderen, Regenten van Sluys, Waterregt</t>
        </is>
      </c>
      <c r="G9281">
        <f>HYPERLINK("https://images.diginfra.net/iiif/NL-HaNA_1.01.02/3780/NL-HaNA_1.01.02_3780_0041.jpg/3449,285,1128,3129/full/0/default.jpg", "iiif_url")</f>
        <v/>
      </c>
    </row>
    <row r="9285">
      <c r="A9285" t="inlineStr">
        <is>
          <t>NL-HaNA_1.01.02_3780_0042-page-82</t>
        </is>
      </c>
      <c r="B9285" t="inlineStr">
        <is>
          <t>NL-HaNA_1.01.02_3780_0042-column-392-374-886-2970</t>
        </is>
      </c>
      <c r="C9285" t="inlineStr">
        <is>
          <t>non_index_line</t>
        </is>
      </c>
      <c r="D9285" t="n">
        <v>785</v>
      </c>
      <c r="E9285" t="n">
        <v>359</v>
      </c>
      <c r="F9285" t="inlineStr">
        <is>
          <t xml:space="preserve">        T</t>
        </is>
      </c>
      <c r="G9285">
        <f>HYPERLINK("https://images.diginfra.net/iiif/NL-HaNA_1.01.02/3780/NL-HaNA_1.01.02_3780_0042.jpg/292,274,1086,3170/full/0/default.jpg", "iiif_url")</f>
        <v/>
      </c>
    </row>
    <row r="9286">
      <c r="A9286" t="inlineStr">
        <is>
          <t>NL-HaNA_1.01.02_3780_0042-page-82</t>
        </is>
      </c>
      <c r="B9286" t="inlineStr">
        <is>
          <t>NL-HaNA_1.01.02_3780_0042-column-392-374-886-2970</t>
        </is>
      </c>
      <c r="C9286" t="inlineStr">
        <is>
          <t>continuation</t>
        </is>
      </c>
      <c r="D9286" t="n">
        <v>449</v>
      </c>
      <c r="E9286" t="n">
        <v>417</v>
      </c>
      <c r="F9286" t="inlineStr">
        <is>
          <t xml:space="preserve">    en Nieumuyden wegens het getal der Rooms</t>
        </is>
      </c>
      <c r="G9286">
        <f>HYPERLINK("https://images.diginfra.net/iiif/NL-HaNA_1.01.02/3780/NL-HaNA_1.01.02_3780_0042.jpg/292,274,1086,3170/full/0/default.jpg", "iiif_url")</f>
        <v/>
      </c>
    </row>
    <row r="9287">
      <c r="A9287" t="inlineStr">
        <is>
          <t>NL-HaNA_1.01.02_3780_0042-page-82</t>
        </is>
      </c>
      <c r="B9287" t="inlineStr">
        <is>
          <t>NL-HaNA_1.01.02_3780_0042-column-392-374-886-2970</t>
        </is>
      </c>
      <c r="C9287" t="inlineStr">
        <is>
          <t>continuation</t>
        </is>
      </c>
      <c r="D9287" t="n">
        <v>454</v>
      </c>
      <c r="E9287" t="n">
        <v>471</v>
      </c>
      <c r="F9287" t="inlineStr">
        <is>
          <t xml:space="preserve">    Catbolijcke, en de Armen by haar onder-</t>
        </is>
      </c>
      <c r="G9287">
        <f>HYPERLINK("https://images.diginfra.net/iiif/NL-HaNA_1.01.02/3780/NL-HaNA_1.01.02_3780_0042.jpg/292,274,1086,3170/full/0/default.jpg", "iiif_url")</f>
        <v/>
      </c>
    </row>
    <row r="9288">
      <c r="A9288" t="inlineStr">
        <is>
          <t>NL-HaNA_1.01.02_3780_0042-page-82</t>
        </is>
      </c>
      <c r="B9288" t="inlineStr">
        <is>
          <t>NL-HaNA_1.01.02_3780_0042-column-392-374-886-2970</t>
        </is>
      </c>
      <c r="C9288" t="inlineStr">
        <is>
          <t>continuation</t>
        </is>
      </c>
      <c r="D9288" t="n">
        <v>451</v>
      </c>
      <c r="E9288" t="n">
        <v>515</v>
      </c>
      <c r="F9288" t="inlineStr">
        <is>
          <t xml:space="preserve">    houden qwerdende, Gedeputeerden na Vlaan-</t>
        </is>
      </c>
      <c r="G9288">
        <f>HYPERLINK("https://images.diginfra.net/iiif/NL-HaNA_1.01.02/3780/NL-HaNA_1.01.02_3780_0042.jpg/292,274,1086,3170/full/0/default.jpg", "iiif_url")</f>
        <v/>
      </c>
    </row>
    <row r="9289">
      <c r="A9289" t="inlineStr">
        <is>
          <t>NL-HaNA_1.01.02_3780_0042-page-82</t>
        </is>
      </c>
      <c r="B9289" t="inlineStr">
        <is>
          <t>NL-HaNA_1.01.02_3780_0042-column-392-374-886-2970</t>
        </is>
      </c>
      <c r="C9289" t="inlineStr">
        <is>
          <t>continuation</t>
        </is>
      </c>
      <c r="D9289" t="n">
        <v>449</v>
      </c>
      <c r="E9289" t="n">
        <v>566</v>
      </c>
      <c r="F9289" t="inlineStr">
        <is>
          <t xml:space="preserve">    deren te informeeren. 1</t>
        </is>
      </c>
      <c r="G9289">
        <f>HYPERLINK("https://images.diginfra.net/iiif/NL-HaNA_1.01.02/3780/NL-HaNA_1.01.02_3780_0042.jpg/292,274,1086,3170/full/0/default.jpg", "iiif_url")</f>
        <v/>
      </c>
    </row>
    <row r="9290">
      <c r="A9290" t="inlineStr">
        <is>
          <t>NL-HaNA_1.01.02_3780_0042-page-82</t>
        </is>
      </c>
      <c r="B9290" t="inlineStr">
        <is>
          <t>NL-HaNA_1.01.02_3780_0042-column-392-374-886-2970</t>
        </is>
      </c>
      <c r="C9290" t="inlineStr">
        <is>
          <t>repeat_lemma</t>
        </is>
      </c>
      <c r="D9290" t="n">
        <v>576</v>
      </c>
      <c r="E9290" t="n">
        <v>607</v>
      </c>
      <c r="F9290" t="inlineStr">
        <is>
          <t xml:space="preserve">        Regenten van Hulst en Hulsteram-</t>
        </is>
      </c>
      <c r="G9290">
        <f>HYPERLINK("https://images.diginfra.net/iiif/NL-HaNA_1.01.02/3780/NL-HaNA_1.01.02_3780_0042.jpg/292,274,1086,3170/full/0/default.jpg", "iiif_url")</f>
        <v/>
      </c>
    </row>
    <row r="9291">
      <c r="A9291" t="inlineStr">
        <is>
          <t>NL-HaNA_1.01.02_3780_0042-page-82</t>
        </is>
      </c>
      <c r="B9291" t="inlineStr">
        <is>
          <t>NL-HaNA_1.01.02_3780_0042-column-392-374-886-2970</t>
        </is>
      </c>
      <c r="C9291" t="inlineStr">
        <is>
          <t>continuation</t>
        </is>
      </c>
      <c r="D9291" t="n">
        <v>447</v>
      </c>
      <c r="E9291" t="n">
        <v>661</v>
      </c>
      <c r="F9291" t="inlineStr">
        <is>
          <t xml:space="preserve">    baght approbatie op seeker Contract. 28.</t>
        </is>
      </c>
      <c r="G9291">
        <f>HYPERLINK("https://images.diginfra.net/iiif/NL-HaNA_1.01.02/3780/NL-HaNA_1.01.02_3780_0042.jpg/292,274,1086,3170/full/0/default.jpg", "iiif_url")</f>
        <v/>
      </c>
    </row>
    <row r="9292">
      <c r="A9292" t="inlineStr">
        <is>
          <t>NL-HaNA_1.01.02_3780_0042-page-82</t>
        </is>
      </c>
      <c r="B9292" t="inlineStr">
        <is>
          <t>NL-HaNA_1.01.02_3780_0042-column-392-374-886-2970</t>
        </is>
      </c>
      <c r="C9292" t="inlineStr">
        <is>
          <t>non_index_line</t>
        </is>
      </c>
      <c r="D9292" t="n">
        <v>583</v>
      </c>
      <c r="E9292" t="n">
        <v>708</v>
      </c>
      <c r="F9292" t="inlineStr">
        <is>
          <t xml:space="preserve">        Kerckenraadt van Oostburgh gelast</t>
        </is>
      </c>
      <c r="G9292">
        <f>HYPERLINK("https://images.diginfra.net/iiif/NL-HaNA_1.01.02/3780/NL-HaNA_1.01.02_3780_0042.jpg/292,274,1086,3170/full/0/default.jpg", "iiif_url")</f>
        <v/>
      </c>
    </row>
    <row r="9293">
      <c r="A9293" t="inlineStr">
        <is>
          <t>NL-HaNA_1.01.02_3780_0042-page-82</t>
        </is>
      </c>
      <c r="B9293" t="inlineStr">
        <is>
          <t>NL-HaNA_1.01.02_3780_0042-column-392-374-886-2970</t>
        </is>
      </c>
      <c r="C9293" t="inlineStr">
        <is>
          <t>continuation</t>
        </is>
      </c>
      <c r="D9293" t="n">
        <v>463</v>
      </c>
      <c r="E9293" t="n">
        <v>756</v>
      </c>
      <c r="F9293" t="inlineStr">
        <is>
          <t xml:space="preserve">    seecker arme Doghter te alimenteeren.</t>
        </is>
      </c>
      <c r="G9293">
        <f>HYPERLINK("https://images.diginfra.net/iiif/NL-HaNA_1.01.02/3780/NL-HaNA_1.01.02_3780_0042.jpg/292,274,1086,3170/full/0/default.jpg", "iiif_url")</f>
        <v/>
      </c>
    </row>
    <row r="9294">
      <c r="A9294" t="inlineStr">
        <is>
          <t>NL-HaNA_1.01.02_3780_0042-page-82</t>
        </is>
      </c>
      <c r="B9294" t="inlineStr">
        <is>
          <t>NL-HaNA_1.01.02_3780_0042-column-392-374-886-2970</t>
        </is>
      </c>
      <c r="C9294" t="inlineStr">
        <is>
          <t>continuation</t>
        </is>
      </c>
      <c r="D9294" t="n">
        <v>470</v>
      </c>
      <c r="E9294" t="n">
        <v>815</v>
      </c>
      <c r="F9294" t="inlineStr">
        <is>
          <t xml:space="preserve">    120.</t>
        </is>
      </c>
      <c r="G9294">
        <f>HYPERLINK("https://images.diginfra.net/iiif/NL-HaNA_1.01.02/3780/NL-HaNA_1.01.02_3780_0042.jpg/292,274,1086,3170/full/0/default.jpg", "iiif_url")</f>
        <v/>
      </c>
    </row>
    <row r="9295">
      <c r="A9295" t="inlineStr">
        <is>
          <t>NL-HaNA_1.01.02_3780_0042-page-82</t>
        </is>
      </c>
      <c r="B9295" t="inlineStr">
        <is>
          <t>NL-HaNA_1.01.02_3780_0042-column-392-374-886-2970</t>
        </is>
      </c>
      <c r="C9295" t="inlineStr">
        <is>
          <t>repeat_lemma</t>
        </is>
      </c>
      <c r="D9295" t="n">
        <v>573</v>
      </c>
      <c r="E9295" t="n">
        <v>840</v>
      </c>
      <c r="F9295" t="inlineStr">
        <is>
          <t xml:space="preserve">        Ingelanden van oudt en jongh Bres-</t>
        </is>
      </c>
      <c r="G9295">
        <f>HYPERLINK("https://images.diginfra.net/iiif/NL-HaNA_1.01.02/3780/NL-HaNA_1.01.02_3780_0042.jpg/292,274,1086,3170/full/0/default.jpg", "iiif_url")</f>
        <v/>
      </c>
    </row>
    <row r="9296">
      <c r="A9296" t="inlineStr">
        <is>
          <t>NL-HaNA_1.01.02_3780_0042-page-82</t>
        </is>
      </c>
      <c r="B9296" t="inlineStr">
        <is>
          <t>NL-HaNA_1.01.02_3780_0042-column-392-374-886-2970</t>
        </is>
      </c>
      <c r="C9296" t="inlineStr">
        <is>
          <t>continuation</t>
        </is>
      </c>
      <c r="D9296" t="n">
        <v>449</v>
      </c>
      <c r="E9296" t="n">
        <v>901</v>
      </c>
      <c r="F9296" t="inlineStr">
        <is>
          <t xml:space="preserve">    kens om prolongatie van sceker Octroy, de</t>
        </is>
      </c>
      <c r="G9296">
        <f>HYPERLINK("https://images.diginfra.net/iiif/NL-HaNA_1.01.02/3780/NL-HaNA_1.01.02_3780_0042.jpg/292,274,1086,3170/full/0/default.jpg", "iiif_url")</f>
        <v/>
      </c>
    </row>
    <row r="9297">
      <c r="A9297" t="inlineStr">
        <is>
          <t>NL-HaNA_1.01.02_3780_0042-page-82</t>
        </is>
      </c>
      <c r="B9297" t="inlineStr">
        <is>
          <t>NL-HaNA_1.01.02_3780_0042-column-392-374-886-2970</t>
        </is>
      </c>
      <c r="C9297" t="inlineStr">
        <is>
          <t>continuation</t>
        </is>
      </c>
      <c r="D9297" t="n">
        <v>454</v>
      </c>
      <c r="E9297" t="n">
        <v>946</v>
      </c>
      <c r="F9297" t="inlineStr">
        <is>
          <t xml:space="preserve">    Raadt van Staate te adviseeren. 143.</t>
        </is>
      </c>
      <c r="G9297">
        <f>HYPERLINK("https://images.diginfra.net/iiif/NL-HaNA_1.01.02/3780/NL-HaNA_1.01.02_3780_0042.jpg/292,274,1086,3170/full/0/default.jpg", "iiif_url")</f>
        <v/>
      </c>
    </row>
    <row r="9298">
      <c r="A9298" t="inlineStr">
        <is>
          <t>NL-HaNA_1.01.02_3780_0042-page-82</t>
        </is>
      </c>
      <c r="B9298" t="inlineStr">
        <is>
          <t>NL-HaNA_1.01.02_3780_0042-column-392-374-886-2970</t>
        </is>
      </c>
      <c r="C9298" t="inlineStr">
        <is>
          <t>repeat_lemma</t>
        </is>
      </c>
      <c r="D9298" t="n">
        <v>573</v>
      </c>
      <c r="E9298" t="n">
        <v>997</v>
      </c>
      <c r="F9298" t="inlineStr">
        <is>
          <t xml:space="preserve">        Roomschgesinde Ingezeetenen van Sluys</t>
        </is>
      </c>
      <c r="G9298">
        <f>HYPERLINK("https://images.diginfra.net/iiif/NL-HaNA_1.01.02/3780/NL-HaNA_1.01.02_3780_0042.jpg/292,274,1086,3170/full/0/default.jpg", "iiif_url")</f>
        <v/>
      </c>
    </row>
    <row r="9299">
      <c r="A9299" t="inlineStr">
        <is>
          <t>NL-HaNA_1.01.02_3780_0042-page-82</t>
        </is>
      </c>
      <c r="B9299" t="inlineStr">
        <is>
          <t>NL-HaNA_1.01.02_3780_0042-column-392-374-886-2970</t>
        </is>
      </c>
      <c r="C9299" t="inlineStr">
        <is>
          <t>continuation</t>
        </is>
      </c>
      <c r="D9299" t="n">
        <v>449</v>
      </c>
      <c r="E9299" t="n">
        <v>1042</v>
      </c>
      <c r="F9299" t="inlineStr">
        <is>
          <t xml:space="preserve">    in Vlaanderen wegens onderbouden van haar</t>
        </is>
      </c>
      <c r="G9299">
        <f>HYPERLINK("https://images.diginfra.net/iiif/NL-HaNA_1.01.02/3780/NL-HaNA_1.01.02_3780_0042.jpg/292,274,1086,3170/full/0/default.jpg", "iiif_url")</f>
        <v/>
      </c>
    </row>
    <row r="9300">
      <c r="A9300" t="inlineStr">
        <is>
          <t>NL-HaNA_1.01.02_3780_0042-page-82</t>
        </is>
      </c>
      <c r="B9300" t="inlineStr">
        <is>
          <t>NL-HaNA_1.01.02_3780_0042-column-392-374-886-2970</t>
        </is>
      </c>
      <c r="C9300" t="inlineStr">
        <is>
          <t>continuation</t>
        </is>
      </c>
      <c r="D9300" t="n">
        <v>447</v>
      </c>
      <c r="E9300" t="n">
        <v>1087</v>
      </c>
      <c r="F9300" t="inlineStr">
        <is>
          <t xml:space="preserve">    eygen Armen, Gedeputeerden haar te infor-</t>
        </is>
      </c>
      <c r="G9300">
        <f>HYPERLINK("https://images.diginfra.net/iiif/NL-HaNA_1.01.02/3780/NL-HaNA_1.01.02_3780_0042.jpg/292,274,1086,3170/full/0/default.jpg", "iiif_url")</f>
        <v/>
      </c>
    </row>
    <row r="9301">
      <c r="A9301" t="inlineStr">
        <is>
          <t>NL-HaNA_1.01.02_3780_0042-page-82</t>
        </is>
      </c>
      <c r="B9301" t="inlineStr">
        <is>
          <t>NL-HaNA_1.01.02_3780_0042-column-392-374-886-2970</t>
        </is>
      </c>
      <c r="C9301" t="inlineStr">
        <is>
          <t>continuation</t>
        </is>
      </c>
      <c r="D9301" t="n">
        <v>447</v>
      </c>
      <c r="E9301" t="n">
        <v>1139</v>
      </c>
      <c r="F9301" t="inlineStr">
        <is>
          <t xml:space="preserve">    meeren en rapport te doen. 139.</t>
        </is>
      </c>
      <c r="G9301">
        <f>HYPERLINK("https://images.diginfra.net/iiif/NL-HaNA_1.01.02/3780/NL-HaNA_1.01.02_3780_0042.jpg/292,274,1086,3170/full/0/default.jpg", "iiif_url")</f>
        <v/>
      </c>
    </row>
    <row r="9302">
      <c r="A9302" t="inlineStr">
        <is>
          <t>NL-HaNA_1.01.02_3780_0042-page-82</t>
        </is>
      </c>
      <c r="B9302" t="inlineStr">
        <is>
          <t>NL-HaNA_1.01.02_3780_0042-column-392-374-886-2970</t>
        </is>
      </c>
      <c r="C9302" t="inlineStr">
        <is>
          <t>repeat_lemma</t>
        </is>
      </c>
      <c r="D9302" t="n">
        <v>578</v>
      </c>
      <c r="E9302" t="n">
        <v>1185</v>
      </c>
      <c r="F9302" t="inlineStr">
        <is>
          <t xml:space="preserve">        Brieven requisitoir voor de Groote.</t>
        </is>
      </c>
      <c r="G9302">
        <f>HYPERLINK("https://images.diginfra.net/iiif/NL-HaNA_1.01.02/3780/NL-HaNA_1.01.02_3780_0042.jpg/292,274,1086,3170/full/0/default.jpg", "iiif_url")</f>
        <v/>
      </c>
    </row>
    <row r="9303">
      <c r="A9303" t="inlineStr">
        <is>
          <t>NL-HaNA_1.01.02_3780_0042-page-82</t>
        </is>
      </c>
      <c r="B9303" t="inlineStr">
        <is>
          <t>NL-HaNA_1.01.02_3780_0042-column-392-374-886-2970</t>
        </is>
      </c>
      <c r="C9303" t="inlineStr">
        <is>
          <t>continuation</t>
        </is>
      </c>
      <c r="D9303" t="n">
        <v>461</v>
      </c>
      <c r="E9303" t="n">
        <v>1243</v>
      </c>
      <c r="F9303" t="inlineStr">
        <is>
          <t xml:space="preserve">    158.</t>
        </is>
      </c>
      <c r="G9303">
        <f>HYPERLINK("https://images.diginfra.net/iiif/NL-HaNA_1.01.02/3780/NL-HaNA_1.01.02_3780_0042.jpg/292,274,1086,3170/full/0/default.jpg", "iiif_url")</f>
        <v/>
      </c>
    </row>
    <row r="9304">
      <c r="A9304" t="inlineStr">
        <is>
          <t>NL-HaNA_1.01.02_3780_0042-page-82</t>
        </is>
      </c>
      <c r="B9304" t="inlineStr">
        <is>
          <t>NL-HaNA_1.01.02_3780_0042-column-392-374-886-2970</t>
        </is>
      </c>
      <c r="C9304" t="inlineStr">
        <is>
          <t>repeat_lemma</t>
        </is>
      </c>
      <c r="D9304" t="n">
        <v>581</v>
      </c>
      <c r="E9304" t="n">
        <v>1278</v>
      </c>
      <c r="F9304" t="inlineStr">
        <is>
          <t xml:space="preserve">        Brieven requisitoir voor de Baake.</t>
        </is>
      </c>
      <c r="G9304">
        <f>HYPERLINK("https://images.diginfra.net/iiif/NL-HaNA_1.01.02/3780/NL-HaNA_1.01.02_3780_0042.jpg/292,274,1086,3170/full/0/default.jpg", "iiif_url")</f>
        <v/>
      </c>
    </row>
    <row r="9305">
      <c r="A9305" t="inlineStr">
        <is>
          <t>NL-HaNA_1.01.02_3780_0042-page-82</t>
        </is>
      </c>
      <c r="B9305" t="inlineStr">
        <is>
          <t>NL-HaNA_1.01.02_3780_0042-column-392-374-886-2970</t>
        </is>
      </c>
      <c r="C9305" t="inlineStr">
        <is>
          <t>continuation</t>
        </is>
      </c>
      <c r="D9305" t="n">
        <v>458</v>
      </c>
      <c r="E9305" t="n">
        <v>1349</v>
      </c>
      <c r="F9305" t="inlineStr">
        <is>
          <t xml:space="preserve">    159.</t>
        </is>
      </c>
      <c r="G9305">
        <f>HYPERLINK("https://images.diginfra.net/iiif/NL-HaNA_1.01.02/3780/NL-HaNA_1.01.02_3780_0042.jpg/292,274,1086,3170/full/0/default.jpg", "iiif_url")</f>
        <v/>
      </c>
    </row>
    <row r="9306">
      <c r="A9306" t="inlineStr">
        <is>
          <t>NL-HaNA_1.01.02_3780_0042-page-82</t>
        </is>
      </c>
      <c r="B9306" t="inlineStr">
        <is>
          <t>NL-HaNA_1.01.02_3780_0042-column-392-374-886-2970</t>
        </is>
      </c>
      <c r="C9306" t="inlineStr">
        <is>
          <t>continuation</t>
        </is>
      </c>
      <c r="D9306" t="n">
        <v>566</v>
      </c>
      <c r="E9306" t="n">
        <v>1340</v>
      </c>
      <c r="F9306" t="inlineStr">
        <is>
          <t xml:space="preserve">    Gedeputeerden gelast de saak van Nag-</t>
        </is>
      </c>
      <c r="G9306">
        <f>HYPERLINK("https://images.diginfra.net/iiif/NL-HaNA_1.01.02/3780/NL-HaNA_1.01.02_3780_0042.jpg/292,274,1086,3170/full/0/default.jpg", "iiif_url")</f>
        <v/>
      </c>
    </row>
    <row r="9307">
      <c r="A9307" t="inlineStr">
        <is>
          <t>NL-HaNA_1.01.02_3780_0042-page-82</t>
        </is>
      </c>
      <c r="B9307" t="inlineStr">
        <is>
          <t>NL-HaNA_1.01.02_3780_0042-column-392-374-886-2970</t>
        </is>
      </c>
      <c r="C9307" t="inlineStr">
        <is>
          <t>continuation</t>
        </is>
      </c>
      <c r="D9307" t="n">
        <v>444</v>
      </c>
      <c r="E9307" t="n">
        <v>1423</v>
      </c>
      <c r="F9307" t="inlineStr">
        <is>
          <t xml:space="preserve">    tegaal, Weduwe van de Mandere , contra</t>
        </is>
      </c>
      <c r="G9307">
        <f>HYPERLINK("https://images.diginfra.net/iiif/NL-HaNA_1.01.02/3780/NL-HaNA_1.01.02_3780_0042.jpg/292,274,1086,3170/full/0/default.jpg", "iiif_url")</f>
        <v/>
      </c>
    </row>
    <row r="9308">
      <c r="A9308" t="inlineStr">
        <is>
          <t>NL-HaNA_1.01.02_3780_0042-page-82</t>
        </is>
      </c>
      <c r="B9308" t="inlineStr">
        <is>
          <t>NL-HaNA_1.01.02_3780_0042-column-392-374-886-2970</t>
        </is>
      </c>
      <c r="C9308" t="inlineStr">
        <is>
          <t>continuation</t>
        </is>
      </c>
      <c r="D9308" t="n">
        <v>447</v>
      </c>
      <c r="E9308" t="n">
        <v>1474</v>
      </c>
      <c r="F9308" t="inlineStr">
        <is>
          <t xml:space="preserve">    Kerckmeesters van Sas van Gent te exami-</t>
        </is>
      </c>
      <c r="G9308">
        <f>HYPERLINK("https://images.diginfra.net/iiif/NL-HaNA_1.01.02/3780/NL-HaNA_1.01.02_3780_0042.jpg/292,274,1086,3170/full/0/default.jpg", "iiif_url")</f>
        <v/>
      </c>
    </row>
    <row r="9309">
      <c r="A9309" t="inlineStr">
        <is>
          <t>NL-HaNA_1.01.02_3780_0042-page-82</t>
        </is>
      </c>
      <c r="B9309" t="inlineStr">
        <is>
          <t>NL-HaNA_1.01.02_3780_0042-column-392-374-886-2970</t>
        </is>
      </c>
      <c r="C9309" t="inlineStr">
        <is>
          <t>continuation</t>
        </is>
      </c>
      <c r="D9309" t="n">
        <v>444</v>
      </c>
      <c r="E9309" t="n">
        <v>1520</v>
      </c>
      <c r="F9309" t="inlineStr">
        <is>
          <t xml:space="preserve">    neeren en decideeren. 168.</t>
        </is>
      </c>
      <c r="G9309">
        <f>HYPERLINK("https://images.diginfra.net/iiif/NL-HaNA_1.01.02/3780/NL-HaNA_1.01.02_3780_0042.jpg/292,274,1086,3170/full/0/default.jpg", "iiif_url")</f>
        <v/>
      </c>
    </row>
    <row r="9310">
      <c r="A9310" t="inlineStr">
        <is>
          <t>NL-HaNA_1.01.02_3780_0042-page-82</t>
        </is>
      </c>
      <c r="B9310" t="inlineStr">
        <is>
          <t>NL-HaNA_1.01.02_3780_0042-column-392-374-886-2970</t>
        </is>
      </c>
      <c r="C9310" t="inlineStr">
        <is>
          <t>repeat_lemma</t>
        </is>
      </c>
      <c r="D9310" t="n">
        <v>571</v>
      </c>
      <c r="E9310" t="n">
        <v>1563</v>
      </c>
      <c r="F9310" t="inlineStr">
        <is>
          <t xml:space="preserve">        Regenten van de Vrye te Sluys om</t>
        </is>
      </c>
      <c r="G9310">
        <f>HYPERLINK("https://images.diginfra.net/iiif/NL-HaNA_1.01.02/3780/NL-HaNA_1.01.02_3780_0042.jpg/292,274,1086,3170/full/0/default.jpg", "iiif_url")</f>
        <v/>
      </c>
    </row>
    <row r="9311">
      <c r="A9311" t="inlineStr">
        <is>
          <t>NL-HaNA_1.01.02_3780_0042-page-82</t>
        </is>
      </c>
      <c r="B9311" t="inlineStr">
        <is>
          <t>NL-HaNA_1.01.02_3780_0042-column-392-374-886-2970</t>
        </is>
      </c>
      <c r="C9311" t="inlineStr">
        <is>
          <t>continuation</t>
        </is>
      </c>
      <c r="D9311" t="n">
        <v>447</v>
      </c>
      <c r="E9311" t="n">
        <v>1616</v>
      </c>
      <c r="F9311" t="inlineStr">
        <is>
          <t xml:space="preserve">    vry acces en reces tot en van de Stadt op</t>
        </is>
      </c>
      <c r="G9311">
        <f>HYPERLINK("https://images.diginfra.net/iiif/NL-HaNA_1.01.02/3780/NL-HaNA_1.01.02_3780_0042.jpg/292,274,1086,3170/full/0/default.jpg", "iiif_url")</f>
        <v/>
      </c>
    </row>
    <row r="9312">
      <c r="A9312" t="inlineStr">
        <is>
          <t>NL-HaNA_1.01.02_3780_0042-page-82</t>
        </is>
      </c>
      <c r="B9312" t="inlineStr">
        <is>
          <t>NL-HaNA_1.01.02_3780_0042-column-392-374-886-2970</t>
        </is>
      </c>
      <c r="C9312" t="inlineStr">
        <is>
          <t>continuation</t>
        </is>
      </c>
      <c r="D9312" t="n">
        <v>447</v>
      </c>
      <c r="E9312" t="n">
        <v>1665</v>
      </c>
      <c r="F9312" t="inlineStr">
        <is>
          <t xml:space="preserve">    Sondagen, &amp;c. te examineeren. 179.</t>
        </is>
      </c>
      <c r="G9312">
        <f>HYPERLINK("https://images.diginfra.net/iiif/NL-HaNA_1.01.02/3780/NL-HaNA_1.01.02_3780_0042.jpg/292,274,1086,3170/full/0/default.jpg", "iiif_url")</f>
        <v/>
      </c>
    </row>
    <row r="9313">
      <c r="A9313" t="inlineStr">
        <is>
          <t>NL-HaNA_1.01.02_3780_0042-page-82</t>
        </is>
      </c>
      <c r="B9313" t="inlineStr">
        <is>
          <t>NL-HaNA_1.01.02_3780_0042-column-392-374-886-2970</t>
        </is>
      </c>
      <c r="C9313" t="inlineStr">
        <is>
          <t>repeat_lemma</t>
        </is>
      </c>
      <c r="D9313" t="n">
        <v>562</v>
      </c>
      <c r="E9313" t="n">
        <v>1716</v>
      </c>
      <c r="F9313" t="inlineStr">
        <is>
          <t xml:space="preserve">        Jaghtgeright tot Sluys te berighten op</t>
        </is>
      </c>
      <c r="G9313">
        <f>HYPERLINK("https://images.diginfra.net/iiif/NL-HaNA_1.01.02/3780/NL-HaNA_1.01.02_3780_0042.jpg/292,274,1086,3170/full/0/default.jpg", "iiif_url")</f>
        <v/>
      </c>
    </row>
    <row r="9314">
      <c r="A9314" t="inlineStr">
        <is>
          <t>NL-HaNA_1.01.02_3780_0042-page-82</t>
        </is>
      </c>
      <c r="B9314" t="inlineStr">
        <is>
          <t>NL-HaNA_1.01.02_3780_0042-column-392-374-886-2970</t>
        </is>
      </c>
      <c r="C9314" t="inlineStr">
        <is>
          <t>continuation</t>
        </is>
      </c>
      <c r="D9314" t="n">
        <v>442</v>
      </c>
      <c r="E9314" t="n">
        <v>1759</v>
      </c>
      <c r="F9314" t="inlineStr">
        <is>
          <t xml:space="preserve">    het versoeck van die van den Raadt van</t>
        </is>
      </c>
      <c r="G9314">
        <f>HYPERLINK("https://images.diginfra.net/iiif/NL-HaNA_1.01.02/3780/NL-HaNA_1.01.02_3780_0042.jpg/292,274,1086,3170/full/0/default.jpg", "iiif_url")</f>
        <v/>
      </c>
    </row>
    <row r="9315">
      <c r="A9315" t="inlineStr">
        <is>
          <t>NL-HaNA_1.01.02_3780_0042-page-82</t>
        </is>
      </c>
      <c r="B9315" t="inlineStr">
        <is>
          <t>NL-HaNA_1.01.02_3780_0042-column-392-374-886-2970</t>
        </is>
      </c>
      <c r="C9315" t="inlineStr">
        <is>
          <t>continuation</t>
        </is>
      </c>
      <c r="D9315" t="n">
        <v>444</v>
      </c>
      <c r="E9315" t="n">
        <v>1808</v>
      </c>
      <c r="F9315" t="inlineStr">
        <is>
          <t xml:space="preserve">    Vlaanderen om te zijn en blijven gequalifi-</t>
        </is>
      </c>
      <c r="G9315">
        <f>HYPERLINK("https://images.diginfra.net/iiif/NL-HaNA_1.01.02/3780/NL-HaNA_1.01.02_3780_0042.jpg/292,274,1086,3170/full/0/default.jpg", "iiif_url")</f>
        <v/>
      </c>
    </row>
    <row r="9316">
      <c r="A9316" t="inlineStr">
        <is>
          <t>NL-HaNA_1.01.02_3780_0042-page-82</t>
        </is>
      </c>
      <c r="B9316" t="inlineStr">
        <is>
          <t>NL-HaNA_1.01.02_3780_0042-column-392-374-886-2970</t>
        </is>
      </c>
      <c r="C9316" t="inlineStr">
        <is>
          <t>continuation</t>
        </is>
      </c>
      <c r="D9316" t="n">
        <v>444</v>
      </c>
      <c r="E9316" t="n">
        <v>1857</v>
      </c>
      <c r="F9316" t="inlineStr">
        <is>
          <t xml:space="preserve">    ceert tot de Jaght. 200.</t>
        </is>
      </c>
      <c r="G9316">
        <f>HYPERLINK("https://images.diginfra.net/iiif/NL-HaNA_1.01.02/3780/NL-HaNA_1.01.02_3780_0042.jpg/292,274,1086,3170/full/0/default.jpg", "iiif_url")</f>
        <v/>
      </c>
    </row>
    <row r="9317">
      <c r="A9317" t="inlineStr">
        <is>
          <t>NL-HaNA_1.01.02_3780_0042-page-82</t>
        </is>
      </c>
      <c r="B9317" t="inlineStr">
        <is>
          <t>NL-HaNA_1.01.02_3780_0042-column-392-374-886-2970</t>
        </is>
      </c>
      <c r="C9317" t="inlineStr">
        <is>
          <t>non_index_line</t>
        </is>
      </c>
      <c r="D9317" t="n">
        <v>583</v>
      </c>
      <c r="E9317" t="n">
        <v>1904</v>
      </c>
      <c r="F9317" t="inlineStr">
        <is>
          <t xml:space="preserve">        Finantie der Stadt Hulst ontlast.</t>
        </is>
      </c>
      <c r="G9317">
        <f>HYPERLINK("https://images.diginfra.net/iiif/NL-HaNA_1.01.02/3780/NL-HaNA_1.01.02_3780_0042.jpg/292,274,1086,3170/full/0/default.jpg", "iiif_url")</f>
        <v/>
      </c>
    </row>
    <row r="9318">
      <c r="A9318" t="inlineStr">
        <is>
          <t>NL-HaNA_1.01.02_3780_0042-page-82</t>
        </is>
      </c>
      <c r="B9318" t="inlineStr">
        <is>
          <t>NL-HaNA_1.01.02_3780_0042-column-392-374-886-2970</t>
        </is>
      </c>
      <c r="C9318" t="inlineStr">
        <is>
          <t>continuation</t>
        </is>
      </c>
      <c r="D9318" t="n">
        <v>451</v>
      </c>
      <c r="E9318" t="n">
        <v>1958</v>
      </c>
      <c r="F9318" t="inlineStr">
        <is>
          <t xml:space="preserve">    268.</t>
        </is>
      </c>
      <c r="G9318">
        <f>HYPERLINK("https://images.diginfra.net/iiif/NL-HaNA_1.01.02/3780/NL-HaNA_1.01.02_3780_0042.jpg/292,274,1086,3170/full/0/default.jpg", "iiif_url")</f>
        <v/>
      </c>
    </row>
    <row r="9319">
      <c r="A9319" t="inlineStr">
        <is>
          <t>NL-HaNA_1.01.02_3780_0042-page-82</t>
        </is>
      </c>
      <c r="B9319" t="inlineStr">
        <is>
          <t>NL-HaNA_1.01.02_3780_0042-column-392-374-886-2970</t>
        </is>
      </c>
      <c r="C9319" t="inlineStr">
        <is>
          <t>repeat_lemma</t>
        </is>
      </c>
      <c r="D9319" t="n">
        <v>569</v>
      </c>
      <c r="E9319" t="n">
        <v>2004</v>
      </c>
      <c r="F9319" t="inlineStr">
        <is>
          <t xml:space="preserve">        Helvetius aangesteldt tot Schepen van</t>
        </is>
      </c>
      <c r="G9319">
        <f>HYPERLINK("https://images.diginfra.net/iiif/NL-HaNA_1.01.02/3780/NL-HaNA_1.01.02_3780_0042.jpg/292,274,1086,3170/full/0/default.jpg", "iiif_url")</f>
        <v/>
      </c>
    </row>
    <row r="9320">
      <c r="A9320" t="inlineStr">
        <is>
          <t>NL-HaNA_1.01.02_3780_0042-page-82</t>
        </is>
      </c>
      <c r="B9320" t="inlineStr">
        <is>
          <t>NL-HaNA_1.01.02_3780_0042-column-392-374-886-2970</t>
        </is>
      </c>
      <c r="C9320" t="inlineStr">
        <is>
          <t>continuation</t>
        </is>
      </c>
      <c r="D9320" t="n">
        <v>439</v>
      </c>
      <c r="E9320" t="n">
        <v>2053</v>
      </c>
      <c r="F9320" t="inlineStr">
        <is>
          <t xml:space="preserve">    den J'rye. 277.</t>
        </is>
      </c>
      <c r="G9320">
        <f>HYPERLINK("https://images.diginfra.net/iiif/NL-HaNA_1.01.02/3780/NL-HaNA_1.01.02_3780_0042.jpg/292,274,1086,3170/full/0/default.jpg", "iiif_url")</f>
        <v/>
      </c>
    </row>
    <row r="9321">
      <c r="A9321" t="inlineStr">
        <is>
          <t>NL-HaNA_1.01.02_3780_0042-page-82</t>
        </is>
      </c>
      <c r="B9321" t="inlineStr">
        <is>
          <t>NL-HaNA_1.01.02_3780_0042-column-392-374-886-2970</t>
        </is>
      </c>
      <c r="C9321" t="inlineStr">
        <is>
          <t>repeat_lemma</t>
        </is>
      </c>
      <c r="D9321" t="n">
        <v>566</v>
      </c>
      <c r="E9321" t="n">
        <v>2097</v>
      </c>
      <c r="F9321" t="inlineStr">
        <is>
          <t xml:space="preserve">        Regenten van Aardenburg om exem-</t>
        </is>
      </c>
      <c r="G9321">
        <f>HYPERLINK("https://images.diginfra.net/iiif/NL-HaNA_1.01.02/3780/NL-HaNA_1.01.02_3780_0042.jpg/292,274,1086,3170/full/0/default.jpg", "iiif_url")</f>
        <v/>
      </c>
    </row>
    <row r="9322">
      <c r="A9322" t="inlineStr">
        <is>
          <t>NL-HaNA_1.01.02_3780_0042-page-82</t>
        </is>
      </c>
      <c r="B9322" t="inlineStr">
        <is>
          <t>NL-HaNA_1.01.02_3780_0042-column-392-374-886-2970</t>
        </is>
      </c>
      <c r="C9322" t="inlineStr">
        <is>
          <t>continuation</t>
        </is>
      </c>
      <c r="D9322" t="n">
        <v>435</v>
      </c>
      <c r="E9322" t="n">
        <v>2144</v>
      </c>
      <c r="F9322" t="inlineStr">
        <is>
          <t xml:space="preserve">    piie van het Placaat op de belastinge van</t>
        </is>
      </c>
      <c r="G9322">
        <f>HYPERLINK("https://images.diginfra.net/iiif/NL-HaNA_1.01.02/3780/NL-HaNA_1.01.02_3780_0042.jpg/292,274,1086,3170/full/0/default.jpg", "iiif_url")</f>
        <v/>
      </c>
    </row>
    <row r="9323">
      <c r="A9323" t="inlineStr">
        <is>
          <t>NL-HaNA_1.01.02_3780_0042-page-82</t>
        </is>
      </c>
      <c r="B9323" t="inlineStr">
        <is>
          <t>NL-HaNA_1.01.02_3780_0042-column-392-374-886-2970</t>
        </is>
      </c>
      <c r="C9323" t="inlineStr">
        <is>
          <t>continuation</t>
        </is>
      </c>
      <c r="D9323" t="n">
        <v>437</v>
      </c>
      <c r="E9323" t="n">
        <v>2190</v>
      </c>
      <c r="F9323" t="inlineStr">
        <is>
          <t xml:space="preserve">    Ogssen en Koeyen , de Admiraliteyt in Zee-</t>
        </is>
      </c>
      <c r="G9323">
        <f>HYPERLINK("https://images.diginfra.net/iiif/NL-HaNA_1.01.02/3780/NL-HaNA_1.01.02_3780_0042.jpg/292,274,1086,3170/full/0/default.jpg", "iiif_url")</f>
        <v/>
      </c>
    </row>
    <row r="9324">
      <c r="A9324" t="inlineStr">
        <is>
          <t>NL-HaNA_1.01.02_3780_0042-page-82</t>
        </is>
      </c>
      <c r="B9324" t="inlineStr">
        <is>
          <t>NL-HaNA_1.01.02_3780_0042-column-392-374-886-2970</t>
        </is>
      </c>
      <c r="C9324" t="inlineStr">
        <is>
          <t>continuation</t>
        </is>
      </c>
      <c r="D9324" t="n">
        <v>437</v>
      </c>
      <c r="E9324" t="n">
        <v>2239</v>
      </c>
      <c r="F9324" t="inlineStr">
        <is>
          <t xml:space="preserve">    landt te adviseeren. 296.</t>
        </is>
      </c>
      <c r="G9324">
        <f>HYPERLINK("https://images.diginfra.net/iiif/NL-HaNA_1.01.02/3780/NL-HaNA_1.01.02_3780_0042.jpg/292,274,1086,3170/full/0/default.jpg", "iiif_url")</f>
        <v/>
      </c>
    </row>
    <row r="9325">
      <c r="A9325" t="inlineStr">
        <is>
          <t>NL-HaNA_1.01.02_3780_0042-page-82</t>
        </is>
      </c>
      <c r="B9325" t="inlineStr">
        <is>
          <t>NL-HaNA_1.01.02_3780_0042-column-392-374-886-2970</t>
        </is>
      </c>
      <c r="C9325" t="inlineStr">
        <is>
          <t>repeat_lemma</t>
        </is>
      </c>
      <c r="D9325" t="n">
        <v>566</v>
      </c>
      <c r="E9325" t="n">
        <v>2291</v>
      </c>
      <c r="F9325" t="inlineStr">
        <is>
          <t xml:space="preserve">        Ingelanden van oudt en jongb Bres-</t>
        </is>
      </c>
      <c r="G9325">
        <f>HYPERLINK("https://images.diginfra.net/iiif/NL-HaNA_1.01.02/3780/NL-HaNA_1.01.02_3780_0042.jpg/292,274,1086,3170/full/0/default.jpg", "iiif_url")</f>
        <v/>
      </c>
    </row>
    <row r="9326">
      <c r="A9326" t="inlineStr">
        <is>
          <t>NL-HaNA_1.01.02_3780_0042-page-82</t>
        </is>
      </c>
      <c r="B9326" t="inlineStr">
        <is>
          <t>NL-HaNA_1.01.02_3780_0042-column-392-374-886-2970</t>
        </is>
      </c>
      <c r="C9326" t="inlineStr">
        <is>
          <t>continuation</t>
        </is>
      </c>
      <c r="D9326" t="n">
        <v>435</v>
      </c>
      <c r="E9326" t="n">
        <v>2334</v>
      </c>
      <c r="F9326" t="inlineStr">
        <is>
          <t xml:space="preserve">    kens, Octroy, vijftien jaaren geprolongeert.</t>
        </is>
      </c>
      <c r="G9326">
        <f>HYPERLINK("https://images.diginfra.net/iiif/NL-HaNA_1.01.02/3780/NL-HaNA_1.01.02_3780_0042.jpg/292,274,1086,3170/full/0/default.jpg", "iiif_url")</f>
        <v/>
      </c>
    </row>
    <row r="9327">
      <c r="A9327" t="inlineStr">
        <is>
          <t>NL-HaNA_1.01.02_3780_0042-page-82</t>
        </is>
      </c>
      <c r="B9327" t="inlineStr">
        <is>
          <t>NL-HaNA_1.01.02_3780_0042-column-392-374-886-2970</t>
        </is>
      </c>
      <c r="C9327" t="inlineStr">
        <is>
          <t>continuation</t>
        </is>
      </c>
      <c r="D9327" t="n">
        <v>442</v>
      </c>
      <c r="E9327" t="n">
        <v>2388</v>
      </c>
      <c r="F9327" t="inlineStr">
        <is>
          <t xml:space="preserve">    297.</t>
        </is>
      </c>
      <c r="G9327">
        <f>HYPERLINK("https://images.diginfra.net/iiif/NL-HaNA_1.01.02/3780/NL-HaNA_1.01.02_3780_0042.jpg/292,274,1086,3170/full/0/default.jpg", "iiif_url")</f>
        <v/>
      </c>
    </row>
    <row r="9328">
      <c r="A9328" t="inlineStr">
        <is>
          <t>NL-HaNA_1.01.02_3780_0042-page-82</t>
        </is>
      </c>
      <c r="B9328" t="inlineStr">
        <is>
          <t>NL-HaNA_1.01.02_3780_0042-column-392-374-886-2970</t>
        </is>
      </c>
      <c r="C9328" t="inlineStr">
        <is>
          <t>repeat_lemma</t>
        </is>
      </c>
      <c r="D9328" t="n">
        <v>562</v>
      </c>
      <c r="E9328" t="n">
        <v>2430</v>
      </c>
      <c r="F9328" t="inlineStr">
        <is>
          <t xml:space="preserve">        Regenten van den Vrye notificeerende</t>
        </is>
      </c>
      <c r="G9328">
        <f>HYPERLINK("https://images.diginfra.net/iiif/NL-HaNA_1.01.02/3780/NL-HaNA_1.01.02_3780_0042.jpg/292,274,1086,3170/full/0/default.jpg", "iiif_url")</f>
        <v/>
      </c>
    </row>
    <row r="9329">
      <c r="A9329" t="inlineStr">
        <is>
          <t>NL-HaNA_1.01.02_3780_0042-page-82</t>
        </is>
      </c>
      <c r="B9329" t="inlineStr">
        <is>
          <t>NL-HaNA_1.01.02_3780_0042-column-392-374-886-2970</t>
        </is>
      </c>
      <c r="C9329" t="inlineStr">
        <is>
          <t>continuation</t>
        </is>
      </c>
      <c r="D9329" t="n">
        <v>435</v>
      </c>
      <c r="E9329" t="n">
        <v>2478</v>
      </c>
      <c r="F9329" t="inlineStr">
        <is>
          <t xml:space="preserve">    het overlijden van den Scheepen Beaufort.</t>
        </is>
      </c>
      <c r="G9329">
        <f>HYPERLINK("https://images.diginfra.net/iiif/NL-HaNA_1.01.02/3780/NL-HaNA_1.01.02_3780_0042.jpg/292,274,1086,3170/full/0/default.jpg", "iiif_url")</f>
        <v/>
      </c>
    </row>
    <row r="9330">
      <c r="A9330" t="inlineStr">
        <is>
          <t>NL-HaNA_1.01.02_3780_0042-page-82</t>
        </is>
      </c>
      <c r="B9330" t="inlineStr">
        <is>
          <t>NL-HaNA_1.01.02_3780_0042-column-392-374-886-2970</t>
        </is>
      </c>
      <c r="C9330" t="inlineStr">
        <is>
          <t>continuation</t>
        </is>
      </c>
      <c r="D9330" t="n">
        <v>439</v>
      </c>
      <c r="E9330" t="n">
        <v>2533</v>
      </c>
      <c r="F9330" t="inlineStr">
        <is>
          <t xml:space="preserve">    297.</t>
        </is>
      </c>
      <c r="G9330">
        <f>HYPERLINK("https://images.diginfra.net/iiif/NL-HaNA_1.01.02/3780/NL-HaNA_1.01.02_3780_0042.jpg/292,274,1086,3170/full/0/default.jpg", "iiif_url")</f>
        <v/>
      </c>
    </row>
    <row r="9331">
      <c r="A9331" t="inlineStr">
        <is>
          <t>NL-HaNA_1.01.02_3780_0042-page-82</t>
        </is>
      </c>
      <c r="B9331" t="inlineStr">
        <is>
          <t>NL-HaNA_1.01.02_3780_0042-column-392-374-886-2970</t>
        </is>
      </c>
      <c r="C9331" t="inlineStr">
        <is>
          <t>repeat_lemma</t>
        </is>
      </c>
      <c r="D9331" t="n">
        <v>562</v>
      </c>
      <c r="E9331" t="n">
        <v>2563</v>
      </c>
      <c r="F9331" t="inlineStr">
        <is>
          <t xml:space="preserve">        Regenten van Sluys, Waterregbt en</t>
        </is>
      </c>
      <c r="G9331">
        <f>HYPERLINK("https://images.diginfra.net/iiif/NL-HaNA_1.01.02/3780/NL-HaNA_1.01.02_3780_0042.jpg/292,274,1086,3170/full/0/default.jpg", "iiif_url")</f>
        <v/>
      </c>
    </row>
    <row r="9332">
      <c r="A9332" t="inlineStr">
        <is>
          <t>NL-HaNA_1.01.02_3780_0042-page-82</t>
        </is>
      </c>
      <c r="B9332" t="inlineStr">
        <is>
          <t>NL-HaNA_1.01.02_3780_0042-column-392-374-886-2970</t>
        </is>
      </c>
      <c r="C9332" t="inlineStr">
        <is>
          <t>continuation</t>
        </is>
      </c>
      <c r="D9332" t="n">
        <v>439</v>
      </c>
      <c r="E9332" t="n">
        <v>2623</v>
      </c>
      <c r="F9332" t="inlineStr">
        <is>
          <t xml:space="preserve">    Nieumuyden gepermitteert Copie van seeckere</t>
        </is>
      </c>
      <c r="G9332">
        <f>HYPERLINK("https://images.diginfra.net/iiif/NL-HaNA_1.01.02/3780/NL-HaNA_1.01.02_3780_0042.jpg/292,274,1086,3170/full/0/default.jpg", "iiif_url")</f>
        <v/>
      </c>
    </row>
    <row r="9333">
      <c r="A9333" t="inlineStr">
        <is>
          <t>NL-HaNA_1.01.02_3780_0042-page-82</t>
        </is>
      </c>
      <c r="B9333" t="inlineStr">
        <is>
          <t>NL-HaNA_1.01.02_3780_0042-column-392-374-886-2970</t>
        </is>
      </c>
      <c r="C9333" t="inlineStr">
        <is>
          <t>continuation</t>
        </is>
      </c>
      <c r="D9333" t="n">
        <v>439</v>
      </c>
      <c r="E9333" t="n">
        <v>2670</v>
      </c>
      <c r="F9333" t="inlineStr">
        <is>
          <t xml:space="preserve">    Requeste ter Grifsie te lighten. 305.</t>
        </is>
      </c>
      <c r="G9333">
        <f>HYPERLINK("https://images.diginfra.net/iiif/NL-HaNA_1.01.02/3780/NL-HaNA_1.01.02_3780_0042.jpg/292,274,1086,3170/full/0/default.jpg", "iiif_url")</f>
        <v/>
      </c>
    </row>
    <row r="9334">
      <c r="A9334" t="inlineStr">
        <is>
          <t>NL-HaNA_1.01.02_3780_0042-page-82</t>
        </is>
      </c>
      <c r="B9334" t="inlineStr">
        <is>
          <t>NL-HaNA_1.01.02_3780_0042-column-392-374-886-2970</t>
        </is>
      </c>
      <c r="C9334" t="inlineStr">
        <is>
          <t>repeat_lemma</t>
        </is>
      </c>
      <c r="D9334" t="n">
        <v>557</v>
      </c>
      <c r="E9334" t="n">
        <v>2717</v>
      </c>
      <c r="F9334" t="inlineStr">
        <is>
          <t xml:space="preserve">        Kerkenraadt van Biervliet gelast van</t>
        </is>
      </c>
      <c r="G9334">
        <f>HYPERLINK("https://images.diginfra.net/iiif/NL-HaNA_1.01.02/3780/NL-HaNA_1.01.02_3780_0042.jpg/292,274,1086,3170/full/0/default.jpg", "iiif_url")</f>
        <v/>
      </c>
    </row>
    <row r="9335">
      <c r="A9335" t="inlineStr">
        <is>
          <t>NL-HaNA_1.01.02_3780_0042-page-82</t>
        </is>
      </c>
      <c r="B9335" t="inlineStr">
        <is>
          <t>NL-HaNA_1.01.02_3780_0042-column-392-374-886-2970</t>
        </is>
      </c>
      <c r="C9335" t="inlineStr">
        <is>
          <t>continuation</t>
        </is>
      </c>
      <c r="D9335" t="n">
        <v>432</v>
      </c>
      <c r="E9335" t="n">
        <v>2764</v>
      </c>
      <c r="F9335" t="inlineStr">
        <is>
          <t xml:space="preserve">    Vlaanderen in den Huwelijcken staat te be-</t>
        </is>
      </c>
      <c r="G9335">
        <f>HYPERLINK("https://images.diginfra.net/iiif/NL-HaNA_1.01.02/3780/NL-HaNA_1.01.02_3780_0042.jpg/292,274,1086,3170/full/0/default.jpg", "iiif_url")</f>
        <v/>
      </c>
    </row>
    <row r="9336">
      <c r="A9336" t="inlineStr">
        <is>
          <t>NL-HaNA_1.01.02_3780_0042-page-82</t>
        </is>
      </c>
      <c r="B9336" t="inlineStr">
        <is>
          <t>NL-HaNA_1.01.02_3780_0042-column-392-374-886-2970</t>
        </is>
      </c>
      <c r="C9336" t="inlineStr">
        <is>
          <t>continuation</t>
        </is>
      </c>
      <c r="D9336" t="n">
        <v>435</v>
      </c>
      <c r="E9336" t="n">
        <v>2820</v>
      </c>
      <c r="F9336" t="inlineStr">
        <is>
          <t xml:space="preserve">    vestigen. 331.</t>
        </is>
      </c>
      <c r="G9336">
        <f>HYPERLINK("https://images.diginfra.net/iiif/NL-HaNA_1.01.02/3780/NL-HaNA_1.01.02_3780_0042.jpg/292,274,1086,3170/full/0/default.jpg", "iiif_url")</f>
        <v/>
      </c>
    </row>
    <row r="9337">
      <c r="A9337" t="inlineStr">
        <is>
          <t>NL-HaNA_1.01.02_3780_0042-page-82</t>
        </is>
      </c>
      <c r="B9337" t="inlineStr">
        <is>
          <t>NL-HaNA_1.01.02_3780_0042-column-392-374-886-2970</t>
        </is>
      </c>
      <c r="C9337" t="inlineStr">
        <is>
          <t>repeat_lemma</t>
        </is>
      </c>
      <c r="D9337" t="n">
        <v>566</v>
      </c>
      <c r="E9337" t="n">
        <v>2862</v>
      </c>
      <c r="F9337" t="inlineStr">
        <is>
          <t xml:space="preserve">        Regenten van den Vrye te Sluys,</t>
        </is>
      </c>
      <c r="G9337">
        <f>HYPERLINK("https://images.diginfra.net/iiif/NL-HaNA_1.01.02/3780/NL-HaNA_1.01.02_3780_0042.jpg/292,274,1086,3170/full/0/default.jpg", "iiif_url")</f>
        <v/>
      </c>
    </row>
    <row r="9338">
      <c r="A9338" t="inlineStr">
        <is>
          <t>NL-HaNA_1.01.02_3780_0042-page-82</t>
        </is>
      </c>
      <c r="B9338" t="inlineStr">
        <is>
          <t>NL-HaNA_1.01.02_3780_0042-column-392-374-886-2970</t>
        </is>
      </c>
      <c r="C9338" t="inlineStr">
        <is>
          <t>continuation</t>
        </is>
      </c>
      <c r="D9338" t="n">
        <v>435</v>
      </c>
      <c r="E9338" t="n">
        <v>2905</v>
      </c>
      <c r="F9338" t="inlineStr">
        <is>
          <t xml:space="preserve">    klaghten over de Mey d'Hautage den selven</t>
        </is>
      </c>
      <c r="G9338">
        <f>HYPERLINK("https://images.diginfra.net/iiif/NL-HaNA_1.01.02/3780/NL-HaNA_1.01.02_3780_0042.jpg/292,274,1086,3170/full/0/default.jpg", "iiif_url")</f>
        <v/>
      </c>
    </row>
    <row r="9339">
      <c r="A9339" t="inlineStr">
        <is>
          <t>NL-HaNA_1.01.02_3780_0042-page-82</t>
        </is>
      </c>
      <c r="B9339" t="inlineStr">
        <is>
          <t>NL-HaNA_1.01.02_3780_0042-column-392-374-886-2970</t>
        </is>
      </c>
      <c r="C9339" t="inlineStr">
        <is>
          <t>continuation</t>
        </is>
      </c>
      <c r="D9339" t="n">
        <v>435</v>
      </c>
      <c r="E9339" t="n">
        <v>2956</v>
      </c>
      <c r="F9339" t="inlineStr">
        <is>
          <t xml:space="preserve">    te berigbten. 348.</t>
        </is>
      </c>
      <c r="G9339">
        <f>HYPERLINK("https://images.diginfra.net/iiif/NL-HaNA_1.01.02/3780/NL-HaNA_1.01.02_3780_0042.jpg/292,274,1086,3170/full/0/default.jpg", "iiif_url")</f>
        <v/>
      </c>
    </row>
    <row r="9340">
      <c r="A9340" t="inlineStr">
        <is>
          <t>NL-HaNA_1.01.02_3780_0042-page-82</t>
        </is>
      </c>
      <c r="B9340" t="inlineStr">
        <is>
          <t>NL-HaNA_1.01.02_3780_0042-column-392-374-886-2970</t>
        </is>
      </c>
      <c r="C9340" t="inlineStr">
        <is>
          <t>repeat_lemma</t>
        </is>
      </c>
      <c r="D9340" t="n">
        <v>552</v>
      </c>
      <c r="E9340" t="n">
        <v>3004</v>
      </c>
      <c r="F9340" t="inlineStr">
        <is>
          <t xml:space="preserve">        Magistraat van Biervliet te berichten</t>
        </is>
      </c>
      <c r="G9340">
        <f>HYPERLINK("https://images.diginfra.net/iiif/NL-HaNA_1.01.02/3780/NL-HaNA_1.01.02_3780_0042.jpg/292,274,1086,3170/full/0/default.jpg", "iiif_url")</f>
        <v/>
      </c>
    </row>
    <row r="9341">
      <c r="A9341" t="inlineStr">
        <is>
          <t>NL-HaNA_1.01.02_3780_0042-page-82</t>
        </is>
      </c>
      <c r="B9341" t="inlineStr">
        <is>
          <t>NL-HaNA_1.01.02_3780_0042-column-392-374-886-2970</t>
        </is>
      </c>
      <c r="C9341" t="inlineStr">
        <is>
          <t>continuation</t>
        </is>
      </c>
      <c r="D9341" t="n">
        <v>435</v>
      </c>
      <c r="E9341" t="n">
        <v>3053</v>
      </c>
      <c r="F9341" t="inlineStr">
        <is>
          <t xml:space="preserve">    op de klaghten van de Classis van Walche-</t>
        </is>
      </c>
      <c r="G9341">
        <f>HYPERLINK("https://images.diginfra.net/iiif/NL-HaNA_1.01.02/3780/NL-HaNA_1.01.02_3780_0042.jpg/292,274,1086,3170/full/0/default.jpg", "iiif_url")</f>
        <v/>
      </c>
    </row>
    <row r="9342">
      <c r="A9342" t="inlineStr">
        <is>
          <t>NL-HaNA_1.01.02_3780_0042-page-82</t>
        </is>
      </c>
      <c r="B9342" t="inlineStr">
        <is>
          <t>NL-HaNA_1.01.02_3780_0042-column-392-374-886-2970</t>
        </is>
      </c>
      <c r="C9342" t="inlineStr">
        <is>
          <t>continuation</t>
        </is>
      </c>
      <c r="D9342" t="n">
        <v>432</v>
      </c>
      <c r="E9342" t="n">
        <v>3104</v>
      </c>
      <c r="F9342" t="inlineStr">
        <is>
          <t xml:space="preserve">    ren wegens verschil in het beroepen van cen</t>
        </is>
      </c>
      <c r="G9342">
        <f>HYPERLINK("https://images.diginfra.net/iiif/NL-HaNA_1.01.02/3780/NL-HaNA_1.01.02_3780_0042.jpg/292,274,1086,3170/full/0/default.jpg", "iiif_url")</f>
        <v/>
      </c>
    </row>
    <row r="9343">
      <c r="A9343" t="inlineStr">
        <is>
          <t>NL-HaNA_1.01.02_3780_0042-page-82</t>
        </is>
      </c>
      <c r="B9343" t="inlineStr">
        <is>
          <t>NL-HaNA_1.01.02_3780_0042-column-392-374-886-2970</t>
        </is>
      </c>
      <c r="C9343" t="inlineStr">
        <is>
          <t>continuation</t>
        </is>
      </c>
      <c r="D9343" t="n">
        <v>430</v>
      </c>
      <c r="E9343" t="n">
        <v>3148</v>
      </c>
      <c r="F9343" t="inlineStr">
        <is>
          <t xml:space="preserve">    Predikant aldaar. 360.</t>
        </is>
      </c>
      <c r="G9343">
        <f>HYPERLINK("https://images.diginfra.net/iiif/NL-HaNA_1.01.02/3780/NL-HaNA_1.01.02_3780_0042.jpg/292,274,1086,3170/full/0/default.jpg", "iiif_url")</f>
        <v/>
      </c>
    </row>
    <row r="9344">
      <c r="A9344" t="inlineStr">
        <is>
          <t>NL-HaNA_1.01.02_3780_0042-page-82</t>
        </is>
      </c>
      <c r="B9344" t="inlineStr">
        <is>
          <t>NL-HaNA_1.01.02_3780_0042-column-392-374-886-2970</t>
        </is>
      </c>
      <c r="C9344" t="inlineStr">
        <is>
          <t>repeat_lemma</t>
        </is>
      </c>
      <c r="D9344" t="n">
        <v>552</v>
      </c>
      <c r="E9344" t="n">
        <v>3196</v>
      </c>
      <c r="F9344" t="inlineStr">
        <is>
          <t xml:space="preserve">        Bailliuw van Tsendijcke bericht op de</t>
        </is>
      </c>
      <c r="G9344">
        <f>HYPERLINK("https://images.diginfra.net/iiif/NL-HaNA_1.01.02/3780/NL-HaNA_1.01.02_3780_0042.jpg/292,274,1086,3170/full/0/default.jpg", "iiif_url")</f>
        <v/>
      </c>
    </row>
    <row r="9345">
      <c r="A9345" t="inlineStr">
        <is>
          <t>NL-HaNA_1.01.02_3780_0042-page-82</t>
        </is>
      </c>
      <c r="B9345" t="inlineStr">
        <is>
          <t>NL-HaNA_1.01.02_3780_0042-column-392-374-886-2970</t>
        </is>
      </c>
      <c r="C9345" t="inlineStr">
        <is>
          <t>continuation</t>
        </is>
      </c>
      <c r="D9345" t="n">
        <v>430</v>
      </c>
      <c r="E9345" t="n">
        <v>3240</v>
      </c>
      <c r="F9345" t="inlineStr">
        <is>
          <t xml:space="preserve">    Missive van de JVeduwe Boot, Gedeputeer-</t>
        </is>
      </c>
      <c r="G9345">
        <f>HYPERLINK("https://images.diginfra.net/iiif/NL-HaNA_1.01.02/3780/NL-HaNA_1.01.02_3780_0042.jpg/292,274,1086,3170/full/0/default.jpg", "iiif_url")</f>
        <v/>
      </c>
    </row>
    <row r="9346">
      <c r="A9346" t="inlineStr">
        <is>
          <t>NL-HaNA_1.01.02_3780_0042-page-82</t>
        </is>
      </c>
      <c r="B9346" t="inlineStr">
        <is>
          <t>NL-HaNA_1.01.02_3780_0042-column-392-374-886-2970</t>
        </is>
      </c>
      <c r="C9346" t="inlineStr">
        <is>
          <t>continuation</t>
        </is>
      </c>
      <c r="D9346" t="n">
        <v>425</v>
      </c>
      <c r="E9346" t="n">
        <v>3293</v>
      </c>
      <c r="F9346" t="inlineStr">
        <is>
          <t xml:space="preserve">    den na s'laanderen te disponeeren. 410.</t>
        </is>
      </c>
      <c r="G9346">
        <f>HYPERLINK("https://images.diginfra.net/iiif/NL-HaNA_1.01.02/3780/NL-HaNA_1.01.02_3780_0042.jpg/292,274,1086,3170/full/0/default.jpg", "iiif_url")</f>
        <v/>
      </c>
    </row>
    <row r="9348">
      <c r="A9348" t="inlineStr">
        <is>
          <t>NL-HaNA_1.01.02_3780_0042-page-82</t>
        </is>
      </c>
      <c r="B9348" t="inlineStr">
        <is>
          <t>NL-HaNA_1.01.02_3780_0042-column-1356-419-867-2928</t>
        </is>
      </c>
      <c r="C9348" t="inlineStr">
        <is>
          <t>non_index_line</t>
        </is>
      </c>
      <c r="D9348" t="n">
        <v>1554</v>
      </c>
      <c r="E9348" t="n">
        <v>412</v>
      </c>
      <c r="F9348" t="inlineStr">
        <is>
          <t xml:space="preserve">        de Pau aangesteldt tot Notaris.</t>
        </is>
      </c>
      <c r="G9348">
        <f>HYPERLINK("https://images.diginfra.net/iiif/NL-HaNA_1.01.02/3780/NL-HaNA_1.01.02_3780_0042.jpg/1256,319,1067,3128/full/0/default.jpg", "iiif_url")</f>
        <v/>
      </c>
    </row>
    <row r="9349">
      <c r="A9349" t="inlineStr">
        <is>
          <t>NL-HaNA_1.01.02_3780_0042-page-82</t>
        </is>
      </c>
      <c r="B9349" t="inlineStr">
        <is>
          <t>NL-HaNA_1.01.02_3780_0042-column-1356-419-867-2928</t>
        </is>
      </c>
      <c r="C9349" t="inlineStr">
        <is>
          <t>continuation</t>
        </is>
      </c>
      <c r="D9349" t="n">
        <v>1420</v>
      </c>
      <c r="E9349" t="n">
        <v>474</v>
      </c>
      <c r="F9349" t="inlineStr">
        <is>
          <t xml:space="preserve">    462.</t>
        </is>
      </c>
      <c r="G9349">
        <f>HYPERLINK("https://images.diginfra.net/iiif/NL-HaNA_1.01.02/3780/NL-HaNA_1.01.02_3780_0042.jpg/1256,319,1067,3128/full/0/default.jpg", "iiif_url")</f>
        <v/>
      </c>
    </row>
    <row r="9350">
      <c r="A9350" t="inlineStr">
        <is>
          <t>NL-HaNA_1.01.02_3780_0042-page-82</t>
        </is>
      </c>
      <c r="B9350" t="inlineStr">
        <is>
          <t>NL-HaNA_1.01.02_3780_0042-column-1356-419-867-2928</t>
        </is>
      </c>
      <c r="C9350" t="inlineStr">
        <is>
          <t>non_index_line</t>
        </is>
      </c>
      <c r="D9350" t="n">
        <v>1547</v>
      </c>
      <c r="E9350" t="n">
        <v>505</v>
      </c>
      <c r="F9350" t="inlineStr">
        <is>
          <t xml:space="preserve">        Jaghtgericht tot Sluys, bericht op de</t>
        </is>
      </c>
      <c r="G9350">
        <f>HYPERLINK("https://images.diginfra.net/iiif/NL-HaNA_1.01.02/3780/NL-HaNA_1.01.02_3780_0042.jpg/1256,319,1067,3128/full/0/default.jpg", "iiif_url")</f>
        <v/>
      </c>
    </row>
    <row r="9351">
      <c r="A9351" t="inlineStr">
        <is>
          <t>NL-HaNA_1.01.02_3780_0042-page-82</t>
        </is>
      </c>
      <c r="B9351" t="inlineStr">
        <is>
          <t>NL-HaNA_1.01.02_3780_0042-column-1356-419-867-2928</t>
        </is>
      </c>
      <c r="C9351" t="inlineStr">
        <is>
          <t>continuation</t>
        </is>
      </c>
      <c r="D9351" t="n">
        <v>1420</v>
      </c>
      <c r="E9351" t="n">
        <v>559</v>
      </c>
      <c r="F9351" t="inlineStr">
        <is>
          <t xml:space="preserve">    Memorie aan die van den Raad van Vlaan-</t>
        </is>
      </c>
      <c r="G9351">
        <f>HYPERLINK("https://images.diginfra.net/iiif/NL-HaNA_1.01.02/3780/NL-HaNA_1.01.02_3780_0042.jpg/1256,319,1067,3128/full/0/default.jpg", "iiif_url")</f>
        <v/>
      </c>
    </row>
    <row r="9352">
      <c r="A9352" t="inlineStr">
        <is>
          <t>NL-HaNA_1.01.02_3780_0042-page-82</t>
        </is>
      </c>
      <c r="B9352" t="inlineStr">
        <is>
          <t>NL-HaNA_1.01.02_3780_0042-column-1356-419-867-2928</t>
        </is>
      </c>
      <c r="C9352" t="inlineStr">
        <is>
          <t>continuation</t>
        </is>
      </c>
      <c r="D9352" t="n">
        <v>1417</v>
      </c>
      <c r="E9352" t="n">
        <v>613</v>
      </c>
      <c r="F9352" t="inlineStr">
        <is>
          <t xml:space="preserve">    deren, te examineeren. 479.</t>
        </is>
      </c>
      <c r="G9352">
        <f>HYPERLINK("https://images.diginfra.net/iiif/NL-HaNA_1.01.02/3780/NL-HaNA_1.01.02_3780_0042.jpg/1256,319,1067,3128/full/0/default.jpg", "iiif_url")</f>
        <v/>
      </c>
    </row>
    <row r="9353">
      <c r="A9353" t="inlineStr">
        <is>
          <t>NL-HaNA_1.01.02_3780_0042-page-82</t>
        </is>
      </c>
      <c r="B9353" t="inlineStr">
        <is>
          <t>NL-HaNA_1.01.02_3780_0042-column-1356-419-867-2928</t>
        </is>
      </c>
      <c r="C9353" t="inlineStr">
        <is>
          <t>repeat_lemma</t>
        </is>
      </c>
      <c r="D9353" t="n">
        <v>1540</v>
      </c>
      <c r="E9353" t="n">
        <v>658</v>
      </c>
      <c r="F9353" t="inlineStr">
        <is>
          <t xml:space="preserve">        Regenten van Hulsterambaght om te</t>
        </is>
      </c>
      <c r="G9353">
        <f>HYPERLINK("https://images.diginfra.net/iiif/NL-HaNA_1.01.02/3780/NL-HaNA_1.01.02_3780_0042.jpg/1256,319,1067,3128/full/0/default.jpg", "iiif_url")</f>
        <v/>
      </c>
    </row>
    <row r="9354">
      <c r="A9354" t="inlineStr">
        <is>
          <t>NL-HaNA_1.01.02_3780_0042-page-82</t>
        </is>
      </c>
      <c r="B9354" t="inlineStr">
        <is>
          <t>NL-HaNA_1.01.02_3780_0042-column-1356-419-867-2928</t>
        </is>
      </c>
      <c r="C9354" t="inlineStr">
        <is>
          <t>continuation</t>
        </is>
      </c>
      <c r="D9354" t="n">
        <v>1420</v>
      </c>
      <c r="E9354" t="n">
        <v>708</v>
      </c>
      <c r="F9354" t="inlineStr">
        <is>
          <t xml:space="preserve">    mogen omslaan , de Raadt van Staate te</t>
        </is>
      </c>
      <c r="G9354">
        <f>HYPERLINK("https://images.diginfra.net/iiif/NL-HaNA_1.01.02/3780/NL-HaNA_1.01.02_3780_0042.jpg/1256,319,1067,3128/full/0/default.jpg", "iiif_url")</f>
        <v/>
      </c>
    </row>
    <row r="9355">
      <c r="A9355" t="inlineStr">
        <is>
          <t>NL-HaNA_1.01.02_3780_0042-page-82</t>
        </is>
      </c>
      <c r="B9355" t="inlineStr">
        <is>
          <t>NL-HaNA_1.01.02_3780_0042-column-1356-419-867-2928</t>
        </is>
      </c>
      <c r="C9355" t="inlineStr">
        <is>
          <t>continuation</t>
        </is>
      </c>
      <c r="D9355" t="n">
        <v>1417</v>
      </c>
      <c r="E9355" t="n">
        <v>756</v>
      </c>
      <c r="F9355" t="inlineStr">
        <is>
          <t xml:space="preserve">    adviseeren. 525.</t>
        </is>
      </c>
      <c r="G9355">
        <f>HYPERLINK("https://images.diginfra.net/iiif/NL-HaNA_1.01.02/3780/NL-HaNA_1.01.02_3780_0042.jpg/1256,319,1067,3128/full/0/default.jpg", "iiif_url")</f>
        <v/>
      </c>
    </row>
    <row r="9356">
      <c r="A9356" t="inlineStr">
        <is>
          <t>NL-HaNA_1.01.02_3780_0042-page-82</t>
        </is>
      </c>
      <c r="B9356" t="inlineStr">
        <is>
          <t>NL-HaNA_1.01.02_3780_0042-column-1356-419-867-2928</t>
        </is>
      </c>
      <c r="C9356" t="inlineStr">
        <is>
          <t>repeat_lemma</t>
        </is>
      </c>
      <c r="D9356" t="n">
        <v>1504</v>
      </c>
      <c r="E9356" t="n">
        <v>800</v>
      </c>
      <c r="F9356" t="inlineStr">
        <is>
          <t xml:space="preserve">        -van Affelen executoriaal. 526.</t>
        </is>
      </c>
      <c r="G9356">
        <f>HYPERLINK("https://images.diginfra.net/iiif/NL-HaNA_1.01.02/3780/NL-HaNA_1.01.02_3780_0042.jpg/1256,319,1067,3128/full/0/default.jpg", "iiif_url")</f>
        <v/>
      </c>
    </row>
    <row r="9357">
      <c r="A9357" t="inlineStr">
        <is>
          <t>NL-HaNA_1.01.02_3780_0042-page-82</t>
        </is>
      </c>
      <c r="B9357" t="inlineStr">
        <is>
          <t>NL-HaNA_1.01.02_3780_0042-column-1356-419-867-2928</t>
        </is>
      </c>
      <c r="C9357" t="inlineStr">
        <is>
          <t>continuation</t>
        </is>
      </c>
      <c r="D9357" t="n">
        <v>1540</v>
      </c>
      <c r="E9357" t="n">
        <v>849</v>
      </c>
      <c r="F9357" t="inlineStr">
        <is>
          <t xml:space="preserve">    Magistraat van Sluys te berichten op</t>
        </is>
      </c>
      <c r="G9357">
        <f>HYPERLINK("https://images.diginfra.net/iiif/NL-HaNA_1.01.02/3780/NL-HaNA_1.01.02_3780_0042.jpg/1256,319,1067,3128/full/0/default.jpg", "iiif_url")</f>
        <v/>
      </c>
    </row>
    <row r="9358">
      <c r="A9358" t="inlineStr">
        <is>
          <t>NL-HaNA_1.01.02_3780_0042-page-82</t>
        </is>
      </c>
      <c r="B9358" t="inlineStr">
        <is>
          <t>NL-HaNA_1.01.02_3780_0042-column-1356-419-867-2928</t>
        </is>
      </c>
      <c r="C9358" t="inlineStr">
        <is>
          <t>continuation</t>
        </is>
      </c>
      <c r="D9358" t="n">
        <v>1417</v>
      </c>
      <c r="E9358" t="n">
        <v>898</v>
      </c>
      <c r="F9358" t="inlineStr">
        <is>
          <t xml:space="preserve">    de Missive van Collegium, Qualificatum te</t>
        </is>
      </c>
      <c r="G9358">
        <f>HYPERLINK("https://images.diginfra.net/iiif/NL-HaNA_1.01.02/3780/NL-HaNA_1.01.02_3780_0042.jpg/1256,319,1067,3128/full/0/default.jpg", "iiif_url")</f>
        <v/>
      </c>
    </row>
    <row r="9359">
      <c r="A9359" t="inlineStr">
        <is>
          <t>NL-HaNA_1.01.02_3780_0042-page-82</t>
        </is>
      </c>
      <c r="B9359" t="inlineStr">
        <is>
          <t>NL-HaNA_1.01.02_3780_0042-column-1356-419-867-2928</t>
        </is>
      </c>
      <c r="C9359" t="inlineStr">
        <is>
          <t>continuation</t>
        </is>
      </c>
      <c r="D9359" t="n">
        <v>1420</v>
      </c>
      <c r="E9359" t="n">
        <v>945</v>
      </c>
      <c r="F9359" t="inlineStr">
        <is>
          <t xml:space="preserve">    Ooestburgh, houdende redenen waarom wey-</t>
        </is>
      </c>
      <c r="G9359">
        <f>HYPERLINK("https://images.diginfra.net/iiif/NL-HaNA_1.01.02/3780/NL-HaNA_1.01.02_3780_0042.jpg/1256,319,1067,3128/full/0/default.jpg", "iiif_url")</f>
        <v/>
      </c>
    </row>
    <row r="9360">
      <c r="A9360" t="inlineStr">
        <is>
          <t>NL-HaNA_1.01.02_3780_0042-page-82</t>
        </is>
      </c>
      <c r="B9360" t="inlineStr">
        <is>
          <t>NL-HaNA_1.01.02_3780_0042-column-1356-419-867-2928</t>
        </is>
      </c>
      <c r="C9360" t="inlineStr">
        <is>
          <t>continuation</t>
        </is>
      </c>
      <c r="D9360" t="n">
        <v>1415</v>
      </c>
      <c r="E9360" t="n">
        <v>994</v>
      </c>
      <c r="F9360" t="inlineStr">
        <is>
          <t xml:space="preserve">    geren seekere Judith Prent tot haar laste</t>
        </is>
      </c>
      <c r="G9360">
        <f>HYPERLINK("https://images.diginfra.net/iiif/NL-HaNA_1.01.02/3780/NL-HaNA_1.01.02_3780_0042.jpg/1256,319,1067,3128/full/0/default.jpg", "iiif_url")</f>
        <v/>
      </c>
    </row>
    <row r="9361">
      <c r="A9361" t="inlineStr">
        <is>
          <t>NL-HaNA_1.01.02_3780_0042-page-82</t>
        </is>
      </c>
      <c r="B9361" t="inlineStr">
        <is>
          <t>NL-HaNA_1.01.02_3780_0042-column-1356-419-867-2928</t>
        </is>
      </c>
      <c r="C9361" t="inlineStr">
        <is>
          <t>continuation</t>
        </is>
      </c>
      <c r="D9361" t="n">
        <v>1417</v>
      </c>
      <c r="E9361" t="n">
        <v>1042</v>
      </c>
      <c r="F9361" t="inlineStr">
        <is>
          <t xml:space="preserve">    te nemen. 537.</t>
        </is>
      </c>
      <c r="G9361">
        <f>HYPERLINK("https://images.diginfra.net/iiif/NL-HaNA_1.01.02/3780/NL-HaNA_1.01.02_3780_0042.jpg/1256,319,1067,3128/full/0/default.jpg", "iiif_url")</f>
        <v/>
      </c>
    </row>
    <row r="9362">
      <c r="A9362" t="inlineStr">
        <is>
          <t>NL-HaNA_1.01.02_3780_0042-page-82</t>
        </is>
      </c>
      <c r="B9362" t="inlineStr">
        <is>
          <t>NL-HaNA_1.01.02_3780_0042-column-1356-419-867-2928</t>
        </is>
      </c>
      <c r="C9362" t="inlineStr">
        <is>
          <t>repeat_lemma</t>
        </is>
      </c>
      <c r="D9362" t="n">
        <v>1544</v>
      </c>
      <c r="E9362" t="n">
        <v>1083</v>
      </c>
      <c r="F9362" t="inlineStr">
        <is>
          <t xml:space="preserve">        Ingelanden van den Vryen Polder om</t>
        </is>
      </c>
      <c r="G9362">
        <f>HYPERLINK("https://images.diginfra.net/iiif/NL-HaNA_1.01.02/3780/NL-HaNA_1.01.02_3780_0042.jpg/1256,319,1067,3128/full/0/default.jpg", "iiif_url")</f>
        <v/>
      </c>
    </row>
    <row r="9363">
      <c r="A9363" t="inlineStr">
        <is>
          <t>NL-HaNA_1.01.02_3780_0042-page-82</t>
        </is>
      </c>
      <c r="B9363" t="inlineStr">
        <is>
          <t>NL-HaNA_1.01.02_3780_0042-column-1356-419-867-2928</t>
        </is>
      </c>
      <c r="C9363" t="inlineStr">
        <is>
          <t>continuation</t>
        </is>
      </c>
      <c r="D9363" t="n">
        <v>1417</v>
      </c>
      <c r="E9363" t="n">
        <v>1135</v>
      </c>
      <c r="F9363" t="inlineStr">
        <is>
          <t xml:space="preserve">    by seeker Octroy gemaintineert te werden ,</t>
        </is>
      </c>
      <c r="G9363">
        <f>HYPERLINK("https://images.diginfra.net/iiif/NL-HaNA_1.01.02/3780/NL-HaNA_1.01.02_3780_0042.jpg/1256,319,1067,3128/full/0/default.jpg", "iiif_url")</f>
        <v/>
      </c>
    </row>
    <row r="9364">
      <c r="A9364" t="inlineStr">
        <is>
          <t>NL-HaNA_1.01.02_3780_0042-page-82</t>
        </is>
      </c>
      <c r="B9364" t="inlineStr">
        <is>
          <t>NL-HaNA_1.01.02_3780_0042-column-1356-419-867-2928</t>
        </is>
      </c>
      <c r="C9364" t="inlineStr">
        <is>
          <t>continuation</t>
        </is>
      </c>
      <c r="D9364" t="n">
        <v>1420</v>
      </c>
      <c r="E9364" t="n">
        <v>1184</v>
      </c>
      <c r="F9364" t="inlineStr">
        <is>
          <t xml:space="preserve">    den Resident Pesters te berichten. 599.</t>
        </is>
      </c>
      <c r="G9364">
        <f>HYPERLINK("https://images.diginfra.net/iiif/NL-HaNA_1.01.02/3780/NL-HaNA_1.01.02_3780_0042.jpg/1256,319,1067,3128/full/0/default.jpg", "iiif_url")</f>
        <v/>
      </c>
    </row>
    <row r="9365">
      <c r="A9365" t="inlineStr">
        <is>
          <t>NL-HaNA_1.01.02_3780_0042-page-82</t>
        </is>
      </c>
      <c r="B9365" t="inlineStr">
        <is>
          <t>NL-HaNA_1.01.02_3780_0042-column-1356-419-867-2928</t>
        </is>
      </c>
      <c r="C9365" t="inlineStr">
        <is>
          <t>repeat_lemma</t>
        </is>
      </c>
      <c r="D9365" t="n">
        <v>1542</v>
      </c>
      <c r="E9365" t="n">
        <v>1232</v>
      </c>
      <c r="F9365" t="inlineStr">
        <is>
          <t xml:space="preserve">        Regenten van Hilsterambaght geper-</t>
        </is>
      </c>
      <c r="G9365">
        <f>HYPERLINK("https://images.diginfra.net/iiif/NL-HaNA_1.01.02/3780/NL-HaNA_1.01.02_3780_0042.jpg/1256,319,1067,3128/full/0/default.jpg", "iiif_url")</f>
        <v/>
      </c>
    </row>
    <row r="9366">
      <c r="A9366" t="inlineStr">
        <is>
          <t>NL-HaNA_1.01.02_3780_0042-page-82</t>
        </is>
      </c>
      <c r="B9366" t="inlineStr">
        <is>
          <t>NL-HaNA_1.01.02_3780_0042-column-1356-419-867-2928</t>
        </is>
      </c>
      <c r="C9366" t="inlineStr">
        <is>
          <t>continuation</t>
        </is>
      </c>
      <c r="D9366" t="n">
        <v>1417</v>
      </c>
      <c r="E9366" t="n">
        <v>1282</v>
      </c>
      <c r="F9366" t="inlineStr">
        <is>
          <t xml:space="preserve">    mitteert te mogen omslaan. 622.</t>
        </is>
      </c>
      <c r="G9366">
        <f>HYPERLINK("https://images.diginfra.net/iiif/NL-HaNA_1.01.02/3780/NL-HaNA_1.01.02_3780_0042.jpg/1256,319,1067,3128/full/0/default.jpg", "iiif_url")</f>
        <v/>
      </c>
    </row>
    <row r="9367">
      <c r="A9367" t="inlineStr">
        <is>
          <t>NL-HaNA_1.01.02_3780_0042-page-82</t>
        </is>
      </c>
      <c r="B9367" t="inlineStr">
        <is>
          <t>NL-HaNA_1.01.02_3780_0042-column-1356-419-867-2928</t>
        </is>
      </c>
      <c r="C9367" t="inlineStr">
        <is>
          <t>continuation</t>
        </is>
      </c>
      <c r="D9367" t="n">
        <v>1540</v>
      </c>
      <c r="E9367" t="n">
        <v>1326</v>
      </c>
      <c r="F9367" t="inlineStr">
        <is>
          <t xml:space="preserve">    bericht van Regenten van den Vrye</t>
        </is>
      </c>
      <c r="G9367">
        <f>HYPERLINK("https://images.diginfra.net/iiif/NL-HaNA_1.01.02/3780/NL-HaNA_1.01.02_3780_0042.jpg/1256,319,1067,3128/full/0/default.jpg", "iiif_url")</f>
        <v/>
      </c>
    </row>
    <row r="9368">
      <c r="A9368" t="inlineStr">
        <is>
          <t>NL-HaNA_1.01.02_3780_0042-page-82</t>
        </is>
      </c>
      <c r="B9368" t="inlineStr">
        <is>
          <t>NL-HaNA_1.01.02_3780_0042-column-1356-419-867-2928</t>
        </is>
      </c>
      <c r="C9368" t="inlineStr">
        <is>
          <t>continuation</t>
        </is>
      </c>
      <c r="D9368" t="n">
        <v>1417</v>
      </c>
      <c r="E9368" t="n">
        <v>1375</v>
      </c>
      <c r="F9368" t="inlineStr">
        <is>
          <t xml:space="preserve">    raakende het onderboudt van siekere arme</t>
        </is>
      </c>
      <c r="G9368">
        <f>HYPERLINK("https://images.diginfra.net/iiif/NL-HaNA_1.01.02/3780/NL-HaNA_1.01.02_3780_0042.jpg/1256,319,1067,3128/full/0/default.jpg", "iiif_url")</f>
        <v/>
      </c>
    </row>
    <row r="9369">
      <c r="A9369" t="inlineStr">
        <is>
          <t>NL-HaNA_1.01.02_3780_0042-page-82</t>
        </is>
      </c>
      <c r="B9369" t="inlineStr">
        <is>
          <t>NL-HaNA_1.01.02_3780_0042-column-1356-419-867-2928</t>
        </is>
      </c>
      <c r="C9369" t="inlineStr">
        <is>
          <t>continuation</t>
        </is>
      </c>
      <c r="D9369" t="n">
        <v>1417</v>
      </c>
      <c r="E9369" t="n">
        <v>1422</v>
      </c>
      <c r="F9369" t="inlineStr">
        <is>
          <t xml:space="preserve">    Doghiter Judith Prent genaamt , te exami-</t>
        </is>
      </c>
      <c r="G9369">
        <f>HYPERLINK("https://images.diginfra.net/iiif/NL-HaNA_1.01.02/3780/NL-HaNA_1.01.02_3780_0042.jpg/1256,319,1067,3128/full/0/default.jpg", "iiif_url")</f>
        <v/>
      </c>
    </row>
    <row r="9370">
      <c r="A9370" t="inlineStr">
        <is>
          <t>NL-HaNA_1.01.02_3780_0042-page-82</t>
        </is>
      </c>
      <c r="B9370" t="inlineStr">
        <is>
          <t>NL-HaNA_1.01.02_3780_0042-column-1356-419-867-2928</t>
        </is>
      </c>
      <c r="C9370" t="inlineStr">
        <is>
          <t>continuation</t>
        </is>
      </c>
      <c r="D9370" t="n">
        <v>1415</v>
      </c>
      <c r="E9370" t="n">
        <v>1473</v>
      </c>
      <c r="F9370" t="inlineStr">
        <is>
          <t xml:space="preserve">    neeren. 654.</t>
        </is>
      </c>
      <c r="G9370">
        <f>HYPERLINK("https://images.diginfra.net/iiif/NL-HaNA_1.01.02/3780/NL-HaNA_1.01.02_3780_0042.jpg/1256,319,1067,3128/full/0/default.jpg", "iiif_url")</f>
        <v/>
      </c>
    </row>
    <row r="9371">
      <c r="A9371" t="inlineStr">
        <is>
          <t>NL-HaNA_1.01.02_3780_0042-page-82</t>
        </is>
      </c>
      <c r="B9371" t="inlineStr">
        <is>
          <t>NL-HaNA_1.01.02_3780_0042-column-1356-419-867-2928</t>
        </is>
      </c>
      <c r="C9371" t="inlineStr">
        <is>
          <t>repeat_lemma</t>
        </is>
      </c>
      <c r="D9371" t="n">
        <v>1535</v>
      </c>
      <c r="E9371" t="n">
        <v>1521</v>
      </c>
      <c r="F9371" t="inlineStr">
        <is>
          <t xml:space="preserve">        Regenten van groot en kleyn Baar-</t>
        </is>
      </c>
      <c r="G9371">
        <f>HYPERLINK("https://images.diginfra.net/iiif/NL-HaNA_1.01.02/3780/NL-HaNA_1.01.02_3780_0042.jpg/1256,319,1067,3128/full/0/default.jpg", "iiif_url")</f>
        <v/>
      </c>
    </row>
    <row r="9372">
      <c r="A9372" t="inlineStr">
        <is>
          <t>NL-HaNA_1.01.02_3780_0042-page-82</t>
        </is>
      </c>
      <c r="B9372" t="inlineStr">
        <is>
          <t>NL-HaNA_1.01.02_3780_0042-column-1356-419-867-2928</t>
        </is>
      </c>
      <c r="C9372" t="inlineStr">
        <is>
          <t>continuation</t>
        </is>
      </c>
      <c r="D9372" t="n">
        <v>1413</v>
      </c>
      <c r="E9372" t="n">
        <v>1564</v>
      </c>
      <c r="F9372" t="inlineStr">
        <is>
          <t xml:space="preserve">    sande om executoriaal, de Raad van Staate</t>
        </is>
      </c>
      <c r="G9372">
        <f>HYPERLINK("https://images.diginfra.net/iiif/NL-HaNA_1.01.02/3780/NL-HaNA_1.01.02_3780_0042.jpg/1256,319,1067,3128/full/0/default.jpg", "iiif_url")</f>
        <v/>
      </c>
    </row>
    <row r="9373">
      <c r="A9373" t="inlineStr">
        <is>
          <t>NL-HaNA_1.01.02_3780_0042-page-82</t>
        </is>
      </c>
      <c r="B9373" t="inlineStr">
        <is>
          <t>NL-HaNA_1.01.02_3780_0042-column-1356-419-867-2928</t>
        </is>
      </c>
      <c r="C9373" t="inlineStr">
        <is>
          <t>continuation</t>
        </is>
      </c>
      <c r="D9373" t="n">
        <v>1413</v>
      </c>
      <c r="E9373" t="n">
        <v>1619</v>
      </c>
      <c r="F9373" t="inlineStr">
        <is>
          <t xml:space="preserve">    te advisceren. 664.</t>
        </is>
      </c>
      <c r="G9373">
        <f>HYPERLINK("https://images.diginfra.net/iiif/NL-HaNA_1.01.02/3780/NL-HaNA_1.01.02_3780_0042.jpg/1256,319,1067,3128/full/0/default.jpg", "iiif_url")</f>
        <v/>
      </c>
    </row>
    <row r="9374">
      <c r="A9374" t="inlineStr">
        <is>
          <t>NL-HaNA_1.01.02_3780_0042-page-82</t>
        </is>
      </c>
      <c r="B9374" t="inlineStr">
        <is>
          <t>NL-HaNA_1.01.02_3780_0042-column-1356-419-867-2928</t>
        </is>
      </c>
      <c r="C9374" t="inlineStr">
        <is>
          <t>repeat_lemma</t>
        </is>
      </c>
      <c r="D9374" t="n">
        <v>1535</v>
      </c>
      <c r="E9374" t="n">
        <v>1663</v>
      </c>
      <c r="F9374" t="inlineStr">
        <is>
          <t xml:space="preserve">        rapport wegens onderhboudenge van Ju-</t>
        </is>
      </c>
      <c r="G9374">
        <f>HYPERLINK("https://images.diginfra.net/iiif/NL-HaNA_1.01.02/3780/NL-HaNA_1.01.02_3780_0042.jpg/1256,319,1067,3128/full/0/default.jpg", "iiif_url")</f>
        <v/>
      </c>
    </row>
    <row r="9375">
      <c r="A9375" t="inlineStr">
        <is>
          <t>NL-HaNA_1.01.02_3780_0042-page-82</t>
        </is>
      </c>
      <c r="B9375" t="inlineStr">
        <is>
          <t>NL-HaNA_1.01.02_3780_0042-column-1356-419-867-2928</t>
        </is>
      </c>
      <c r="C9375" t="inlineStr">
        <is>
          <t>continuation</t>
        </is>
      </c>
      <c r="D9375" t="n">
        <v>1413</v>
      </c>
      <c r="E9375" t="n">
        <v>1709</v>
      </c>
      <c r="F9375" t="inlineStr">
        <is>
          <t xml:space="preserve">    dith Prent, de Raadt van Vlaanderen te</t>
        </is>
      </c>
      <c r="G9375">
        <f>HYPERLINK("https://images.diginfra.net/iiif/NL-HaNA_1.01.02/3780/NL-HaNA_1.01.02_3780_0042.jpg/1256,319,1067,3128/full/0/default.jpg", "iiif_url")</f>
        <v/>
      </c>
    </row>
    <row r="9376">
      <c r="A9376" t="inlineStr">
        <is>
          <t>NL-HaNA_1.01.02_3780_0042-page-82</t>
        </is>
      </c>
      <c r="B9376" t="inlineStr">
        <is>
          <t>NL-HaNA_1.01.02_3780_0042-column-1356-419-867-2928</t>
        </is>
      </c>
      <c r="C9376" t="inlineStr">
        <is>
          <t>continuation</t>
        </is>
      </c>
      <c r="D9376" t="n">
        <v>1413</v>
      </c>
      <c r="E9376" t="n">
        <v>1759</v>
      </c>
      <c r="F9376" t="inlineStr">
        <is>
          <t xml:space="preserve">    adviseeren. 668.</t>
        </is>
      </c>
      <c r="G9376">
        <f>HYPERLINK("https://images.diginfra.net/iiif/NL-HaNA_1.01.02/3780/NL-HaNA_1.01.02_3780_0042.jpg/1256,319,1067,3128/full/0/default.jpg", "iiif_url")</f>
        <v/>
      </c>
    </row>
    <row r="9377">
      <c r="A9377" t="inlineStr">
        <is>
          <t>NL-HaNA_1.01.02_3780_0042-page-82</t>
        </is>
      </c>
      <c r="B9377" t="inlineStr">
        <is>
          <t>NL-HaNA_1.01.02_3780_0042-column-1356-419-867-2928</t>
        </is>
      </c>
      <c r="C9377" t="inlineStr">
        <is>
          <t>repeat_lemma</t>
        </is>
      </c>
      <c r="D9377" t="n">
        <v>1537</v>
      </c>
      <c r="E9377" t="n">
        <v>1807</v>
      </c>
      <c r="F9377" t="inlineStr">
        <is>
          <t xml:space="preserve">        Regenten van Biervliet om te mogen</t>
        </is>
      </c>
      <c r="G9377">
        <f>HYPERLINK("https://images.diginfra.net/iiif/NL-HaNA_1.01.02/3780/NL-HaNA_1.01.02_3780_0042.jpg/1256,319,1067,3128/full/0/default.jpg", "iiif_url")</f>
        <v/>
      </c>
    </row>
    <row r="9378">
      <c r="A9378" t="inlineStr">
        <is>
          <t>NL-HaNA_1.01.02_3780_0042-page-82</t>
        </is>
      </c>
      <c r="B9378" t="inlineStr">
        <is>
          <t>NL-HaNA_1.01.02_3780_0042-column-1356-419-867-2928</t>
        </is>
      </c>
      <c r="C9378" t="inlineStr">
        <is>
          <t>continuation</t>
        </is>
      </c>
      <c r="D9378" t="n">
        <v>1410</v>
      </c>
      <c r="E9378" t="n">
        <v>1854</v>
      </c>
      <c r="F9378" t="inlineStr">
        <is>
          <t xml:space="preserve">    omslaan, de Raadt van Staate te advisae-</t>
        </is>
      </c>
      <c r="G9378">
        <f>HYPERLINK("https://images.diginfra.net/iiif/NL-HaNA_1.01.02/3780/NL-HaNA_1.01.02_3780_0042.jpg/1256,319,1067,3128/full/0/default.jpg", "iiif_url")</f>
        <v/>
      </c>
    </row>
    <row r="9379">
      <c r="A9379" t="inlineStr">
        <is>
          <t>NL-HaNA_1.01.02_3780_0042-page-82</t>
        </is>
      </c>
      <c r="B9379" t="inlineStr">
        <is>
          <t>NL-HaNA_1.01.02_3780_0042-column-1356-419-867-2928</t>
        </is>
      </c>
      <c r="C9379" t="inlineStr">
        <is>
          <t>continuation</t>
        </is>
      </c>
      <c r="D9379" t="n">
        <v>1410</v>
      </c>
      <c r="E9379" t="n">
        <v>1909</v>
      </c>
      <c r="F9379" t="inlineStr">
        <is>
          <t xml:space="preserve">    ren. 688.</t>
        </is>
      </c>
      <c r="G9379">
        <f>HYPERLINK("https://images.diginfra.net/iiif/NL-HaNA_1.01.02/3780/NL-HaNA_1.01.02_3780_0042.jpg/1256,319,1067,3128/full/0/default.jpg", "iiif_url")</f>
        <v/>
      </c>
    </row>
    <row r="9380">
      <c r="A9380" t="inlineStr">
        <is>
          <t>NL-HaNA_1.01.02_3780_0042-page-82</t>
        </is>
      </c>
      <c r="B9380" t="inlineStr">
        <is>
          <t>NL-HaNA_1.01.02_3780_0042-column-1356-419-867-2928</t>
        </is>
      </c>
      <c r="C9380" t="inlineStr">
        <is>
          <t>repeat_lemma</t>
        </is>
      </c>
      <c r="D9380" t="n">
        <v>1544</v>
      </c>
      <c r="E9380" t="n">
        <v>1944</v>
      </c>
      <c r="F9380" t="inlineStr">
        <is>
          <t xml:space="preserve">        Regenten van groot en kleyn Baar-</t>
        </is>
      </c>
      <c r="G9380">
        <f>HYPERLINK("https://images.diginfra.net/iiif/NL-HaNA_1.01.02/3780/NL-HaNA_1.01.02_3780_0042.jpg/1256,319,1067,3128/full/0/default.jpg", "iiif_url")</f>
        <v/>
      </c>
    </row>
    <row r="9381">
      <c r="A9381" t="inlineStr">
        <is>
          <t>NL-HaNA_1.01.02_3780_0042-page-82</t>
        </is>
      </c>
      <c r="B9381" t="inlineStr">
        <is>
          <t>NL-HaNA_1.01.02_3780_0042-column-1356-419-867-2928</t>
        </is>
      </c>
      <c r="C9381" t="inlineStr">
        <is>
          <t>continuation</t>
        </is>
      </c>
      <c r="D9381" t="n">
        <v>1431</v>
      </c>
      <c r="E9381" t="n">
        <v>1997</v>
      </c>
      <c r="F9381" t="inlineStr">
        <is>
          <t xml:space="preserve">    sande gepermitteert te moogen omslaan.</t>
        </is>
      </c>
      <c r="G9381">
        <f>HYPERLINK("https://images.diginfra.net/iiif/NL-HaNA_1.01.02/3780/NL-HaNA_1.01.02_3780_0042.jpg/1256,319,1067,3128/full/0/default.jpg", "iiif_url")</f>
        <v/>
      </c>
    </row>
    <row r="9382">
      <c r="A9382" t="inlineStr">
        <is>
          <t>NL-HaNA_1.01.02_3780_0042-page-82</t>
        </is>
      </c>
      <c r="B9382" t="inlineStr">
        <is>
          <t>NL-HaNA_1.01.02_3780_0042-column-1356-419-867-2928</t>
        </is>
      </c>
      <c r="C9382" t="inlineStr">
        <is>
          <t>continuation</t>
        </is>
      </c>
      <c r="D9382" t="n">
        <v>1424</v>
      </c>
      <c r="E9382" t="n">
        <v>2045</v>
      </c>
      <c r="F9382" t="inlineStr">
        <is>
          <t xml:space="preserve">    695.</t>
        </is>
      </c>
      <c r="G9382">
        <f>HYPERLINK("https://images.diginfra.net/iiif/NL-HaNA_1.01.02/3780/NL-HaNA_1.01.02_3780_0042.jpg/1256,319,1067,3128/full/0/default.jpg", "iiif_url")</f>
        <v/>
      </c>
    </row>
    <row r="9383">
      <c r="A9383" t="inlineStr">
        <is>
          <t>NL-HaNA_1.01.02_3780_0042-page-82</t>
        </is>
      </c>
      <c r="B9383" t="inlineStr">
        <is>
          <t>NL-HaNA_1.01.02_3780_0042-column-1356-419-867-2928</t>
        </is>
      </c>
      <c r="C9383" t="inlineStr">
        <is>
          <t>repeat_lemma</t>
        </is>
      </c>
      <c r="D9383" t="n">
        <v>1537</v>
      </c>
      <c r="E9383" t="n">
        <v>2085</v>
      </c>
      <c r="F9383" t="inlineStr">
        <is>
          <t xml:space="preserve">        Ingelanden van de Clara Polder om</t>
        </is>
      </c>
      <c r="G9383">
        <f>HYPERLINK("https://images.diginfra.net/iiif/NL-HaNA_1.01.02/3780/NL-HaNA_1.01.02_3780_0042.jpg/1256,319,1067,3128/full/0/default.jpg", "iiif_url")</f>
        <v/>
      </c>
    </row>
    <row r="9384">
      <c r="A9384" t="inlineStr">
        <is>
          <t>NL-HaNA_1.01.02_3780_0042-page-82</t>
        </is>
      </c>
      <c r="B9384" t="inlineStr">
        <is>
          <t>NL-HaNA_1.01.02_3780_0042-column-1356-419-867-2928</t>
        </is>
      </c>
      <c r="C9384" t="inlineStr">
        <is>
          <t>continuation</t>
        </is>
      </c>
      <c r="D9384" t="n">
        <v>1410</v>
      </c>
      <c r="E9384" t="n">
        <v>2142</v>
      </c>
      <c r="F9384" t="inlineStr">
        <is>
          <t xml:space="preserve">    continuatie van subsidie vau drie duysent</t>
        </is>
      </c>
      <c r="G9384">
        <f>HYPERLINK("https://images.diginfra.net/iiif/NL-HaNA_1.01.02/3780/NL-HaNA_1.01.02_3780_0042.jpg/1256,319,1067,3128/full/0/default.jpg", "iiif_url")</f>
        <v/>
      </c>
    </row>
    <row r="9385">
      <c r="A9385" t="inlineStr">
        <is>
          <t>NL-HaNA_1.01.02_3780_0042-page-82</t>
        </is>
      </c>
      <c r="B9385" t="inlineStr">
        <is>
          <t>NL-HaNA_1.01.02_3780_0042-column-1356-419-867-2928</t>
        </is>
      </c>
      <c r="C9385" t="inlineStr">
        <is>
          <t>continuation</t>
        </is>
      </c>
      <c r="D9385" t="n">
        <v>1410</v>
      </c>
      <c r="E9385" t="n">
        <v>2188</v>
      </c>
      <c r="F9385" t="inlineStr">
        <is>
          <t xml:space="preserve">    guldens 'sjaars, de Raadt van Staate te</t>
        </is>
      </c>
      <c r="G9385">
        <f>HYPERLINK("https://images.diginfra.net/iiif/NL-HaNA_1.01.02/3780/NL-HaNA_1.01.02_3780_0042.jpg/1256,319,1067,3128/full/0/default.jpg", "iiif_url")</f>
        <v/>
      </c>
    </row>
    <row r="9386">
      <c r="A9386" t="inlineStr">
        <is>
          <t>NL-HaNA_1.01.02_3780_0042-page-82</t>
        </is>
      </c>
      <c r="B9386" t="inlineStr">
        <is>
          <t>NL-HaNA_1.01.02_3780_0042-column-1356-419-867-2928</t>
        </is>
      </c>
      <c r="C9386" t="inlineStr">
        <is>
          <t>continuation</t>
        </is>
      </c>
      <c r="D9386" t="n">
        <v>1410</v>
      </c>
      <c r="E9386" t="n">
        <v>2238</v>
      </c>
      <c r="F9386" t="inlineStr">
        <is>
          <t xml:space="preserve">    adviseeren. 707.</t>
        </is>
      </c>
      <c r="G9386">
        <f>HYPERLINK("https://images.diginfra.net/iiif/NL-HaNA_1.01.02/3780/NL-HaNA_1.01.02_3780_0042.jpg/1256,319,1067,3128/full/0/default.jpg", "iiif_url")</f>
        <v/>
      </c>
    </row>
    <row r="9387">
      <c r="A9387" t="inlineStr">
        <is>
          <t>NL-HaNA_1.01.02_3780_0042-page-82</t>
        </is>
      </c>
      <c r="B9387" t="inlineStr">
        <is>
          <t>NL-HaNA_1.01.02_3780_0042-column-1356-419-867-2928</t>
        </is>
      </c>
      <c r="C9387" t="inlineStr">
        <is>
          <t>repeat_lemma</t>
        </is>
      </c>
      <c r="D9387" t="n">
        <v>1528</v>
      </c>
      <c r="E9387" t="n">
        <v>2284</v>
      </c>
      <c r="F9387" t="inlineStr">
        <is>
          <t xml:space="preserve">        Regenten van Axel klaghten over den</t>
        </is>
      </c>
      <c r="G9387">
        <f>HYPERLINK("https://images.diginfra.net/iiif/NL-HaNA_1.01.02/3780/NL-HaNA_1.01.02_3780_0042.jpg/1256,319,1067,3128/full/0/default.jpg", "iiif_url")</f>
        <v/>
      </c>
    </row>
    <row r="9388">
      <c r="A9388" t="inlineStr">
        <is>
          <t>NL-HaNA_1.01.02_3780_0042-page-82</t>
        </is>
      </c>
      <c r="B9388" t="inlineStr">
        <is>
          <t>NL-HaNA_1.01.02_3780_0042-column-1356-419-867-2928</t>
        </is>
      </c>
      <c r="C9388" t="inlineStr">
        <is>
          <t>continuation</t>
        </is>
      </c>
      <c r="D9388" t="n">
        <v>1408</v>
      </c>
      <c r="E9388" t="n">
        <v>2332</v>
      </c>
      <c r="F9388" t="inlineStr">
        <is>
          <t xml:space="preserve">    Kerkenraadt wegens beroepen van een Voor-</t>
        </is>
      </c>
      <c r="G9388">
        <f>HYPERLINK("https://images.diginfra.net/iiif/NL-HaNA_1.01.02/3780/NL-HaNA_1.01.02_3780_0042.jpg/1256,319,1067,3128/full/0/default.jpg", "iiif_url")</f>
        <v/>
      </c>
    </row>
    <row r="9389">
      <c r="A9389" t="inlineStr">
        <is>
          <t>NL-HaNA_1.01.02_3780_0042-page-82</t>
        </is>
      </c>
      <c r="B9389" t="inlineStr">
        <is>
          <t>NL-HaNA_1.01.02_3780_0042-column-1356-419-867-2928</t>
        </is>
      </c>
      <c r="C9389" t="inlineStr">
        <is>
          <t>continuation</t>
        </is>
      </c>
      <c r="D9389" t="n">
        <v>1408</v>
      </c>
      <c r="E9389" t="n">
        <v>2380</v>
      </c>
      <c r="F9389" t="inlineStr">
        <is>
          <t xml:space="preserve">    sanger, den Kerkenraadt van Axel te be-</t>
        </is>
      </c>
      <c r="G9389">
        <f>HYPERLINK("https://images.diginfra.net/iiif/NL-HaNA_1.01.02/3780/NL-HaNA_1.01.02_3780_0042.jpg/1256,319,1067,3128/full/0/default.jpg", "iiif_url")</f>
        <v/>
      </c>
    </row>
    <row r="9390">
      <c r="A9390" t="inlineStr">
        <is>
          <t>NL-HaNA_1.01.02_3780_0042-page-82</t>
        </is>
      </c>
      <c r="B9390" t="inlineStr">
        <is>
          <t>NL-HaNA_1.01.02_3780_0042-column-1356-419-867-2928</t>
        </is>
      </c>
      <c r="C9390" t="inlineStr">
        <is>
          <t>continuation</t>
        </is>
      </c>
      <c r="D9390" t="n">
        <v>1408</v>
      </c>
      <c r="E9390" t="n">
        <v>2435</v>
      </c>
      <c r="F9390" t="inlineStr">
        <is>
          <t xml:space="preserve">    richten. 712.</t>
        </is>
      </c>
      <c r="G9390">
        <f>HYPERLINK("https://images.diginfra.net/iiif/NL-HaNA_1.01.02/3780/NL-HaNA_1.01.02_3780_0042.jpg/1256,319,1067,3128/full/0/default.jpg", "iiif_url")</f>
        <v/>
      </c>
    </row>
    <row r="9391">
      <c r="A9391" t="inlineStr">
        <is>
          <t>NL-HaNA_1.01.02_3780_0042-page-82</t>
        </is>
      </c>
      <c r="B9391" t="inlineStr">
        <is>
          <t>NL-HaNA_1.01.02_3780_0042-column-1356-419-867-2928</t>
        </is>
      </c>
      <c r="C9391" t="inlineStr">
        <is>
          <t>repeat_lemma</t>
        </is>
      </c>
      <c r="D9391" t="n">
        <v>1535</v>
      </c>
      <c r="E9391" t="n">
        <v>2473</v>
      </c>
      <c r="F9391" t="inlineStr">
        <is>
          <t xml:space="preserve">        Magistraat van den Vrye toegesonden</t>
        </is>
      </c>
      <c r="G9391">
        <f>HYPERLINK("https://images.diginfra.net/iiif/NL-HaNA_1.01.02/3780/NL-HaNA_1.01.02_3780_0042.jpg/1256,319,1067,3128/full/0/default.jpg", "iiif_url")</f>
        <v/>
      </c>
    </row>
    <row r="9392">
      <c r="A9392" t="inlineStr">
        <is>
          <t>NL-HaNA_1.01.02_3780_0042-page-82</t>
        </is>
      </c>
      <c r="B9392" t="inlineStr">
        <is>
          <t>NL-HaNA_1.01.02_3780_0042-column-1356-419-867-2928</t>
        </is>
      </c>
      <c r="C9392" t="inlineStr">
        <is>
          <t>continuation</t>
        </is>
      </c>
      <c r="D9392" t="n">
        <v>1403</v>
      </c>
      <c r="E9392" t="n">
        <v>2524</v>
      </c>
      <c r="F9392" t="inlineStr">
        <is>
          <t xml:space="preserve">    da Resolutie van den twintighsten September</t>
        </is>
      </c>
      <c r="G9392">
        <f>HYPERLINK("https://images.diginfra.net/iiif/NL-HaNA_1.01.02/3780/NL-HaNA_1.01.02_3780_0042.jpg/1256,319,1067,3128/full/0/default.jpg", "iiif_url")</f>
        <v/>
      </c>
    </row>
    <row r="9393">
      <c r="A9393" t="inlineStr">
        <is>
          <t>NL-HaNA_1.01.02_3780_0042-page-82</t>
        </is>
      </c>
      <c r="B9393" t="inlineStr">
        <is>
          <t>NL-HaNA_1.01.02_3780_0042-column-1356-419-867-2928</t>
        </is>
      </c>
      <c r="C9393" t="inlineStr">
        <is>
          <t>continuation</t>
        </is>
      </c>
      <c r="D9393" t="n">
        <v>1403</v>
      </c>
      <c r="E9393" t="n">
        <v>2572</v>
      </c>
      <c r="F9393" t="inlineStr">
        <is>
          <t xml:space="preserve">    seventien hondert vyf en twintig. 724.</t>
        </is>
      </c>
      <c r="G9393">
        <f>HYPERLINK("https://images.diginfra.net/iiif/NL-HaNA_1.01.02/3780/NL-HaNA_1.01.02_3780_0042.jpg/1256,319,1067,3128/full/0/default.jpg", "iiif_url")</f>
        <v/>
      </c>
    </row>
    <row r="9394">
      <c r="A9394" t="inlineStr">
        <is>
          <t>NL-HaNA_1.01.02_3780_0042-page-82</t>
        </is>
      </c>
      <c r="B9394" t="inlineStr">
        <is>
          <t>NL-HaNA_1.01.02_3780_0042-column-1356-419-867-2928</t>
        </is>
      </c>
      <c r="C9394" t="inlineStr">
        <is>
          <t>repeat_lemma</t>
        </is>
      </c>
      <c r="D9394" t="n">
        <v>1530</v>
      </c>
      <c r="E9394" t="n">
        <v>2618</v>
      </c>
      <c r="F9394" t="inlineStr">
        <is>
          <t xml:space="preserve">        Collegium qualificatum zot Oost-</t>
        </is>
      </c>
      <c r="G9394">
        <f>HYPERLINK("https://images.diginfra.net/iiif/NL-HaNA_1.01.02/3780/NL-HaNA_1.01.02_3780_0042.jpg/1256,319,1067,3128/full/0/default.jpg", "iiif_url")</f>
        <v/>
      </c>
    </row>
    <row r="9395">
      <c r="A9395" t="inlineStr">
        <is>
          <t>NL-HaNA_1.01.02_3780_0042-page-82</t>
        </is>
      </c>
      <c r="B9395" t="inlineStr">
        <is>
          <t>NL-HaNA_1.01.02_3780_0042-column-1356-419-867-2928</t>
        </is>
      </c>
      <c r="C9395" t="inlineStr">
        <is>
          <t>continuation</t>
        </is>
      </c>
      <c r="D9395" t="n">
        <v>1406</v>
      </c>
      <c r="E9395" t="n">
        <v>2667</v>
      </c>
      <c r="F9395" t="inlineStr">
        <is>
          <t xml:space="preserve">    burgh te berighten wegens onderhoudinge van</t>
        </is>
      </c>
      <c r="G9395">
        <f>HYPERLINK("https://images.diginfra.net/iiif/NL-HaNA_1.01.02/3780/NL-HaNA_1.01.02_3780_0042.jpg/1256,319,1067,3128/full/0/default.jpg", "iiif_url")</f>
        <v/>
      </c>
    </row>
    <row r="9396">
      <c r="A9396" t="inlineStr">
        <is>
          <t>NL-HaNA_1.01.02_3780_0042-page-82</t>
        </is>
      </c>
      <c r="B9396" t="inlineStr">
        <is>
          <t>NL-HaNA_1.01.02_3780_0042-column-1356-419-867-2928</t>
        </is>
      </c>
      <c r="C9396" t="inlineStr">
        <is>
          <t>continuation</t>
        </is>
      </c>
      <c r="D9396" t="n">
        <v>1401</v>
      </c>
      <c r="E9396" t="n">
        <v>2717</v>
      </c>
      <c r="F9396" t="inlineStr">
        <is>
          <t xml:space="preserve">    seekere Judith Prent. 726.</t>
        </is>
      </c>
      <c r="G9396">
        <f>HYPERLINK("https://images.diginfra.net/iiif/NL-HaNA_1.01.02/3780/NL-HaNA_1.01.02_3780_0042.jpg/1256,319,1067,3128/full/0/default.jpg", "iiif_url")</f>
        <v/>
      </c>
    </row>
    <row r="9397">
      <c r="A9397" t="inlineStr">
        <is>
          <t>NL-HaNA_1.01.02_3780_0042-page-82</t>
        </is>
      </c>
      <c r="B9397" t="inlineStr">
        <is>
          <t>NL-HaNA_1.01.02_3780_0042-column-1356-419-867-2928</t>
        </is>
      </c>
      <c r="C9397" t="inlineStr">
        <is>
          <t>repeat_lemma</t>
        </is>
      </c>
      <c r="D9397" t="n">
        <v>1523</v>
      </c>
      <c r="E9397" t="n">
        <v>2766</v>
      </c>
      <c r="F9397" t="inlineStr">
        <is>
          <t xml:space="preserve">        Ingelanden van de Dyckagie, de Groe-</t>
        </is>
      </c>
      <c r="G9397">
        <f>HYPERLINK("https://images.diginfra.net/iiif/NL-HaNA_1.01.02/3780/NL-HaNA_1.01.02_3780_0042.jpg/1256,319,1067,3128/full/0/default.jpg", "iiif_url")</f>
        <v/>
      </c>
    </row>
    <row r="9398">
      <c r="A9398" t="inlineStr">
        <is>
          <t>NL-HaNA_1.01.02_3780_0042-page-82</t>
        </is>
      </c>
      <c r="B9398" t="inlineStr">
        <is>
          <t>NL-HaNA_1.01.02_3780_0042-column-1356-419-867-2928</t>
        </is>
      </c>
      <c r="C9398" t="inlineStr">
        <is>
          <t>continuation</t>
        </is>
      </c>
      <c r="D9398" t="n">
        <v>1403</v>
      </c>
      <c r="E9398" t="n">
        <v>2813</v>
      </c>
      <c r="F9398" t="inlineStr">
        <is>
          <t xml:space="preserve">    de om remissie, de Raadt van Staate te</t>
        </is>
      </c>
      <c r="G9398">
        <f>HYPERLINK("https://images.diginfra.net/iiif/NL-HaNA_1.01.02/3780/NL-HaNA_1.01.02_3780_0042.jpg/1256,319,1067,3128/full/0/default.jpg", "iiif_url")</f>
        <v/>
      </c>
    </row>
    <row r="9399">
      <c r="A9399" t="inlineStr">
        <is>
          <t>NL-HaNA_1.01.02_3780_0042-page-82</t>
        </is>
      </c>
      <c r="B9399" t="inlineStr">
        <is>
          <t>NL-HaNA_1.01.02_3780_0042-column-1356-419-867-2928</t>
        </is>
      </c>
      <c r="C9399" t="inlineStr">
        <is>
          <t>continuation</t>
        </is>
      </c>
      <c r="D9399" t="n">
        <v>1406</v>
      </c>
      <c r="E9399" t="n">
        <v>2859</v>
      </c>
      <c r="F9399" t="inlineStr">
        <is>
          <t xml:space="preserve">    adviseeren. 757.</t>
        </is>
      </c>
      <c r="G9399">
        <f>HYPERLINK("https://images.diginfra.net/iiif/NL-HaNA_1.01.02/3780/NL-HaNA_1.01.02_3780_0042.jpg/1256,319,1067,3128/full/0/default.jpg", "iiif_url")</f>
        <v/>
      </c>
    </row>
    <row r="9400">
      <c r="A9400" t="inlineStr">
        <is>
          <t>NL-HaNA_1.01.02_3780_0042-page-82</t>
        </is>
      </c>
      <c r="B9400" t="inlineStr">
        <is>
          <t>NL-HaNA_1.01.02_3780_0042-column-1356-419-867-2928</t>
        </is>
      </c>
      <c r="C9400" t="inlineStr">
        <is>
          <t>repeat_lemma</t>
        </is>
      </c>
      <c r="D9400" t="n">
        <v>1521</v>
      </c>
      <c r="E9400" t="n">
        <v>2905</v>
      </c>
      <c r="F9400" t="inlineStr">
        <is>
          <t xml:space="preserve">        Regenten van Hulst notificeerende het</t>
        </is>
      </c>
      <c r="G9400">
        <f>HYPERLINK("https://images.diginfra.net/iiif/NL-HaNA_1.01.02/3780/NL-HaNA_1.01.02_3780_0042.jpg/1256,319,1067,3128/full/0/default.jpg", "iiif_url")</f>
        <v/>
      </c>
    </row>
    <row r="9401">
      <c r="A9401" t="inlineStr">
        <is>
          <t>NL-HaNA_1.01.02_3780_0042-page-82</t>
        </is>
      </c>
      <c r="B9401" t="inlineStr">
        <is>
          <t>NL-HaNA_1.01.02_3780_0042-column-1356-419-867-2928</t>
        </is>
      </c>
      <c r="C9401" t="inlineStr">
        <is>
          <t>continuation</t>
        </is>
      </c>
      <c r="D9401" t="n">
        <v>1403</v>
      </c>
      <c r="E9401" t="n">
        <v>2958</v>
      </c>
      <c r="F9401" t="inlineStr">
        <is>
          <t xml:space="preserve">    overlyden van den Scheepen van Lith.</t>
        </is>
      </c>
      <c r="G9401">
        <f>HYPERLINK("https://images.diginfra.net/iiif/NL-HaNA_1.01.02/3780/NL-HaNA_1.01.02_3780_0042.jpg/1256,319,1067,3128/full/0/default.jpg", "iiif_url")</f>
        <v/>
      </c>
    </row>
    <row r="9402">
      <c r="A9402" t="inlineStr">
        <is>
          <t>NL-HaNA_1.01.02_3780_0042-page-82</t>
        </is>
      </c>
      <c r="B9402" t="inlineStr">
        <is>
          <t>NL-HaNA_1.01.02_3780_0042-column-1356-419-867-2928</t>
        </is>
      </c>
      <c r="C9402" t="inlineStr">
        <is>
          <t>continuation</t>
        </is>
      </c>
      <c r="D9402" t="n">
        <v>1403</v>
      </c>
      <c r="E9402" t="n">
        <v>3006</v>
      </c>
      <c r="F9402" t="inlineStr">
        <is>
          <t xml:space="preserve">    766.</t>
        </is>
      </c>
      <c r="G9402">
        <f>HYPERLINK("https://images.diginfra.net/iiif/NL-HaNA_1.01.02/3780/NL-HaNA_1.01.02_3780_0042.jpg/1256,319,1067,3128/full/0/default.jpg", "iiif_url")</f>
        <v/>
      </c>
    </row>
    <row r="9403">
      <c r="A9403" t="inlineStr">
        <is>
          <t>NL-HaNA_1.01.02_3780_0042-page-82</t>
        </is>
      </c>
      <c r="B9403" t="inlineStr">
        <is>
          <t>NL-HaNA_1.01.02_3780_0042-column-1356-419-867-2928</t>
        </is>
      </c>
      <c r="C9403" t="inlineStr">
        <is>
          <t>repeat_lemma</t>
        </is>
      </c>
      <c r="D9403" t="n">
        <v>1490</v>
      </c>
      <c r="E9403" t="n">
        <v>3046</v>
      </c>
      <c r="F9403" t="inlineStr">
        <is>
          <t xml:space="preserve">        - Schoorman aangesteldt tot Scheepen-</t>
        </is>
      </c>
      <c r="G9403">
        <f>HYPERLINK("https://images.diginfra.net/iiif/NL-HaNA_1.01.02/3780/NL-HaNA_1.01.02_3780_0042.jpg/1256,319,1067,3128/full/0/default.jpg", "iiif_url")</f>
        <v/>
      </c>
    </row>
    <row r="9404">
      <c r="A9404" t="inlineStr">
        <is>
          <t>NL-HaNA_1.01.02_3780_0042-page-82</t>
        </is>
      </c>
      <c r="B9404" t="inlineStr">
        <is>
          <t>NL-HaNA_1.01.02_3780_0042-column-1356-419-867-2928</t>
        </is>
      </c>
      <c r="C9404" t="inlineStr">
        <is>
          <t>continuation</t>
        </is>
      </c>
      <c r="D9404" t="n">
        <v>1403</v>
      </c>
      <c r="E9404" t="n">
        <v>3105</v>
      </c>
      <c r="F9404" t="inlineStr">
        <is>
          <t xml:space="preserve">    766.</t>
        </is>
      </c>
      <c r="G9404">
        <f>HYPERLINK("https://images.diginfra.net/iiif/NL-HaNA_1.01.02/3780/NL-HaNA_1.01.02_3780_0042.jpg/1256,319,1067,3128/full/0/default.jpg", "iiif_url")</f>
        <v/>
      </c>
    </row>
    <row r="9405">
      <c r="A9405" t="inlineStr">
        <is>
          <t>NL-HaNA_1.01.02_3780_0042-page-82</t>
        </is>
      </c>
      <c r="B9405" t="inlineStr">
        <is>
          <t>NL-HaNA_1.01.02_3780_0042-column-1356-419-867-2928</t>
        </is>
      </c>
      <c r="C9405" t="inlineStr">
        <is>
          <t>repeat_lemma</t>
        </is>
      </c>
      <c r="D9405" t="n">
        <v>1523</v>
      </c>
      <c r="E9405" t="n">
        <v>3149</v>
      </c>
      <c r="F9405" t="inlineStr">
        <is>
          <t xml:space="preserve">        Kerckenraadt van Axel bericht op de</t>
        </is>
      </c>
      <c r="G9405">
        <f>HYPERLINK("https://images.diginfra.net/iiif/NL-HaNA_1.01.02/3780/NL-HaNA_1.01.02_3780_0042.jpg/1256,319,1067,3128/full/0/default.jpg", "iiif_url")</f>
        <v/>
      </c>
    </row>
    <row r="9406">
      <c r="A9406" t="inlineStr">
        <is>
          <t>NL-HaNA_1.01.02_3780_0042-page-82</t>
        </is>
      </c>
      <c r="B9406" t="inlineStr">
        <is>
          <t>NL-HaNA_1.01.02_3780_0042-column-1356-419-867-2928</t>
        </is>
      </c>
      <c r="C9406" t="inlineStr">
        <is>
          <t>continuation</t>
        </is>
      </c>
      <c r="D9406" t="n">
        <v>1399</v>
      </c>
      <c r="E9406" t="n">
        <v>3196</v>
      </c>
      <c r="F9406" t="inlineStr">
        <is>
          <t xml:space="preserve">    Missive van Regenten, raakende het aan-</t>
        </is>
      </c>
      <c r="G9406">
        <f>HYPERLINK("https://images.diginfra.net/iiif/NL-HaNA_1.01.02/3780/NL-HaNA_1.01.02_3780_0042.jpg/1256,319,1067,3128/full/0/default.jpg", "iiif_url")</f>
        <v/>
      </c>
    </row>
    <row r="9407">
      <c r="A9407" t="inlineStr">
        <is>
          <t>NL-HaNA_1.01.02_3780_0042-page-82</t>
        </is>
      </c>
      <c r="B9407" t="inlineStr">
        <is>
          <t>NL-HaNA_1.01.02_3780_0042-column-1356-419-867-2928</t>
        </is>
      </c>
      <c r="C9407" t="inlineStr">
        <is>
          <t>continuation</t>
        </is>
      </c>
      <c r="D9407" t="n">
        <v>1396</v>
      </c>
      <c r="E9407" t="n">
        <v>3246</v>
      </c>
      <c r="F9407" t="inlineStr">
        <is>
          <t xml:space="preserve">    stellen van een Voorzanger, te examineeren.</t>
        </is>
      </c>
      <c r="G9407">
        <f>HYPERLINK("https://images.diginfra.net/iiif/NL-HaNA_1.01.02/3780/NL-HaNA_1.01.02_3780_0042.jpg/1256,319,1067,3128/full/0/default.jpg", "iiif_url")</f>
        <v/>
      </c>
    </row>
    <row r="9408">
      <c r="A9408" t="inlineStr">
        <is>
          <t>NL-HaNA_1.01.02_3780_0042-page-82</t>
        </is>
      </c>
      <c r="B9408" t="inlineStr">
        <is>
          <t>NL-HaNA_1.01.02_3780_0042-column-1356-419-867-2928</t>
        </is>
      </c>
      <c r="C9408" t="inlineStr">
        <is>
          <t>continuation</t>
        </is>
      </c>
      <c r="D9408" t="n">
        <v>1399</v>
      </c>
      <c r="E9408" t="n">
        <v>3300</v>
      </c>
      <c r="F9408" t="inlineStr">
        <is>
          <t xml:space="preserve">    788.</t>
        </is>
      </c>
      <c r="G9408">
        <f>HYPERLINK("https://images.diginfra.net/iiif/NL-HaNA_1.01.02/3780/NL-HaNA_1.01.02_3780_0042.jpg/1256,319,1067,3128/full/0/default.jpg", "iiif_url")</f>
        <v/>
      </c>
    </row>
    <row r="9412">
      <c r="A9412" t="inlineStr">
        <is>
          <t>NL-HaNA_1.01.02_3780_0042-page-83</t>
        </is>
      </c>
      <c r="B9412" t="inlineStr">
        <is>
          <t>NL-HaNA_1.01.02_3780_0042-column-2587-399-943-2945</t>
        </is>
      </c>
      <c r="C9412" t="inlineStr">
        <is>
          <t>continuation</t>
        </is>
      </c>
      <c r="D9412" t="n">
        <v>2767</v>
      </c>
      <c r="E9412" t="n">
        <v>384</v>
      </c>
      <c r="F9412" t="inlineStr">
        <is>
          <t xml:space="preserve">    Resolutie, raakende de verbeeteringe</t>
        </is>
      </c>
      <c r="G9412">
        <f>HYPERLINK("https://images.diginfra.net/iiif/NL-HaNA_1.01.02/3780/NL-HaNA_1.01.02_3780_0042.jpg/2487,299,1143,3145/full/0/default.jpg", "iiif_url")</f>
        <v/>
      </c>
    </row>
    <row r="9413">
      <c r="A9413" t="inlineStr">
        <is>
          <t>NL-HaNA_1.01.02_3780_0042-page-83</t>
        </is>
      </c>
      <c r="B9413" t="inlineStr">
        <is>
          <t>NL-HaNA_1.01.02_3780_0042-column-2587-399-943-2945</t>
        </is>
      </c>
      <c r="C9413" t="inlineStr">
        <is>
          <t>continuation</t>
        </is>
      </c>
      <c r="D9413" t="n">
        <v>2637</v>
      </c>
      <c r="E9413" t="n">
        <v>442</v>
      </c>
      <c r="F9413" t="inlineStr">
        <is>
          <t xml:space="preserve">    der Finantie tot Hulst. 796.</t>
        </is>
      </c>
      <c r="G9413">
        <f>HYPERLINK("https://images.diginfra.net/iiif/NL-HaNA_1.01.02/3780/NL-HaNA_1.01.02_3780_0042.jpg/2487,299,1143,3145/full/0/default.jpg", "iiif_url")</f>
        <v/>
      </c>
    </row>
    <row r="9414">
      <c r="A9414" t="inlineStr">
        <is>
          <t>NL-HaNA_1.01.02_3780_0042-page-83</t>
        </is>
      </c>
      <c r="B9414" t="inlineStr">
        <is>
          <t>NL-HaNA_1.01.02_3780_0042-column-2587-399-943-2945</t>
        </is>
      </c>
      <c r="C9414" t="inlineStr">
        <is>
          <t>continuation</t>
        </is>
      </c>
      <c r="D9414" t="n">
        <v>2762</v>
      </c>
      <c r="E9414" t="n">
        <v>481</v>
      </c>
      <c r="F9414" t="inlineStr">
        <is>
          <t xml:space="preserve">    Resolutie , raakende de verbkeeterin-</t>
        </is>
      </c>
      <c r="G9414">
        <f>HYPERLINK("https://images.diginfra.net/iiif/NL-HaNA_1.01.02/3780/NL-HaNA_1.01.02_3780_0042.jpg/2487,299,1143,3145/full/0/default.jpg", "iiif_url")</f>
        <v/>
      </c>
    </row>
    <row r="9415">
      <c r="A9415" t="inlineStr">
        <is>
          <t>NL-HaNA_1.01.02_3780_0042-page-83</t>
        </is>
      </c>
      <c r="B9415" t="inlineStr">
        <is>
          <t>NL-HaNA_1.01.02_3780_0042-column-2587-399-943-2945</t>
        </is>
      </c>
      <c r="C9415" t="inlineStr">
        <is>
          <t>continuation</t>
        </is>
      </c>
      <c r="D9415" t="n">
        <v>2637</v>
      </c>
      <c r="E9415" t="n">
        <v>535</v>
      </c>
      <c r="F9415" t="inlineStr">
        <is>
          <t xml:space="preserve">    ge der Finantie van den Vrye se Sluys.</t>
        </is>
      </c>
      <c r="G9415">
        <f>HYPERLINK("https://images.diginfra.net/iiif/NL-HaNA_1.01.02/3780/NL-HaNA_1.01.02_3780_0042.jpg/2487,299,1143,3145/full/0/default.jpg", "iiif_url")</f>
        <v/>
      </c>
    </row>
    <row r="9416">
      <c r="A9416" t="inlineStr">
        <is>
          <t>NL-HaNA_1.01.02_3780_0042-page-83</t>
        </is>
      </c>
      <c r="B9416" t="inlineStr">
        <is>
          <t>NL-HaNA_1.01.02_3780_0042-column-2587-399-943-2945</t>
        </is>
      </c>
      <c r="C9416" t="inlineStr">
        <is>
          <t>continuation</t>
        </is>
      </c>
      <c r="D9416" t="n">
        <v>2644</v>
      </c>
      <c r="E9416" t="n">
        <v>611</v>
      </c>
      <c r="F9416" t="inlineStr">
        <is>
          <t xml:space="preserve">    796.</t>
        </is>
      </c>
      <c r="G9416">
        <f>HYPERLINK("https://images.diginfra.net/iiif/NL-HaNA_1.01.02/3780/NL-HaNA_1.01.02_3780_0042.jpg/2487,299,1143,3145/full/0/default.jpg", "iiif_url")</f>
        <v/>
      </c>
    </row>
    <row r="9417">
      <c r="A9417" t="inlineStr">
        <is>
          <t>NL-HaNA_1.01.02_3780_0042-page-83</t>
        </is>
      </c>
      <c r="B9417" t="inlineStr">
        <is>
          <t>NL-HaNA_1.01.02_3780_0042-column-2587-399-943-2945</t>
        </is>
      </c>
      <c r="C9417" t="inlineStr">
        <is>
          <t>repeat_lemma</t>
        </is>
      </c>
      <c r="D9417" t="n">
        <v>2771</v>
      </c>
      <c r="E9417" t="n">
        <v>630</v>
      </c>
      <c r="F9417" t="inlineStr">
        <is>
          <t xml:space="preserve">        Magistraat van Sluys te udviseeren</t>
        </is>
      </c>
      <c r="G9417">
        <f>HYPERLINK("https://images.diginfra.net/iiif/NL-HaNA_1.01.02/3780/NL-HaNA_1.01.02_3780_0042.jpg/2487,299,1143,3145/full/0/default.jpg", "iiif_url")</f>
        <v/>
      </c>
    </row>
    <row r="9418">
      <c r="A9418" t="inlineStr">
        <is>
          <t>NL-HaNA_1.01.02_3780_0042-page-83</t>
        </is>
      </c>
      <c r="B9418" t="inlineStr">
        <is>
          <t>NL-HaNA_1.01.02_3780_0042-column-2587-399-943-2945</t>
        </is>
      </c>
      <c r="C9418" t="inlineStr">
        <is>
          <t>continuation</t>
        </is>
      </c>
      <c r="D9418" t="n">
        <v>2642</v>
      </c>
      <c r="E9418" t="n">
        <v>678</v>
      </c>
      <c r="F9418" t="inlineStr">
        <is>
          <t xml:space="preserve">    op de Requeste van de Vey om Brieven van</t>
        </is>
      </c>
      <c r="G9418">
        <f>HYPERLINK("https://images.diginfra.net/iiif/NL-HaNA_1.01.02/3780/NL-HaNA_1.01.02_3780_0042.jpg/2487,299,1143,3145/full/0/default.jpg", "iiif_url")</f>
        <v/>
      </c>
    </row>
    <row r="9419">
      <c r="A9419" t="inlineStr">
        <is>
          <t>NL-HaNA_1.01.02_3780_0042-page-83</t>
        </is>
      </c>
      <c r="B9419" t="inlineStr">
        <is>
          <t>NL-HaNA_1.01.02_3780_0042-column-2587-399-943-2945</t>
        </is>
      </c>
      <c r="C9419" t="inlineStr">
        <is>
          <t>continuation</t>
        </is>
      </c>
      <c r="D9419" t="n">
        <v>2642</v>
      </c>
      <c r="E9419" t="n">
        <v>736</v>
      </c>
      <c r="F9419" t="inlineStr">
        <is>
          <t xml:space="preserve">    creatie als Notaris. 806.</t>
        </is>
      </c>
      <c r="G9419">
        <f>HYPERLINK("https://images.diginfra.net/iiif/NL-HaNA_1.01.02/3780/NL-HaNA_1.01.02_3780_0042.jpg/2487,299,1143,3145/full/0/default.jpg", "iiif_url")</f>
        <v/>
      </c>
    </row>
    <row r="9420">
      <c r="A9420" t="inlineStr">
        <is>
          <t>NL-HaNA_1.01.02_3780_0042-page-83</t>
        </is>
      </c>
      <c r="B9420" t="inlineStr">
        <is>
          <t>NL-HaNA_1.01.02_3780_0042-column-2587-399-943-2945</t>
        </is>
      </c>
      <c r="C9420" t="inlineStr">
        <is>
          <t>repeat_lemma</t>
        </is>
      </c>
      <c r="D9420" t="n">
        <v>2764</v>
      </c>
      <c r="E9420" t="n">
        <v>759</v>
      </c>
      <c r="F9420" t="inlineStr">
        <is>
          <t xml:space="preserve">        Magistraat van Sluys wegens Boo-</t>
        </is>
      </c>
      <c r="G9420">
        <f>HYPERLINK("https://images.diginfra.net/iiif/NL-HaNA_1.01.02/3780/NL-HaNA_1.01.02_3780_0042.jpg/2487,299,1143,3145/full/0/default.jpg", "iiif_url")</f>
        <v/>
      </c>
    </row>
    <row r="9421">
      <c r="A9421" t="inlineStr">
        <is>
          <t>NL-HaNA_1.01.02_3780_0042-page-83</t>
        </is>
      </c>
      <c r="B9421" t="inlineStr">
        <is>
          <t>NL-HaNA_1.01.02_3780_0042-column-2587-399-943-2945</t>
        </is>
      </c>
      <c r="C9421" t="inlineStr">
        <is>
          <t>continuation</t>
        </is>
      </c>
      <c r="D9421" t="n">
        <v>2644</v>
      </c>
      <c r="E9421" t="n">
        <v>826</v>
      </c>
      <c r="F9421" t="inlineStr">
        <is>
          <t xml:space="preserve">    men op de Stadts Wallen , te examineeren.</t>
        </is>
      </c>
      <c r="G9421">
        <f>HYPERLINK("https://images.diginfra.net/iiif/NL-HaNA_1.01.02/3780/NL-HaNA_1.01.02_3780_0042.jpg/2487,299,1143,3145/full/0/default.jpg", "iiif_url")</f>
        <v/>
      </c>
    </row>
    <row r="9422">
      <c r="A9422" t="inlineStr">
        <is>
          <t>NL-HaNA_1.01.02_3780_0042-page-83</t>
        </is>
      </c>
      <c r="B9422" t="inlineStr">
        <is>
          <t>NL-HaNA_1.01.02_3780_0042-column-2587-399-943-2945</t>
        </is>
      </c>
      <c r="C9422" t="inlineStr">
        <is>
          <t>continuation</t>
        </is>
      </c>
      <c r="D9422" t="n">
        <v>2647</v>
      </c>
      <c r="E9422" t="n">
        <v>895</v>
      </c>
      <c r="F9422" t="inlineStr">
        <is>
          <t xml:space="preserve">    817.</t>
        </is>
      </c>
      <c r="G9422">
        <f>HYPERLINK("https://images.diginfra.net/iiif/NL-HaNA_1.01.02/3780/NL-HaNA_1.01.02_3780_0042.jpg/2487,299,1143,3145/full/0/default.jpg", "iiif_url")</f>
        <v/>
      </c>
    </row>
    <row r="9423">
      <c r="A9423" t="inlineStr">
        <is>
          <t>NL-HaNA_1.01.02_3780_0042-page-83</t>
        </is>
      </c>
      <c r="B9423" t="inlineStr">
        <is>
          <t>NL-HaNA_1.01.02_3780_0042-column-2587-399-943-2945</t>
        </is>
      </c>
      <c r="C9423" t="inlineStr">
        <is>
          <t>repeat_lemma</t>
        </is>
      </c>
      <c r="D9423" t="n">
        <v>2771</v>
      </c>
      <c r="E9423" t="n">
        <v>903</v>
      </c>
      <c r="F9423" t="inlineStr">
        <is>
          <t xml:space="preserve">        Magistraat van Sluys, notificeerende</t>
        </is>
      </c>
      <c r="G9423">
        <f>HYPERLINK("https://images.diginfra.net/iiif/NL-HaNA_1.01.02/3780/NL-HaNA_1.01.02_3780_0042.jpg/2487,299,1143,3145/full/0/default.jpg", "iiif_url")</f>
        <v/>
      </c>
    </row>
    <row r="9424">
      <c r="A9424" t="inlineStr">
        <is>
          <t>NL-HaNA_1.01.02_3780_0042-page-83</t>
        </is>
      </c>
      <c r="B9424" t="inlineStr">
        <is>
          <t>NL-HaNA_1.01.02_3780_0042-column-2587-399-943-2945</t>
        </is>
      </c>
      <c r="C9424" t="inlineStr">
        <is>
          <t>continuation</t>
        </is>
      </c>
      <c r="D9424" t="n">
        <v>2644</v>
      </c>
      <c r="E9424" t="n">
        <v>962</v>
      </c>
      <c r="F9424" t="inlineStr">
        <is>
          <t xml:space="preserve">    dat haar Hoogh Mog. Placaat en Lyst, ra-</t>
        </is>
      </c>
      <c r="G9424">
        <f>HYPERLINK("https://images.diginfra.net/iiif/NL-HaNA_1.01.02/3780/NL-HaNA_1.01.02_3780_0042.jpg/2487,299,1143,3145/full/0/default.jpg", "iiif_url")</f>
        <v/>
      </c>
    </row>
    <row r="9425">
      <c r="A9425" t="inlineStr">
        <is>
          <t>NL-HaNA_1.01.02_3780_0042-page-83</t>
        </is>
      </c>
      <c r="B9425" t="inlineStr">
        <is>
          <t>NL-HaNA_1.01.02_3780_0042-column-2587-399-943-2945</t>
        </is>
      </c>
      <c r="C9425" t="inlineStr">
        <is>
          <t>continuation</t>
        </is>
      </c>
      <c r="D9425" t="n">
        <v>2647</v>
      </c>
      <c r="E9425" t="n">
        <v>1016</v>
      </c>
      <c r="F9425" t="inlineStr">
        <is>
          <t xml:space="preserve">    kende de Convoyen hadden laten publiceeren</t>
        </is>
      </c>
      <c r="G9425">
        <f>HYPERLINK("https://images.diginfra.net/iiif/NL-HaNA_1.01.02/3780/NL-HaNA_1.01.02_3780_0042.jpg/2487,299,1143,3145/full/0/default.jpg", "iiif_url")</f>
        <v/>
      </c>
    </row>
    <row r="9426">
      <c r="A9426" t="inlineStr">
        <is>
          <t>NL-HaNA_1.01.02_3780_0042-page-83</t>
        </is>
      </c>
      <c r="B9426" t="inlineStr">
        <is>
          <t>NL-HaNA_1.01.02_3780_0042-column-2587-399-943-2945</t>
        </is>
      </c>
      <c r="C9426" t="inlineStr">
        <is>
          <t>continuation</t>
        </is>
      </c>
      <c r="D9426" t="n">
        <v>2649</v>
      </c>
      <c r="E9426" t="n">
        <v>1062</v>
      </c>
      <c r="F9426" t="inlineStr">
        <is>
          <t xml:space="preserve">    om ordres raakende de Admiraliteyt in Zee-</t>
        </is>
      </c>
      <c r="G9426">
        <f>HYPERLINK("https://images.diginfra.net/iiif/NL-HaNA_1.01.02/3780/NL-HaNA_1.01.02_3780_0042.jpg/2487,299,1143,3145/full/0/default.jpg", "iiif_url")</f>
        <v/>
      </c>
    </row>
    <row r="9427">
      <c r="A9427" t="inlineStr">
        <is>
          <t>NL-HaNA_1.01.02_3780_0042-page-83</t>
        </is>
      </c>
      <c r="B9427" t="inlineStr">
        <is>
          <t>NL-HaNA_1.01.02_3780_0042-column-2587-399-943-2945</t>
        </is>
      </c>
      <c r="C9427" t="inlineStr">
        <is>
          <t>continuation</t>
        </is>
      </c>
      <c r="D9427" t="n">
        <v>2647</v>
      </c>
      <c r="E9427" t="n">
        <v>1128</v>
      </c>
      <c r="F9427" t="inlineStr">
        <is>
          <t xml:space="preserve">    landt. 827.</t>
        </is>
      </c>
      <c r="G9427">
        <f>HYPERLINK("https://images.diginfra.net/iiif/NL-HaNA_1.01.02/3780/NL-HaNA_1.01.02_3780_0042.jpg/2487,299,1143,3145/full/0/default.jpg", "iiif_url")</f>
        <v/>
      </c>
    </row>
    <row r="9428">
      <c r="A9428" t="inlineStr">
        <is>
          <t>NL-HaNA_1.01.02_3780_0042-page-83</t>
        </is>
      </c>
      <c r="B9428" t="inlineStr">
        <is>
          <t>NL-HaNA_1.01.02_3780_0042-column-2587-399-943-2945</t>
        </is>
      </c>
      <c r="C9428" t="inlineStr">
        <is>
          <t>repeat_lemma</t>
        </is>
      </c>
      <c r="D9428" t="n">
        <v>2771</v>
      </c>
      <c r="E9428" t="n">
        <v>1143</v>
      </c>
      <c r="F9428" t="inlineStr">
        <is>
          <t xml:space="preserve">        Magistraat van Sluys, advis op de</t>
        </is>
      </c>
      <c r="G9428">
        <f>HYPERLINK("https://images.diginfra.net/iiif/NL-HaNA_1.01.02/3780/NL-HaNA_1.01.02_3780_0042.jpg/2487,299,1143,3145/full/0/default.jpg", "iiif_url")</f>
        <v/>
      </c>
    </row>
    <row r="9429">
      <c r="A9429" t="inlineStr">
        <is>
          <t>NL-HaNA_1.01.02_3780_0042-page-83</t>
        </is>
      </c>
      <c r="B9429" t="inlineStr">
        <is>
          <t>NL-HaNA_1.01.02_3780_0042-column-2587-399-943-2945</t>
        </is>
      </c>
      <c r="C9429" t="inlineStr">
        <is>
          <t>continuation</t>
        </is>
      </c>
      <c r="D9429" t="n">
        <v>2654</v>
      </c>
      <c r="E9429" t="n">
        <v>1205</v>
      </c>
      <c r="F9429" t="inlineStr">
        <is>
          <t xml:space="preserve">    Requeste van de Vey, en Acte als creatie</t>
        </is>
      </c>
      <c r="G9429">
        <f>HYPERLINK("https://images.diginfra.net/iiif/NL-HaNA_1.01.02/3780/NL-HaNA_1.01.02_3780_0042.jpg/2487,299,1143,3145/full/0/default.jpg", "iiif_url")</f>
        <v/>
      </c>
    </row>
    <row r="9430">
      <c r="A9430" t="inlineStr">
        <is>
          <t>NL-HaNA_1.01.02_3780_0042-page-83</t>
        </is>
      </c>
      <c r="B9430" t="inlineStr">
        <is>
          <t>NL-HaNA_1.01.02_3780_0042-column-2587-399-943-2945</t>
        </is>
      </c>
      <c r="C9430" t="inlineStr">
        <is>
          <t>continuation</t>
        </is>
      </c>
      <c r="D9430" t="n">
        <v>2651</v>
      </c>
      <c r="E9430" t="n">
        <v>1259</v>
      </c>
      <c r="F9430" t="inlineStr">
        <is>
          <t xml:space="preserve">    tot Notaris verleent. 843.</t>
        </is>
      </c>
      <c r="G9430">
        <f>HYPERLINK("https://images.diginfra.net/iiif/NL-HaNA_1.01.02/3780/NL-HaNA_1.01.02_3780_0042.jpg/2487,299,1143,3145/full/0/default.jpg", "iiif_url")</f>
        <v/>
      </c>
    </row>
    <row r="9431">
      <c r="A9431" t="inlineStr">
        <is>
          <t>NL-HaNA_1.01.02_3780_0042-page-83</t>
        </is>
      </c>
      <c r="B9431" t="inlineStr">
        <is>
          <t>NL-HaNA_1.01.02_3780_0042-column-2587-399-943-2945</t>
        </is>
      </c>
      <c r="C9431" t="inlineStr">
        <is>
          <t>continuation</t>
        </is>
      </c>
      <c r="D9431" t="n">
        <v>2776</v>
      </c>
      <c r="E9431" t="n">
        <v>1293</v>
      </c>
      <c r="F9431" t="inlineStr">
        <is>
          <t xml:space="preserve">    Ingelanden in de Clara Polder subsi-</t>
        </is>
      </c>
      <c r="G9431">
        <f>HYPERLINK("https://images.diginfra.net/iiif/NL-HaNA_1.01.02/3780/NL-HaNA_1.01.02_3780_0042.jpg/2487,299,1143,3145/full/0/default.jpg", "iiif_url")</f>
        <v/>
      </c>
    </row>
    <row r="9432">
      <c r="A9432" t="inlineStr">
        <is>
          <t>NL-HaNA_1.01.02_3780_0042-page-83</t>
        </is>
      </c>
      <c r="B9432" t="inlineStr">
        <is>
          <t>NL-HaNA_1.01.02_3780_0042-column-2587-399-943-2945</t>
        </is>
      </c>
      <c r="C9432" t="inlineStr">
        <is>
          <t>continuation</t>
        </is>
      </c>
      <c r="D9432" t="n">
        <v>2651</v>
      </c>
      <c r="E9432" t="n">
        <v>1359</v>
      </c>
      <c r="F9432" t="inlineStr">
        <is>
          <t xml:space="preserve">    die geaccordeert. 850.</t>
        </is>
      </c>
      <c r="G9432">
        <f>HYPERLINK("https://images.diginfra.net/iiif/NL-HaNA_1.01.02/3780/NL-HaNA_1.01.02_3780_0042.jpg/2487,299,1143,3145/full/0/default.jpg", "iiif_url")</f>
        <v/>
      </c>
    </row>
    <row r="9433">
      <c r="A9433" t="inlineStr">
        <is>
          <t>NL-HaNA_1.01.02_3780_0042-page-83</t>
        </is>
      </c>
      <c r="B9433" t="inlineStr">
        <is>
          <t>NL-HaNA_1.01.02_3780_0042-column-2587-399-943-2945</t>
        </is>
      </c>
      <c r="C9433" t="inlineStr">
        <is>
          <t>non_index_line</t>
        </is>
      </c>
      <c r="D9433" t="n">
        <v>2781</v>
      </c>
      <c r="E9433" t="n">
        <v>1394</v>
      </c>
      <c r="F9433" t="inlineStr">
        <is>
          <t xml:space="preserve">        rapport en resolutie wegens geplante</t>
        </is>
      </c>
      <c r="G9433">
        <f>HYPERLINK("https://images.diginfra.net/iiif/NL-HaNA_1.01.02/3780/NL-HaNA_1.01.02_3780_0042.jpg/2487,299,1143,3145/full/0/default.jpg", "iiif_url")</f>
        <v/>
      </c>
    </row>
    <row r="9434">
      <c r="A9434" t="inlineStr">
        <is>
          <t>NL-HaNA_1.01.02_3780_0042-page-83</t>
        </is>
      </c>
      <c r="B9434" t="inlineStr">
        <is>
          <t>NL-HaNA_1.01.02_3780_0042-column-2587-399-943-2945</t>
        </is>
      </c>
      <c r="C9434" t="inlineStr">
        <is>
          <t>continuation</t>
        </is>
      </c>
      <c r="D9434" t="n">
        <v>2656</v>
      </c>
      <c r="E9434" t="n">
        <v>1450</v>
      </c>
      <c r="F9434" t="inlineStr">
        <is>
          <t xml:space="preserve">    Boomen op de Wallen. 860.</t>
        </is>
      </c>
      <c r="G9434">
        <f>HYPERLINK("https://images.diginfra.net/iiif/NL-HaNA_1.01.02/3780/NL-HaNA_1.01.02_3780_0042.jpg/2487,299,1143,3145/full/0/default.jpg", "iiif_url")</f>
        <v/>
      </c>
    </row>
    <row r="9435">
      <c r="A9435" t="inlineStr">
        <is>
          <t>NL-HaNA_1.01.02_3780_0042-page-83</t>
        </is>
      </c>
      <c r="B9435" t="inlineStr">
        <is>
          <t>NL-HaNA_1.01.02_3780_0042-column-2587-399-943-2945</t>
        </is>
      </c>
      <c r="C9435" t="inlineStr">
        <is>
          <t>non_index_line</t>
        </is>
      </c>
      <c r="D9435" t="n">
        <v>2783</v>
      </c>
      <c r="E9435" t="n">
        <v>1477</v>
      </c>
      <c r="F9435" t="inlineStr">
        <is>
          <t xml:space="preserve">        Bailliuw van Sluys aangeschreeven</t>
        </is>
      </c>
      <c r="G9435">
        <f>HYPERLINK("https://images.diginfra.net/iiif/NL-HaNA_1.01.02/3780/NL-HaNA_1.01.02_3780_0042.jpg/2487,299,1143,3145/full/0/default.jpg", "iiif_url")</f>
        <v/>
      </c>
    </row>
    <row r="9436">
      <c r="A9436" t="inlineStr">
        <is>
          <t>NL-HaNA_1.01.02_3780_0042-page-83</t>
        </is>
      </c>
      <c r="B9436" t="inlineStr">
        <is>
          <t>NL-HaNA_1.01.02_3780_0042-column-2587-399-943-2945</t>
        </is>
      </c>
      <c r="C9436" t="inlineStr">
        <is>
          <t>continuation</t>
        </is>
      </c>
      <c r="D9436" t="n">
        <v>2656</v>
      </c>
      <c r="E9436" t="n">
        <v>1538</v>
      </c>
      <c r="F9436" t="inlineStr">
        <is>
          <t xml:space="preserve">    hem te informeeren op de klaghten van de</t>
        </is>
      </c>
      <c r="G9436">
        <f>HYPERLINK("https://images.diginfra.net/iiif/NL-HaNA_1.01.02/3780/NL-HaNA_1.01.02_3780_0042.jpg/2487,299,1143,3145/full/0/default.jpg", "iiif_url")</f>
        <v/>
      </c>
    </row>
    <row r="9437">
      <c r="A9437" t="inlineStr">
        <is>
          <t>NL-HaNA_1.01.02_3780_0042-page-83</t>
        </is>
      </c>
      <c r="B9437" t="inlineStr">
        <is>
          <t>NL-HaNA_1.01.02_3780_0042-column-2587-399-943-2945</t>
        </is>
      </c>
      <c r="C9437" t="inlineStr">
        <is>
          <t>continuation</t>
        </is>
      </c>
      <c r="D9437" t="n">
        <v>2661</v>
      </c>
      <c r="E9437" t="n">
        <v>1587</v>
      </c>
      <c r="F9437" t="inlineStr">
        <is>
          <t xml:space="preserve">    Magistraat wegens het vervoeren van seec-</t>
        </is>
      </c>
      <c r="G9437">
        <f>HYPERLINK("https://images.diginfra.net/iiif/NL-HaNA_1.01.02/3780/NL-HaNA_1.01.02_3780_0042.jpg/2487,299,1143,3145/full/0/default.jpg", "iiif_url")</f>
        <v/>
      </c>
    </row>
    <row r="9438">
      <c r="A9438" t="inlineStr">
        <is>
          <t>NL-HaNA_1.01.02_3780_0042-page-83</t>
        </is>
      </c>
      <c r="B9438" t="inlineStr">
        <is>
          <t>NL-HaNA_1.01.02_3780_0042-column-2587-399-943-2945</t>
        </is>
      </c>
      <c r="C9438" t="inlineStr">
        <is>
          <t>continuation</t>
        </is>
      </c>
      <c r="D9438" t="n">
        <v>2661</v>
      </c>
      <c r="E9438" t="n">
        <v>1638</v>
      </c>
      <c r="F9438" t="inlineStr">
        <is>
          <t xml:space="preserve">    keren Jongen uyt het Weeshuys aldaar.</t>
        </is>
      </c>
      <c r="G9438">
        <f>HYPERLINK("https://images.diginfra.net/iiif/NL-HaNA_1.01.02/3780/NL-HaNA_1.01.02_3780_0042.jpg/2487,299,1143,3145/full/0/default.jpg", "iiif_url")</f>
        <v/>
      </c>
    </row>
    <row r="9439">
      <c r="A9439" t="inlineStr">
        <is>
          <t>NL-HaNA_1.01.02_3780_0042-page-83</t>
        </is>
      </c>
      <c r="B9439" t="inlineStr">
        <is>
          <t>NL-HaNA_1.01.02_3780_0042-column-2587-399-943-2945</t>
        </is>
      </c>
      <c r="C9439" t="inlineStr">
        <is>
          <t>continuation</t>
        </is>
      </c>
      <c r="D9439" t="n">
        <v>2663</v>
      </c>
      <c r="E9439" t="n">
        <v>1715</v>
      </c>
      <c r="F9439" t="inlineStr">
        <is>
          <t xml:space="preserve">    863.</t>
        </is>
      </c>
      <c r="G9439">
        <f>HYPERLINK("https://images.diginfra.net/iiif/NL-HaNA_1.01.02/3780/NL-HaNA_1.01.02_3780_0042.jpg/2487,299,1143,3145/full/0/default.jpg", "iiif_url")</f>
        <v/>
      </c>
    </row>
    <row r="9440">
      <c r="A9440" t="inlineStr">
        <is>
          <t>NL-HaNA_1.01.02_3780_0042-page-83</t>
        </is>
      </c>
      <c r="B9440" t="inlineStr">
        <is>
          <t>NL-HaNA_1.01.02_3780_0042-column-2587-399-943-2945</t>
        </is>
      </c>
      <c r="C9440" t="inlineStr">
        <is>
          <t>non_index_line</t>
        </is>
      </c>
      <c r="D9440" t="n">
        <v>2785</v>
      </c>
      <c r="E9440" t="n">
        <v>1704</v>
      </c>
      <c r="F9440" t="inlineStr">
        <is>
          <t xml:space="preserve">        Kerckenraadt van Auel bevoeght om</t>
        </is>
      </c>
      <c r="G9440">
        <f>HYPERLINK("https://images.diginfra.net/iiif/NL-HaNA_1.01.02/3780/NL-HaNA_1.01.02_3780_0042.jpg/2487,299,1143,3145/full/0/default.jpg", "iiif_url")</f>
        <v/>
      </c>
    </row>
    <row r="9441">
      <c r="A9441" t="inlineStr">
        <is>
          <t>NL-HaNA_1.01.02_3780_0042-page-83</t>
        </is>
      </c>
      <c r="B9441" t="inlineStr">
        <is>
          <t>NL-HaNA_1.01.02_3780_0042-column-2587-399-943-2945</t>
        </is>
      </c>
      <c r="C9441" t="inlineStr">
        <is>
          <t>continuation</t>
        </is>
      </c>
      <c r="D9441" t="n">
        <v>2661</v>
      </c>
      <c r="E9441" t="n">
        <v>1786</v>
      </c>
      <c r="F9441" t="inlineStr">
        <is>
          <t xml:space="preserve">    sonder de Magistraat een Voorzanger te</t>
        </is>
      </c>
      <c r="G9441">
        <f>HYPERLINK("https://images.diginfra.net/iiif/NL-HaNA_1.01.02/3780/NL-HaNA_1.01.02_3780_0042.jpg/2487,299,1143,3145/full/0/default.jpg", "iiif_url")</f>
        <v/>
      </c>
    </row>
    <row r="9442">
      <c r="A9442" t="inlineStr">
        <is>
          <t>NL-HaNA_1.01.02_3780_0042-page-83</t>
        </is>
      </c>
      <c r="B9442" t="inlineStr">
        <is>
          <t>NL-HaNA_1.01.02_3780_0042-column-2587-399-943-2945</t>
        </is>
      </c>
      <c r="C9442" t="inlineStr">
        <is>
          <t>continuation</t>
        </is>
      </c>
      <c r="D9442" t="n">
        <v>2665</v>
      </c>
      <c r="E9442" t="n">
        <v>1830</v>
      </c>
      <c r="F9442" t="inlineStr">
        <is>
          <t xml:space="preserve">    verkiesen, na dien de Magistraat sonder de</t>
        </is>
      </c>
      <c r="G9442">
        <f>HYPERLINK("https://images.diginfra.net/iiif/NL-HaNA_1.01.02/3780/NL-HaNA_1.01.02_3780_0042.jpg/2487,299,1143,3145/full/0/default.jpg", "iiif_url")</f>
        <v/>
      </c>
    </row>
    <row r="9443">
      <c r="A9443" t="inlineStr">
        <is>
          <t>NL-HaNA_1.01.02_3780_0042-page-83</t>
        </is>
      </c>
      <c r="B9443" t="inlineStr">
        <is>
          <t>NL-HaNA_1.01.02_3780_0042-column-2587-399-943-2945</t>
        </is>
      </c>
      <c r="C9443" t="inlineStr">
        <is>
          <t>continuation</t>
        </is>
      </c>
      <c r="D9443" t="n">
        <v>2665</v>
      </c>
      <c r="E9443" t="n">
        <v>1875</v>
      </c>
      <c r="F9443" t="inlineStr">
        <is>
          <t xml:space="preserve">    Kerkenraadt een Schoolmeester aangesteldt</t>
        </is>
      </c>
      <c r="G9443">
        <f>HYPERLINK("https://images.diginfra.net/iiif/NL-HaNA_1.01.02/3780/NL-HaNA_1.01.02_3780_0042.jpg/2487,299,1143,3145/full/0/default.jpg", "iiif_url")</f>
        <v/>
      </c>
    </row>
    <row r="9444">
      <c r="A9444" t="inlineStr">
        <is>
          <t>NL-HaNA_1.01.02_3780_0042-page-83</t>
        </is>
      </c>
      <c r="B9444" t="inlineStr">
        <is>
          <t>NL-HaNA_1.01.02_3780_0042-column-2587-399-943-2945</t>
        </is>
      </c>
      <c r="C9444" t="inlineStr">
        <is>
          <t>continuation</t>
        </is>
      </c>
      <c r="D9444" t="n">
        <v>2668</v>
      </c>
      <c r="E9444" t="n">
        <v>1943</v>
      </c>
      <c r="F9444" t="inlineStr">
        <is>
          <t xml:space="preserve">    heefst. 881.</t>
        </is>
      </c>
      <c r="G9444">
        <f>HYPERLINK("https://images.diginfra.net/iiif/NL-HaNA_1.01.02/3780/NL-HaNA_1.01.02_3780_0042.jpg/2487,299,1143,3145/full/0/default.jpg", "iiif_url")</f>
        <v/>
      </c>
    </row>
    <row r="9445">
      <c r="A9445" t="inlineStr">
        <is>
          <t>NL-HaNA_1.01.02_3780_0042-page-83</t>
        </is>
      </c>
      <c r="B9445" t="inlineStr">
        <is>
          <t>NL-HaNA_1.01.02_3780_0042-column-2587-399-943-2945</t>
        </is>
      </c>
      <c r="C9445" t="inlineStr">
        <is>
          <t>non_index_line</t>
        </is>
      </c>
      <c r="D9445" t="n">
        <v>2790</v>
      </c>
      <c r="E9445" t="n">
        <v>1966</v>
      </c>
      <c r="F9445" t="inlineStr">
        <is>
          <t xml:space="preserve">        om exemptie voor die van den Vrye</t>
        </is>
      </c>
      <c r="G9445">
        <f>HYPERLINK("https://images.diginfra.net/iiif/NL-HaNA_1.01.02/3780/NL-HaNA_1.01.02_3780_0042.jpg/2487,299,1143,3145/full/0/default.jpg", "iiif_url")</f>
        <v/>
      </c>
    </row>
    <row r="9446">
      <c r="A9446" t="inlineStr">
        <is>
          <t>NL-HaNA_1.01.02_3780_0042-page-83</t>
        </is>
      </c>
      <c r="B9446" t="inlineStr">
        <is>
          <t>NL-HaNA_1.01.02_3780_0042-column-2587-399-943-2945</t>
        </is>
      </c>
      <c r="C9446" t="inlineStr">
        <is>
          <t>continuation</t>
        </is>
      </c>
      <c r="D9446" t="n">
        <v>2670</v>
      </c>
      <c r="E9446" t="n">
        <v>2020</v>
      </c>
      <c r="F9446" t="inlineStr">
        <is>
          <t xml:space="preserve">    wan het Placaat van den sevenden Septem-</t>
        </is>
      </c>
      <c r="G9446">
        <f>HYPERLINK("https://images.diginfra.net/iiif/NL-HaNA_1.01.02/3780/NL-HaNA_1.01.02_3780_0042.jpg/2487,299,1143,3145/full/0/default.jpg", "iiif_url")</f>
        <v/>
      </c>
    </row>
    <row r="9447">
      <c r="A9447" t="inlineStr">
        <is>
          <t>NL-HaNA_1.01.02_3780_0042-page-83</t>
        </is>
      </c>
      <c r="B9447" t="inlineStr">
        <is>
          <t>NL-HaNA_1.01.02_3780_0042-column-2587-399-943-2945</t>
        </is>
      </c>
      <c r="C9447" t="inlineStr">
        <is>
          <t>continuation</t>
        </is>
      </c>
      <c r="D9447" t="n">
        <v>2673</v>
      </c>
      <c r="E9447" t="n">
        <v>2067</v>
      </c>
      <c r="F9447" t="inlineStr">
        <is>
          <t xml:space="preserve">    ber laatstleden, en Resolutie van den twin-</t>
        </is>
      </c>
      <c r="G9447">
        <f>HYPERLINK("https://images.diginfra.net/iiif/NL-HaNA_1.01.02/3780/NL-HaNA_1.01.02_3780_0042.jpg/2487,299,1143,3145/full/0/default.jpg", "iiif_url")</f>
        <v/>
      </c>
    </row>
    <row r="9448">
      <c r="A9448" t="inlineStr">
        <is>
          <t>NL-HaNA_1.01.02_3780_0042-page-83</t>
        </is>
      </c>
      <c r="B9448" t="inlineStr">
        <is>
          <t>NL-HaNA_1.01.02_3780_0042-column-2587-399-943-2945</t>
        </is>
      </c>
      <c r="C9448" t="inlineStr">
        <is>
          <t>continuation</t>
        </is>
      </c>
      <c r="D9448" t="n">
        <v>2673</v>
      </c>
      <c r="E9448" t="n">
        <v>2118</v>
      </c>
      <c r="F9448" t="inlineStr">
        <is>
          <t xml:space="preserve">    tighsten daar aun volgende. 889.</t>
        </is>
      </c>
      <c r="G9448">
        <f>HYPERLINK("https://images.diginfra.net/iiif/NL-HaNA_1.01.02/3780/NL-HaNA_1.01.02_3780_0042.jpg/2487,299,1143,3145/full/0/default.jpg", "iiif_url")</f>
        <v/>
      </c>
    </row>
    <row r="9449">
      <c r="A9449" t="inlineStr">
        <is>
          <t>NL-HaNA_1.01.02_3780_0042-page-83</t>
        </is>
      </c>
      <c r="B9449" t="inlineStr">
        <is>
          <t>NL-HaNA_1.01.02_3780_0042-column-2587-399-943-2945</t>
        </is>
      </c>
      <c r="C9449" t="inlineStr">
        <is>
          <t>non_index_line</t>
        </is>
      </c>
      <c r="D9449" t="n">
        <v>2807</v>
      </c>
      <c r="E9449" t="n">
        <v>2159</v>
      </c>
      <c r="F9449" t="inlineStr">
        <is>
          <t xml:space="preserve">        executoriaal voor Ingelanden van de</t>
        </is>
      </c>
      <c r="G9449">
        <f>HYPERLINK("https://images.diginfra.net/iiif/NL-HaNA_1.01.02/3780/NL-HaNA_1.01.02_3780_0042.jpg/2487,299,1143,3145/full/0/default.jpg", "iiif_url")</f>
        <v/>
      </c>
    </row>
    <row r="9450">
      <c r="A9450" t="inlineStr">
        <is>
          <t>NL-HaNA_1.01.02_3780_0042-page-83</t>
        </is>
      </c>
      <c r="B9450" t="inlineStr">
        <is>
          <t>NL-HaNA_1.01.02_3780_0042-column-2587-399-943-2945</t>
        </is>
      </c>
      <c r="C9450" t="inlineStr">
        <is>
          <t>continuation</t>
        </is>
      </c>
      <c r="D9450" t="n">
        <v>2680</v>
      </c>
      <c r="E9450" t="n">
        <v>2222</v>
      </c>
      <c r="F9450" t="inlineStr">
        <is>
          <t xml:space="preserve">    swarte Polder. 8y1.</t>
        </is>
      </c>
      <c r="G9450">
        <f>HYPERLINK("https://images.diginfra.net/iiif/NL-HaNA_1.01.02/3780/NL-HaNA_1.01.02_3780_0042.jpg/2487,299,1143,3145/full/0/default.jpg", "iiif_url")</f>
        <v/>
      </c>
    </row>
    <row r="9451">
      <c r="A9451" t="inlineStr">
        <is>
          <t>NL-HaNA_1.01.02_3780_0042-page-83</t>
        </is>
      </c>
      <c r="B9451" t="inlineStr">
        <is>
          <t>NL-HaNA_1.01.02_3780_0042-column-2587-399-943-2945</t>
        </is>
      </c>
      <c r="C9451" t="inlineStr">
        <is>
          <t>non_index_line</t>
        </is>
      </c>
      <c r="D9451" t="n">
        <v>2804</v>
      </c>
      <c r="E9451" t="n">
        <v>2261</v>
      </c>
      <c r="F9451" t="inlineStr">
        <is>
          <t xml:space="preserve">        rapport wegens vervoeren van secke-</t>
        </is>
      </c>
      <c r="G9451">
        <f>HYPERLINK("https://images.diginfra.net/iiif/NL-HaNA_1.01.02/3780/NL-HaNA_1.01.02_3780_0042.jpg/2487,299,1143,3145/full/0/default.jpg", "iiif_url")</f>
        <v/>
      </c>
    </row>
    <row r="9452">
      <c r="A9452" t="inlineStr">
        <is>
          <t>NL-HaNA_1.01.02_3780_0042-page-83</t>
        </is>
      </c>
      <c r="B9452" t="inlineStr">
        <is>
          <t>NL-HaNA_1.01.02_3780_0042-column-2587-399-943-2945</t>
        </is>
      </c>
      <c r="C9452" t="inlineStr">
        <is>
          <t>continuation</t>
        </is>
      </c>
      <c r="D9452" t="n">
        <v>2677</v>
      </c>
      <c r="E9452" t="n">
        <v>2306</v>
      </c>
      <c r="F9452" t="inlineStr">
        <is>
          <t xml:space="preserve">    ren Jongen, en dat geen informatien dien</t>
        </is>
      </c>
      <c r="G9452">
        <f>HYPERLINK("https://images.diginfra.net/iiif/NL-HaNA_1.01.02/3780/NL-HaNA_1.01.02_3780_0042.jpg/2487,299,1143,3145/full/0/default.jpg", "iiif_url")</f>
        <v/>
      </c>
    </row>
    <row r="9453">
      <c r="A9453" t="inlineStr">
        <is>
          <t>NL-HaNA_1.01.02_3780_0042-page-83</t>
        </is>
      </c>
      <c r="B9453" t="inlineStr">
        <is>
          <t>NL-HaNA_1.01.02_3780_0042-column-2587-399-943-2945</t>
        </is>
      </c>
      <c r="C9453" t="inlineStr">
        <is>
          <t>continuation</t>
        </is>
      </c>
      <c r="D9453" t="n">
        <v>2680</v>
      </c>
      <c r="E9453" t="n">
        <v>2358</v>
      </c>
      <c r="F9453" t="inlineStr">
        <is>
          <t xml:space="preserve">    aangaande bekomen kan, en gelast den Room-</t>
        </is>
      </c>
      <c r="G9453">
        <f>HYPERLINK("https://images.diginfra.net/iiif/NL-HaNA_1.01.02/3780/NL-HaNA_1.01.02_3780_0042.jpg/2487,299,1143,3145/full/0/default.jpg", "iiif_url")</f>
        <v/>
      </c>
    </row>
    <row r="9454">
      <c r="A9454" t="inlineStr">
        <is>
          <t>NL-HaNA_1.01.02_3780_0042-page-83</t>
        </is>
      </c>
      <c r="B9454" t="inlineStr">
        <is>
          <t>NL-HaNA_1.01.02_3780_0042-column-2587-399-943-2945</t>
        </is>
      </c>
      <c r="C9454" t="inlineStr">
        <is>
          <t>continuation</t>
        </is>
      </c>
      <c r="D9454" t="n">
        <v>2675</v>
      </c>
      <c r="E9454" t="n">
        <v>2405</v>
      </c>
      <c r="F9454" t="inlineStr">
        <is>
          <t xml:space="preserve">    schen Priester in detentie te neemen rot dat</t>
        </is>
      </c>
      <c r="G9454">
        <f>HYPERLINK("https://images.diginfra.net/iiif/NL-HaNA_1.01.02/3780/NL-HaNA_1.01.02_3780_0042.jpg/2487,299,1143,3145/full/0/default.jpg", "iiif_url")</f>
        <v/>
      </c>
    </row>
    <row r="9455">
      <c r="A9455" t="inlineStr">
        <is>
          <t>NL-HaNA_1.01.02_3780_0042-page-83</t>
        </is>
      </c>
      <c r="B9455" t="inlineStr">
        <is>
          <t>NL-HaNA_1.01.02_3780_0042-column-2587-399-943-2945</t>
        </is>
      </c>
      <c r="C9455" t="inlineStr">
        <is>
          <t>continuation</t>
        </is>
      </c>
      <c r="D9455" t="n">
        <v>2680</v>
      </c>
      <c r="E9455" t="n">
        <v>2450</v>
      </c>
      <c r="F9455" t="inlineStr">
        <is>
          <t xml:space="preserve">    den weghgevoerden Jongen sal zijn weder</t>
        </is>
      </c>
      <c r="G9455">
        <f>HYPERLINK("https://images.diginfra.net/iiif/NL-HaNA_1.01.02/3780/NL-HaNA_1.01.02_3780_0042.jpg/2487,299,1143,3145/full/0/default.jpg", "iiif_url")</f>
        <v/>
      </c>
    </row>
    <row r="9456">
      <c r="A9456" t="inlineStr">
        <is>
          <t>NL-HaNA_1.01.02_3780_0042-page-83</t>
        </is>
      </c>
      <c r="B9456" t="inlineStr">
        <is>
          <t>NL-HaNA_1.01.02_3780_0042-column-2587-399-943-2945</t>
        </is>
      </c>
      <c r="C9456" t="inlineStr">
        <is>
          <t>continuation</t>
        </is>
      </c>
      <c r="D9456" t="n">
        <v>2680</v>
      </c>
      <c r="E9456" t="n">
        <v>2516</v>
      </c>
      <c r="F9456" t="inlineStr">
        <is>
          <t xml:space="preserve">    gebraght. 893.</t>
        </is>
      </c>
      <c r="G9456">
        <f>HYPERLINK("https://images.diginfra.net/iiif/NL-HaNA_1.01.02/3780/NL-HaNA_1.01.02_3780_0042.jpg/2487,299,1143,3145/full/0/default.jpg", "iiif_url")</f>
        <v/>
      </c>
    </row>
    <row r="9457">
      <c r="A9457" t="inlineStr">
        <is>
          <t>NL-HaNA_1.01.02_3780_0042-page-83</t>
        </is>
      </c>
      <c r="B9457" t="inlineStr">
        <is>
          <t>NL-HaNA_1.01.02_3780_0042-column-2587-399-943-2945</t>
        </is>
      </c>
      <c r="C9457" t="inlineStr">
        <is>
          <t>non_index_line</t>
        </is>
      </c>
      <c r="D9457" t="n">
        <v>2804</v>
      </c>
      <c r="E9457" t="n">
        <v>2541</v>
      </c>
      <c r="F9457" t="inlineStr">
        <is>
          <t xml:space="preserve">        Regenten van Hulsterambaght om re-</t>
        </is>
      </c>
      <c r="G9457">
        <f>HYPERLINK("https://images.diginfra.net/iiif/NL-HaNA_1.01.02/3780/NL-HaNA_1.01.02_3780_0042.jpg/2487,299,1143,3145/full/0/default.jpg", "iiif_url")</f>
        <v/>
      </c>
    </row>
    <row r="9458">
      <c r="A9458" t="inlineStr">
        <is>
          <t>NL-HaNA_1.01.02_3780_0042-page-83</t>
        </is>
      </c>
      <c r="B9458" t="inlineStr">
        <is>
          <t>NL-HaNA_1.01.02_3780_0042-column-2587-399-943-2945</t>
        </is>
      </c>
      <c r="C9458" t="inlineStr">
        <is>
          <t>continuation</t>
        </is>
      </c>
      <c r="D9458" t="n">
        <v>2682</v>
      </c>
      <c r="E9458" t="n">
        <v>2597</v>
      </c>
      <c r="F9458" t="inlineStr">
        <is>
          <t xml:space="preserve">    missie, de Raadt van Staate te adviseeren.</t>
        </is>
      </c>
      <c r="G9458">
        <f>HYPERLINK("https://images.diginfra.net/iiif/NL-HaNA_1.01.02/3780/NL-HaNA_1.01.02_3780_0042.jpg/2487,299,1143,3145/full/0/default.jpg", "iiif_url")</f>
        <v/>
      </c>
    </row>
    <row r="9459">
      <c r="A9459" t="inlineStr">
        <is>
          <t>NL-HaNA_1.01.02_3780_0042-page-83</t>
        </is>
      </c>
      <c r="B9459" t="inlineStr">
        <is>
          <t>NL-HaNA_1.01.02_3780_0042-column-2587-399-943-2945</t>
        </is>
      </c>
      <c r="C9459" t="inlineStr">
        <is>
          <t>continuation</t>
        </is>
      </c>
      <c r="D9459" t="n">
        <v>2687</v>
      </c>
      <c r="E9459" t="n">
        <v>2671</v>
      </c>
      <c r="F9459" t="inlineStr">
        <is>
          <t xml:space="preserve">    895.</t>
        </is>
      </c>
      <c r="G9459">
        <f>HYPERLINK("https://images.diginfra.net/iiif/NL-HaNA_1.01.02/3780/NL-HaNA_1.01.02_3780_0042.jpg/2487,299,1143,3145/full/0/default.jpg", "iiif_url")</f>
        <v/>
      </c>
    </row>
    <row r="9460">
      <c r="A9460" t="inlineStr">
        <is>
          <t>NL-HaNA_1.01.02_3780_0042-page-83</t>
        </is>
      </c>
      <c r="B9460" t="inlineStr">
        <is>
          <t>NL-HaNA_1.01.02_3780_0042-column-2587-399-943-2945</t>
        </is>
      </c>
      <c r="C9460" t="inlineStr">
        <is>
          <t>non_index_line</t>
        </is>
      </c>
      <c r="D9460" t="n">
        <v>2816</v>
      </c>
      <c r="E9460" t="n">
        <v>2676</v>
      </c>
      <c r="F9460" t="inlineStr">
        <is>
          <t xml:space="preserve">        Regenten van Hulst om Octroy tot</t>
        </is>
      </c>
      <c r="G9460">
        <f>HYPERLINK("https://images.diginfra.net/iiif/NL-HaNA_1.01.02/3780/NL-HaNA_1.01.02_3780_0042.jpg/2487,299,1143,3145/full/0/default.jpg", "iiif_url")</f>
        <v/>
      </c>
    </row>
    <row r="9461">
      <c r="A9461" t="inlineStr">
        <is>
          <t>NL-HaNA_1.01.02_3780_0042-page-83</t>
        </is>
      </c>
      <c r="B9461" t="inlineStr">
        <is>
          <t>NL-HaNA_1.01.02_3780_0042-column-2587-399-943-2945</t>
        </is>
      </c>
      <c r="C9461" t="inlineStr">
        <is>
          <t>continuation</t>
        </is>
      </c>
      <c r="D9461" t="n">
        <v>2687</v>
      </c>
      <c r="E9461" t="n">
        <v>2739</v>
      </c>
      <c r="F9461" t="inlineStr">
        <is>
          <t xml:space="preserve">    het opreghten van een Brouwerye, de Raadt</t>
        </is>
      </c>
      <c r="G9461">
        <f>HYPERLINK("https://images.diginfra.net/iiif/NL-HaNA_1.01.02/3780/NL-HaNA_1.01.02_3780_0042.jpg/2487,299,1143,3145/full/0/default.jpg", "iiif_url")</f>
        <v/>
      </c>
    </row>
    <row r="9462">
      <c r="A9462" t="inlineStr">
        <is>
          <t>NL-HaNA_1.01.02_3780_0042-page-83</t>
        </is>
      </c>
      <c r="B9462" t="inlineStr">
        <is>
          <t>NL-HaNA_1.01.02_3780_0042-column-2587-399-943-2945</t>
        </is>
      </c>
      <c r="C9462" t="inlineStr">
        <is>
          <t>continuation</t>
        </is>
      </c>
      <c r="D9462" t="n">
        <v>2689</v>
      </c>
      <c r="E9462" t="n">
        <v>2794</v>
      </c>
      <c r="F9462" t="inlineStr">
        <is>
          <t xml:space="preserve">    wan Staate te adviseeren. 906.</t>
        </is>
      </c>
      <c r="G9462">
        <f>HYPERLINK("https://images.diginfra.net/iiif/NL-HaNA_1.01.02/3780/NL-HaNA_1.01.02_3780_0042.jpg/2487,299,1143,3145/full/0/default.jpg", "iiif_url")</f>
        <v/>
      </c>
    </row>
    <row r="9463">
      <c r="A9463" t="inlineStr">
        <is>
          <t>NL-HaNA_1.01.02_3780_0042-page-83</t>
        </is>
      </c>
      <c r="B9463" t="inlineStr">
        <is>
          <t>NL-HaNA_1.01.02_3780_0042-column-2587-399-943-2945</t>
        </is>
      </c>
      <c r="C9463" t="inlineStr">
        <is>
          <t>non_index_line</t>
        </is>
      </c>
      <c r="D9463" t="n">
        <v>2814</v>
      </c>
      <c r="E9463" t="n">
        <v>2834</v>
      </c>
      <c r="F9463" t="inlineStr">
        <is>
          <t xml:space="preserve">        Regenten van Sluys wegens den ver-</t>
        </is>
      </c>
      <c r="G9463">
        <f>HYPERLINK("https://images.diginfra.net/iiif/NL-HaNA_1.01.02/3780/NL-HaNA_1.01.02_3780_0042.jpg/2487,299,1143,3145/full/0/default.jpg", "iiif_url")</f>
        <v/>
      </c>
    </row>
    <row r="9464">
      <c r="A9464" t="inlineStr">
        <is>
          <t>NL-HaNA_1.01.02_3780_0042-page-83</t>
        </is>
      </c>
      <c r="B9464" t="inlineStr">
        <is>
          <t>NL-HaNA_1.01.02_3780_0042-column-2587-399-943-2945</t>
        </is>
      </c>
      <c r="C9464" t="inlineStr">
        <is>
          <t>continuation</t>
        </is>
      </c>
      <c r="D9464" t="n">
        <v>2691</v>
      </c>
      <c r="E9464" t="n">
        <v>2879</v>
      </c>
      <c r="F9464" t="inlineStr">
        <is>
          <t xml:space="preserve">    misten Jongen, en aangeschreeven den Prie-</t>
        </is>
      </c>
      <c r="G9464">
        <f>HYPERLINK("https://images.diginfra.net/iiif/NL-HaNA_1.01.02/3780/NL-HaNA_1.01.02_3780_0042.jpg/2487,299,1143,3145/full/0/default.jpg", "iiif_url")</f>
        <v/>
      </c>
    </row>
    <row r="9465">
      <c r="A9465" t="inlineStr">
        <is>
          <t>NL-HaNA_1.01.02_3780_0042-page-83</t>
        </is>
      </c>
      <c r="B9465" t="inlineStr">
        <is>
          <t>NL-HaNA_1.01.02_3780_0042-column-2587-399-943-2945</t>
        </is>
      </c>
      <c r="C9465" t="inlineStr">
        <is>
          <t>continuation</t>
        </is>
      </c>
      <c r="D9465" t="n">
        <v>2691</v>
      </c>
      <c r="E9465" t="n">
        <v>2935</v>
      </c>
      <c r="F9465" t="inlineStr">
        <is>
          <t xml:space="preserve">    ster aan te seggen den Jongen binnen veer-</t>
        </is>
      </c>
      <c r="G9465">
        <f>HYPERLINK("https://images.diginfra.net/iiif/NL-HaNA_1.01.02/3780/NL-HaNA_1.01.02_3780_0042.jpg/2487,299,1143,3145/full/0/default.jpg", "iiif_url")</f>
        <v/>
      </c>
    </row>
    <row r="9466">
      <c r="A9466" t="inlineStr">
        <is>
          <t>NL-HaNA_1.01.02_3780_0042-page-83</t>
        </is>
      </c>
      <c r="B9466" t="inlineStr">
        <is>
          <t>NL-HaNA_1.01.02_3780_0042-column-2587-399-943-2945</t>
        </is>
      </c>
      <c r="C9466" t="inlineStr">
        <is>
          <t>continuation</t>
        </is>
      </c>
      <c r="D9466" t="n">
        <v>2696</v>
      </c>
      <c r="E9466" t="n">
        <v>2980</v>
      </c>
      <c r="F9466" t="inlineStr">
        <is>
          <t xml:space="preserve">    tien dagen te isteren of sijne civile detentie</t>
        </is>
      </c>
      <c r="G9466">
        <f>HYPERLINK("https://images.diginfra.net/iiif/NL-HaNA_1.01.02/3780/NL-HaNA_1.01.02_3780_0042.jpg/2487,299,1143,3145/full/0/default.jpg", "iiif_url")</f>
        <v/>
      </c>
    </row>
    <row r="9467">
      <c r="A9467" t="inlineStr">
        <is>
          <t>NL-HaNA_1.01.02_3780_0042-page-83</t>
        </is>
      </c>
      <c r="B9467" t="inlineStr">
        <is>
          <t>NL-HaNA_1.01.02_3780_0042-column-2587-399-943-2945</t>
        </is>
      </c>
      <c r="C9467" t="inlineStr">
        <is>
          <t>continuation</t>
        </is>
      </c>
      <c r="D9467" t="n">
        <v>2696</v>
      </c>
      <c r="E9467" t="n">
        <v>3034</v>
      </c>
      <c r="F9467" t="inlineStr">
        <is>
          <t xml:space="preserve">    in esn stricte detentie te veranderen. 915.</t>
        </is>
      </c>
      <c r="G9467">
        <f>HYPERLINK("https://images.diginfra.net/iiif/NL-HaNA_1.01.02/3780/NL-HaNA_1.01.02_3780_0042.jpg/2487,299,1143,3145/full/0/default.jpg", "iiif_url")</f>
        <v/>
      </c>
    </row>
    <row r="9468">
      <c r="A9468" t="inlineStr">
        <is>
          <t>NL-HaNA_1.01.02_3780_0042-page-83</t>
        </is>
      </c>
      <c r="B9468" t="inlineStr">
        <is>
          <t>NL-HaNA_1.01.02_3780_0042-column-2587-399-943-2945</t>
        </is>
      </c>
      <c r="C9468" t="inlineStr">
        <is>
          <t>non_index_line</t>
        </is>
      </c>
      <c r="D9468" t="n">
        <v>2823</v>
      </c>
      <c r="E9468" t="n">
        <v>3076</v>
      </c>
      <c r="F9468" t="inlineStr">
        <is>
          <t xml:space="preserve">        Magistraat van Sluys bericht wegens</t>
        </is>
      </c>
      <c r="G9468">
        <f>HYPERLINK("https://images.diginfra.net/iiif/NL-HaNA_1.01.02/3780/NL-HaNA_1.01.02_3780_0042.jpg/2487,299,1143,3145/full/0/default.jpg", "iiif_url")</f>
        <v/>
      </c>
    </row>
    <row r="9469">
      <c r="A9469" t="inlineStr">
        <is>
          <t>NL-HaNA_1.01.02_3780_0042-page-83</t>
        </is>
      </c>
      <c r="B9469" t="inlineStr">
        <is>
          <t>NL-HaNA_1.01.02_3780_0042-column-2587-399-943-2945</t>
        </is>
      </c>
      <c r="C9469" t="inlineStr">
        <is>
          <t>continuation</t>
        </is>
      </c>
      <c r="D9469" t="n">
        <v>2701</v>
      </c>
      <c r="E9469" t="n">
        <v>3122</v>
      </c>
      <c r="F9469" t="inlineStr">
        <is>
          <t xml:space="preserve">    den Jongen, en by de voorenstaande Resô-</t>
        </is>
      </c>
      <c r="G9469">
        <f>HYPERLINK("https://images.diginfra.net/iiif/NL-HaNA_1.01.02/3780/NL-HaNA_1.01.02_3780_0042.jpg/2487,299,1143,3145/full/0/default.jpg", "iiif_url")</f>
        <v/>
      </c>
    </row>
    <row r="9470">
      <c r="A9470" t="inlineStr">
        <is>
          <t>NL-HaNA_1.01.02_3780_0042-page-83</t>
        </is>
      </c>
      <c r="B9470" t="inlineStr">
        <is>
          <t>NL-HaNA_1.01.02_3780_0042-column-2587-399-943-2945</t>
        </is>
      </c>
      <c r="C9470" t="inlineStr">
        <is>
          <t>continuation</t>
        </is>
      </c>
      <c r="D9470" t="n">
        <v>2703</v>
      </c>
      <c r="E9470" t="n">
        <v>3192</v>
      </c>
      <c r="F9470" t="inlineStr">
        <is>
          <t xml:space="preserve">    lutie gepersisteert. gai.</t>
        </is>
      </c>
      <c r="G9470">
        <f>HYPERLINK("https://images.diginfra.net/iiif/NL-HaNA_1.01.02/3780/NL-HaNA_1.01.02_3780_0042.jpg/2487,299,1143,3145/full/0/default.jpg", "iiif_url")</f>
        <v/>
      </c>
    </row>
    <row r="9471">
      <c r="A9471" t="inlineStr">
        <is>
          <t>NL-HaNA_1.01.02_3780_0042-page-83</t>
        </is>
      </c>
      <c r="B9471" t="inlineStr">
        <is>
          <t>NL-HaNA_1.01.02_3780_0042-column-2587-399-943-2945</t>
        </is>
      </c>
      <c r="C9471" t="inlineStr">
        <is>
          <t>non_index_line</t>
        </is>
      </c>
      <c r="D9471" t="n">
        <v>2837</v>
      </c>
      <c r="E9471" t="n">
        <v>3213</v>
      </c>
      <c r="F9471" t="inlineStr">
        <is>
          <t xml:space="preserve">        Magistraat van Hulst gelast Copie</t>
        </is>
      </c>
      <c r="G9471">
        <f>HYPERLINK("https://images.diginfra.net/iiif/NL-HaNA_1.01.02/3780/NL-HaNA_1.01.02_3780_0042.jpg/2487,299,1143,3145/full/0/default.jpg", "iiif_url")</f>
        <v/>
      </c>
    </row>
    <row r="9472">
      <c r="A9472" t="inlineStr">
        <is>
          <t>NL-HaNA_1.01.02_3780_0042-page-83</t>
        </is>
      </c>
      <c r="B9472" t="inlineStr">
        <is>
          <t>NL-HaNA_1.01.02_3780_0042-column-2587-399-943-2945</t>
        </is>
      </c>
      <c r="C9472" t="inlineStr">
        <is>
          <t>continuation</t>
        </is>
      </c>
      <c r="D9472" t="n">
        <v>2705</v>
      </c>
      <c r="E9472" t="n">
        <v>3265</v>
      </c>
      <c r="F9472" t="inlineStr">
        <is>
          <t xml:space="preserve">    authenticq van seekere Privilegie vver te sen-</t>
        </is>
      </c>
      <c r="G9472">
        <f>HYPERLINK("https://images.diginfra.net/iiif/NL-HaNA_1.01.02/3780/NL-HaNA_1.01.02_3780_0042.jpg/2487,299,1143,3145/full/0/default.jpg", "iiif_url")</f>
        <v/>
      </c>
    </row>
    <row r="9474">
      <c r="A9474" t="inlineStr">
        <is>
          <t>NL-HaNA_1.01.02_3780_0042-page-83</t>
        </is>
      </c>
      <c r="B9474" t="inlineStr">
        <is>
          <t>NL-HaNA_1.01.02_3780_0042-column-3575-369-928-2945</t>
        </is>
      </c>
      <c r="C9474" t="inlineStr">
        <is>
          <t>continuation</t>
        </is>
      </c>
      <c r="D9474" t="n">
        <v>3599</v>
      </c>
      <c r="E9474" t="n">
        <v>359</v>
      </c>
      <c r="F9474" t="inlineStr">
        <is>
          <t xml:space="preserve">    den, en te berichten by wat gelegentheyt os</t>
        </is>
      </c>
      <c r="G9474">
        <f>HYPERLINK("https://images.diginfra.net/iiif/NL-HaNA_1.01.02/3780/NL-HaNA_1.01.02_3780_0042.jpg/3475,269,1128,3145/full/0/default.jpg", "iiif_url")</f>
        <v/>
      </c>
    </row>
    <row r="9475">
      <c r="A9475" t="inlineStr">
        <is>
          <t>NL-HaNA_1.01.02_3780_0042-page-83</t>
        </is>
      </c>
      <c r="B9475" t="inlineStr">
        <is>
          <t>NL-HaNA_1.01.02_3780_0042-column-3575-369-928-2945</t>
        </is>
      </c>
      <c r="C9475" t="inlineStr">
        <is>
          <t>continuation</t>
        </is>
      </c>
      <c r="D9475" t="n">
        <v>3599</v>
      </c>
      <c r="E9475" t="n">
        <v>420</v>
      </c>
      <c r="F9475" t="inlineStr">
        <is>
          <t xml:space="preserve">    toeval geraact zijn uyt de exercitie en het</t>
        </is>
      </c>
      <c r="G9475">
        <f>HYPERLINK("https://images.diginfra.net/iiif/NL-HaNA_1.01.02/3780/NL-HaNA_1.01.02_3780_0042.jpg/3475,269,1128,3145/full/0/default.jpg", "iiif_url")</f>
        <v/>
      </c>
    </row>
    <row r="9476">
      <c r="A9476" t="inlineStr">
        <is>
          <t>NL-HaNA_1.01.02_3780_0042-page-83</t>
        </is>
      </c>
      <c r="B9476" t="inlineStr">
        <is>
          <t>NL-HaNA_1.01.02_3780_0042-column-3575-369-928-2945</t>
        </is>
      </c>
      <c r="C9476" t="inlineStr">
        <is>
          <t>continuation</t>
        </is>
      </c>
      <c r="D9476" t="n">
        <v>3599</v>
      </c>
      <c r="E9476" t="n">
        <v>476</v>
      </c>
      <c r="F9476" t="inlineStr">
        <is>
          <t xml:space="preserve">    genot San het selve. 947.</t>
        </is>
      </c>
      <c r="G9476">
        <f>HYPERLINK("https://images.diginfra.net/iiif/NL-HaNA_1.01.02/3780/NL-HaNA_1.01.02_3780_0042.jpg/3475,269,1128,3145/full/0/default.jpg", "iiif_url")</f>
        <v/>
      </c>
    </row>
    <row r="9477">
      <c r="A9477" t="inlineStr">
        <is>
          <t>NL-HaNA_1.01.02_3780_0042-page-83</t>
        </is>
      </c>
      <c r="B9477" t="inlineStr">
        <is>
          <t>NL-HaNA_1.01.02_3780_0042-column-3575-369-928-2945</t>
        </is>
      </c>
      <c r="C9477" t="inlineStr">
        <is>
          <t>repeat_lemma</t>
        </is>
      </c>
      <c r="D9477" t="n">
        <v>3721</v>
      </c>
      <c r="E9477" t="n">
        <v>513</v>
      </c>
      <c r="F9477" t="inlineStr">
        <is>
          <t xml:space="preserve">        rapport ende resolutie, raakende de</t>
        </is>
      </c>
      <c r="G9477">
        <f>HYPERLINK("https://images.diginfra.net/iiif/NL-HaNA_1.01.02/3780/NL-HaNA_1.01.02_3780_0042.jpg/3475,269,1128,3145/full/0/default.jpg", "iiif_url")</f>
        <v/>
      </c>
    </row>
    <row r="9478">
      <c r="A9478" t="inlineStr">
        <is>
          <t>NL-HaNA_1.01.02_3780_0042-page-83</t>
        </is>
      </c>
      <c r="B9478" t="inlineStr">
        <is>
          <t>NL-HaNA_1.01.02_3780_0042-column-3575-369-928-2945</t>
        </is>
      </c>
      <c r="C9478" t="inlineStr">
        <is>
          <t>continuation</t>
        </is>
      </c>
      <c r="D9478" t="n">
        <v>3606</v>
      </c>
      <c r="E9478" t="n">
        <v>570</v>
      </c>
      <c r="F9478" t="inlineStr">
        <is>
          <t xml:space="preserve">    Finantie der Stadt Hulst. 948.</t>
        </is>
      </c>
      <c r="G9478">
        <f>HYPERLINK("https://images.diginfra.net/iiif/NL-HaNA_1.01.02/3780/NL-HaNA_1.01.02_3780_0042.jpg/3475,269,1128,3145/full/0/default.jpg", "iiif_url")</f>
        <v/>
      </c>
    </row>
    <row r="9479">
      <c r="A9479" t="inlineStr">
        <is>
          <t>NL-HaNA_1.01.02_3780_0042-page-83</t>
        </is>
      </c>
      <c r="B9479" t="inlineStr">
        <is>
          <t>NL-HaNA_1.01.02_3780_0042-column-3575-369-928-2945</t>
        </is>
      </c>
      <c r="C9479" t="inlineStr">
        <is>
          <t>repeat_lemma</t>
        </is>
      </c>
      <c r="D9479" t="n">
        <v>3721</v>
      </c>
      <c r="E9479" t="n">
        <v>602</v>
      </c>
      <c r="F9479" t="inlineStr">
        <is>
          <t xml:space="preserve">        Masgistraat van Sluys ôm ordre hoe</t>
        </is>
      </c>
      <c r="G9479">
        <f>HYPERLINK("https://images.diginfra.net/iiif/NL-HaNA_1.01.02/3780/NL-HaNA_1.01.02_3780_0042.jpg/3475,269,1128,3145/full/0/default.jpg", "iiif_url")</f>
        <v/>
      </c>
    </row>
    <row r="9480">
      <c r="A9480" t="inlineStr">
        <is>
          <t>NL-HaNA_1.01.02_3780_0042-page-83</t>
        </is>
      </c>
      <c r="B9480" t="inlineStr">
        <is>
          <t>NL-HaNA_1.01.02_3780_0042-column-3575-369-928-2945</t>
        </is>
      </c>
      <c r="C9480" t="inlineStr">
        <is>
          <t>continuation</t>
        </is>
      </c>
      <c r="D9480" t="n">
        <v>3601</v>
      </c>
      <c r="E9480" t="n">
        <v>660</v>
      </c>
      <c r="F9480" t="inlineStr">
        <is>
          <t xml:space="preserve">    met den Priester te handelen, te examinee-</t>
        </is>
      </c>
      <c r="G9480">
        <f>HYPERLINK("https://images.diginfra.net/iiif/NL-HaNA_1.01.02/3780/NL-HaNA_1.01.02_3780_0042.jpg/3475,269,1128,3145/full/0/default.jpg", "iiif_url")</f>
        <v/>
      </c>
    </row>
    <row r="9481">
      <c r="A9481" t="inlineStr">
        <is>
          <t>NL-HaNA_1.01.02_3780_0042-page-83</t>
        </is>
      </c>
      <c r="B9481" t="inlineStr">
        <is>
          <t>NL-HaNA_1.01.02_3780_0042-column-3575-369-928-2945</t>
        </is>
      </c>
      <c r="C9481" t="inlineStr">
        <is>
          <t>continuation</t>
        </is>
      </c>
      <c r="D9481" t="n">
        <v>3601</v>
      </c>
      <c r="E9481" t="n">
        <v>728</v>
      </c>
      <c r="F9481" t="inlineStr">
        <is>
          <t xml:space="preserve">    ren. 975.</t>
        </is>
      </c>
      <c r="G9481">
        <f>HYPERLINK("https://images.diginfra.net/iiif/NL-HaNA_1.01.02/3780/NL-HaNA_1.01.02_3780_0042.jpg/3475,269,1128,3145/full/0/default.jpg", "iiif_url")</f>
        <v/>
      </c>
    </row>
    <row r="9482">
      <c r="A9482" t="inlineStr">
        <is>
          <t>NL-HaNA_1.01.02_3780_0042-page-83</t>
        </is>
      </c>
      <c r="B9482" t="inlineStr">
        <is>
          <t>NL-HaNA_1.01.02_3780_0042-column-3575-369-928-2945</t>
        </is>
      </c>
      <c r="C9482" t="inlineStr">
        <is>
          <t>lemma</t>
        </is>
      </c>
      <c r="D9482" t="n">
        <v>3559</v>
      </c>
      <c r="E9482" t="n">
        <v>749</v>
      </c>
      <c r="F9482" t="inlineStr">
        <is>
          <t>van Vlimmeren gepermitteert Copie van seec-</t>
        </is>
      </c>
      <c r="G9482">
        <f>HYPERLINK("https://images.diginfra.net/iiif/NL-HaNA_1.01.02/3780/NL-HaNA_1.01.02_3780_0042.jpg/3475,269,1128,3145/full/0/default.jpg", "iiif_url")</f>
        <v/>
      </c>
    </row>
    <row r="9483">
      <c r="A9483" t="inlineStr">
        <is>
          <t>NL-HaNA_1.01.02_3780_0042-page-83</t>
        </is>
      </c>
      <c r="B9483" t="inlineStr">
        <is>
          <t>NL-HaNA_1.01.02_3780_0042-column-3575-369-928-2945</t>
        </is>
      </c>
      <c r="C9483" t="inlineStr">
        <is>
          <t>continuation</t>
        </is>
      </c>
      <c r="D9483" t="n">
        <v>3606</v>
      </c>
      <c r="E9483" t="n">
        <v>805</v>
      </c>
      <c r="F9483" t="inlineStr">
        <is>
          <t xml:space="preserve">    ker Octroy ter Griffie te moogen lighten-</t>
        </is>
      </c>
      <c r="G9483">
        <f>HYPERLINK("https://images.diginfra.net/iiif/NL-HaNA_1.01.02/3780/NL-HaNA_1.01.02_3780_0042.jpg/3475,269,1128,3145/full/0/default.jpg", "iiif_url")</f>
        <v/>
      </c>
    </row>
    <row r="9484">
      <c r="A9484" t="inlineStr">
        <is>
          <t>NL-HaNA_1.01.02_3780_0042-page-83</t>
        </is>
      </c>
      <c r="B9484" t="inlineStr">
        <is>
          <t>NL-HaNA_1.01.02_3780_0042-column-3575-369-928-2945</t>
        </is>
      </c>
      <c r="C9484" t="inlineStr">
        <is>
          <t>continuation</t>
        </is>
      </c>
      <c r="D9484" t="n">
        <v>3610</v>
      </c>
      <c r="E9484" t="n">
        <v>866</v>
      </c>
      <c r="F9484" t="inlineStr">
        <is>
          <t xml:space="preserve">    976.</t>
        </is>
      </c>
      <c r="G9484">
        <f>HYPERLINK("https://images.diginfra.net/iiif/NL-HaNA_1.01.02/3780/NL-HaNA_1.01.02_3780_0042.jpg/3475,269,1128,3145/full/0/default.jpg", "iiif_url")</f>
        <v/>
      </c>
    </row>
    <row r="9485">
      <c r="A9485" t="inlineStr">
        <is>
          <t>NL-HaNA_1.01.02_3780_0042-page-83</t>
        </is>
      </c>
      <c r="B9485" t="inlineStr">
        <is>
          <t>NL-HaNA_1.01.02_3780_0042-column-3575-369-928-2945</t>
        </is>
      </c>
      <c r="C9485" t="inlineStr">
        <is>
          <t>lemma</t>
        </is>
      </c>
      <c r="D9485" t="n">
        <v>3563</v>
      </c>
      <c r="E9485" t="n">
        <v>885</v>
      </c>
      <c r="F9485" t="inlineStr">
        <is>
          <t>Umbgroeve egens Gelderlandt ter Generali-</t>
        </is>
      </c>
      <c r="G9485">
        <f>HYPERLINK("https://images.diginfra.net/iiif/NL-HaNA_1.01.02/3780/NL-HaNA_1.01.02_3780_0042.jpg/3475,269,1128,3145/full/0/default.jpg", "iiif_url")</f>
        <v/>
      </c>
    </row>
    <row r="9486">
      <c r="A9486" t="inlineStr">
        <is>
          <t>NL-HaNA_1.01.02_3780_0042-page-83</t>
        </is>
      </c>
      <c r="B9486" t="inlineStr">
        <is>
          <t>NL-HaNA_1.01.02_3780_0042-column-3575-369-928-2945</t>
        </is>
      </c>
      <c r="C9486" t="inlineStr">
        <is>
          <t>continuation</t>
        </is>
      </c>
      <c r="D9486" t="n">
        <v>3608</v>
      </c>
      <c r="E9486" t="n">
        <v>954</v>
      </c>
      <c r="F9486" t="inlineStr">
        <is>
          <t xml:space="preserve">    teyt gecommiiteert. 431.</t>
        </is>
      </c>
      <c r="G9486">
        <f>HYPERLINK("https://images.diginfra.net/iiif/NL-HaNA_1.01.02/3780/NL-HaNA_1.01.02_3780_0042.jpg/3475,269,1128,3145/full/0/default.jpg", "iiif_url")</f>
        <v/>
      </c>
    </row>
    <row r="9487">
      <c r="A9487" t="inlineStr">
        <is>
          <t>NL-HaNA_1.01.02_3780_0042-page-83</t>
        </is>
      </c>
      <c r="B9487" t="inlineStr">
        <is>
          <t>NL-HaNA_1.01.02_3780_0042-column-3575-369-928-2945</t>
        </is>
      </c>
      <c r="C9487" t="inlineStr">
        <is>
          <t>lemma</t>
        </is>
      </c>
      <c r="D9487" t="n">
        <v>3568</v>
      </c>
      <c r="E9487" t="n">
        <v>988</v>
      </c>
      <c r="F9487" t="inlineStr">
        <is>
          <t>Voorschryvens, yiet Brieven van Voorschry-</t>
        </is>
      </c>
      <c r="G9487">
        <f>HYPERLINK("https://images.diginfra.net/iiif/NL-HaNA_1.01.02/3780/NL-HaNA_1.01.02_3780_0042.jpg/3475,269,1128,3145/full/0/default.jpg", "iiif_url")</f>
        <v/>
      </c>
    </row>
    <row r="9488">
      <c r="A9488" t="inlineStr">
        <is>
          <t>NL-HaNA_1.01.02_3780_0042-page-83</t>
        </is>
      </c>
      <c r="B9488" t="inlineStr">
        <is>
          <t>NL-HaNA_1.01.02_3780_0042-column-3575-369-928-2945</t>
        </is>
      </c>
      <c r="C9488" t="inlineStr">
        <is>
          <t>continuation</t>
        </is>
      </c>
      <c r="D9488" t="n">
        <v>3613</v>
      </c>
      <c r="E9488" t="n">
        <v>1063</v>
      </c>
      <c r="F9488" t="inlineStr">
        <is>
          <t xml:space="preserve">    vens.</t>
        </is>
      </c>
      <c r="G9488">
        <f>HYPERLINK("https://images.diginfra.net/iiif/NL-HaNA_1.01.02/3780/NL-HaNA_1.01.02_3780_0042.jpg/3475,269,1128,3145/full/0/default.jpg", "iiif_url")</f>
        <v/>
      </c>
    </row>
    <row r="9489">
      <c r="A9489" t="inlineStr">
        <is>
          <t>NL-HaNA_1.01.02_3780_0042-page-83</t>
        </is>
      </c>
      <c r="B9489" t="inlineStr">
        <is>
          <t>NL-HaNA_1.01.02_3780_0042-column-3575-369-928-2945</t>
        </is>
      </c>
      <c r="C9489" t="inlineStr">
        <is>
          <t>lemma</t>
        </is>
      </c>
      <c r="D9489" t="n">
        <v>3568</v>
      </c>
      <c r="E9489" t="n">
        <v>1081</v>
      </c>
      <c r="F9489" t="inlineStr">
        <is>
          <t>vander Vorst, cum suis, Brieven van Voor</t>
        </is>
      </c>
      <c r="G9489">
        <f>HYPERLINK("https://images.diginfra.net/iiif/NL-HaNA_1.01.02/3780/NL-HaNA_1.01.02_3780_0042.jpg/3475,269,1128,3145/full/0/default.jpg", "iiif_url")</f>
        <v/>
      </c>
    </row>
    <row r="9490">
      <c r="A9490" t="inlineStr">
        <is>
          <t>NL-HaNA_1.01.02_3780_0042-page-83</t>
        </is>
      </c>
      <c r="B9490" t="inlineStr">
        <is>
          <t>NL-HaNA_1.01.02_3780_0042-column-3575-369-928-2945</t>
        </is>
      </c>
      <c r="C9490" t="inlineStr">
        <is>
          <t>continuation</t>
        </is>
      </c>
      <c r="D9490" t="n">
        <v>3613</v>
      </c>
      <c r="E9490" t="n">
        <v>1139</v>
      </c>
      <c r="F9490" t="inlineStr">
        <is>
          <t xml:space="preserve">    schryvens aan de Abdisse van Thorn.</t>
        </is>
      </c>
      <c r="G9490">
        <f>HYPERLINK("https://images.diginfra.net/iiif/NL-HaNA_1.01.02/3780/NL-HaNA_1.01.02_3780_0042.jpg/3475,269,1128,3145/full/0/default.jpg", "iiif_url")</f>
        <v/>
      </c>
    </row>
    <row r="9491">
      <c r="A9491" t="inlineStr">
        <is>
          <t>NL-HaNA_1.01.02_3780_0042-page-83</t>
        </is>
      </c>
      <c r="B9491" t="inlineStr">
        <is>
          <t>NL-HaNA_1.01.02_3780_0042-column-3575-369-928-2945</t>
        </is>
      </c>
      <c r="C9491" t="inlineStr">
        <is>
          <t>continuation</t>
        </is>
      </c>
      <c r="D9491" t="n">
        <v>3617</v>
      </c>
      <c r="E9491" t="n">
        <v>1203</v>
      </c>
      <c r="F9491" t="inlineStr">
        <is>
          <t xml:space="preserve">    457.</t>
        </is>
      </c>
      <c r="G9491">
        <f>HYPERLINK("https://images.diginfra.net/iiif/NL-HaNA_1.01.02/3780/NL-HaNA_1.01.02_3780_0042.jpg/3475,269,1128,3145/full/0/default.jpg", "iiif_url")</f>
        <v/>
      </c>
    </row>
    <row r="9492">
      <c r="A9492" t="inlineStr">
        <is>
          <t>NL-HaNA_1.01.02_3780_0042-page-83</t>
        </is>
      </c>
      <c r="B9492" t="inlineStr">
        <is>
          <t>NL-HaNA_1.01.02_3780_0042-column-3575-369-928-2945</t>
        </is>
      </c>
      <c r="C9492" t="inlineStr">
        <is>
          <t>lemma</t>
        </is>
      </c>
      <c r="D9492" t="n">
        <v>3577</v>
      </c>
      <c r="E9492" t="n">
        <v>1228</v>
      </c>
      <c r="F9492" t="inlineStr">
        <is>
          <t>Vranckryck creditif op den Marquis de Fe-</t>
        </is>
      </c>
      <c r="G9492">
        <f>HYPERLINK("https://images.diginfra.net/iiif/NL-HaNA_1.01.02/3780/NL-HaNA_1.01.02_3780_0042.jpg/3475,269,1128,3145/full/0/default.jpg", "iiif_url")</f>
        <v/>
      </c>
    </row>
    <row r="9493">
      <c r="A9493" t="inlineStr">
        <is>
          <t>NL-HaNA_1.01.02_3780_0042-page-83</t>
        </is>
      </c>
      <c r="B9493" t="inlineStr">
        <is>
          <t>NL-HaNA_1.01.02_3780_0042-column-3575-369-928-2945</t>
        </is>
      </c>
      <c r="C9493" t="inlineStr">
        <is>
          <t>continuation</t>
        </is>
      </c>
      <c r="D9493" t="n">
        <v>3617</v>
      </c>
      <c r="E9493" t="n">
        <v>1293</v>
      </c>
      <c r="F9493" t="inlineStr">
        <is>
          <t xml:space="preserve">    nelon en aangenaam. 164.</t>
        </is>
      </c>
      <c r="G9493">
        <f>HYPERLINK("https://images.diginfra.net/iiif/NL-HaNA_1.01.02/3780/NL-HaNA_1.01.02_3780_0042.jpg/3475,269,1128,3145/full/0/default.jpg", "iiif_url")</f>
        <v/>
      </c>
    </row>
    <row r="9494">
      <c r="A9494" t="inlineStr">
        <is>
          <t>NL-HaNA_1.01.02_3780_0042-page-83</t>
        </is>
      </c>
      <c r="B9494" t="inlineStr">
        <is>
          <t>NL-HaNA_1.01.02_3780_0042-column-3575-369-928-2945</t>
        </is>
      </c>
      <c r="C9494" t="inlineStr">
        <is>
          <t>lemma</t>
        </is>
      </c>
      <c r="D9494" t="n">
        <v>3580</v>
      </c>
      <c r="E9494" t="n">
        <v>1325</v>
      </c>
      <c r="F9494" t="inlineStr">
        <is>
          <t>Vrieslandt, Resolutie op de propositie van</t>
        </is>
      </c>
      <c r="G9494">
        <f>HYPERLINK("https://images.diginfra.net/iiif/NL-HaNA_1.01.02/3780/NL-HaNA_1.01.02_3780_0042.jpg/3475,269,1128,3145/full/0/default.jpg", "iiif_url")</f>
        <v/>
      </c>
    </row>
    <row r="9495">
      <c r="A9495" t="inlineStr">
        <is>
          <t>NL-HaNA_1.01.02_3780_0042-page-83</t>
        </is>
      </c>
      <c r="B9495" t="inlineStr">
        <is>
          <t>NL-HaNA_1.01.02_3780_0042-column-3575-369-928-2945</t>
        </is>
      </c>
      <c r="C9495" t="inlineStr">
        <is>
          <t>continuation</t>
        </is>
      </c>
      <c r="D9495" t="n">
        <v>3622</v>
      </c>
      <c r="E9495" t="n">
        <v>1377</v>
      </c>
      <c r="F9495" t="inlineStr">
        <is>
          <t xml:space="preserve">    Heeren Gedeputeerden aldaar geweest zijn-</t>
        </is>
      </c>
      <c r="G9495">
        <f>HYPERLINK("https://images.diginfra.net/iiif/NL-HaNA_1.01.02/3780/NL-HaNA_1.01.02_3780_0042.jpg/3475,269,1128,3145/full/0/default.jpg", "iiif_url")</f>
        <v/>
      </c>
    </row>
    <row r="9496">
      <c r="A9496" t="inlineStr">
        <is>
          <t>NL-HaNA_1.01.02_3780_0042-page-83</t>
        </is>
      </c>
      <c r="B9496" t="inlineStr">
        <is>
          <t>NL-HaNA_1.01.02_3780_0042-column-3575-369-928-2945</t>
        </is>
      </c>
      <c r="C9496" t="inlineStr">
        <is>
          <t>continuation</t>
        </is>
      </c>
      <c r="D9496" t="n">
        <v>3627</v>
      </c>
      <c r="E9496" t="n">
        <v>1440</v>
      </c>
      <c r="F9496" t="inlineStr">
        <is>
          <t xml:space="preserve">    de. 111.</t>
        </is>
      </c>
      <c r="G9496">
        <f>HYPERLINK("https://images.diginfra.net/iiif/NL-HaNA_1.01.02/3780/NL-HaNA_1.01.02_3780_0042.jpg/3475,269,1128,3145/full/0/default.jpg", "iiif_url")</f>
        <v/>
      </c>
    </row>
    <row r="9497">
      <c r="A9497" t="inlineStr">
        <is>
          <t>NL-HaNA_1.01.02_3780_0042-page-83</t>
        </is>
      </c>
      <c r="B9497" t="inlineStr">
        <is>
          <t>NL-HaNA_1.01.02_3780_0042-column-3575-369-928-2945</t>
        </is>
      </c>
      <c r="C9497" t="inlineStr">
        <is>
          <t>repeat_lemma</t>
        </is>
      </c>
      <c r="D9497" t="n">
        <v>3754</v>
      </c>
      <c r="E9497" t="n">
        <v>1471</v>
      </c>
      <c r="F9497" t="inlineStr">
        <is>
          <t xml:space="preserve">        consent in den Staat van Oorlog</t>
        </is>
      </c>
      <c r="G9497">
        <f>HYPERLINK("https://images.diginfra.net/iiif/NL-HaNA_1.01.02/3780/NL-HaNA_1.01.02_3780_0042.jpg/3475,269,1128,3145/full/0/default.jpg", "iiif_url")</f>
        <v/>
      </c>
    </row>
    <row r="9498">
      <c r="A9498" t="inlineStr">
        <is>
          <t>NL-HaNA_1.01.02_3780_0042-page-83</t>
        </is>
      </c>
      <c r="B9498" t="inlineStr">
        <is>
          <t>NL-HaNA_1.01.02_3780_0042-column-3575-369-928-2945</t>
        </is>
      </c>
      <c r="C9498" t="inlineStr">
        <is>
          <t>continuation</t>
        </is>
      </c>
      <c r="D9498" t="n">
        <v>3627</v>
      </c>
      <c r="E9498" t="n">
        <v>1523</v>
      </c>
      <c r="F9498" t="inlineStr">
        <is>
          <t xml:space="preserve">    voor den jaar seventien hondert vyf en twin-</t>
        </is>
      </c>
      <c r="G9498">
        <f>HYPERLINK("https://images.diginfra.net/iiif/NL-HaNA_1.01.02/3780/NL-HaNA_1.01.02_3780_0042.jpg/3475,269,1128,3145/full/0/default.jpg", "iiif_url")</f>
        <v/>
      </c>
    </row>
    <row r="9499">
      <c r="A9499" t="inlineStr">
        <is>
          <t>NL-HaNA_1.01.02_3780_0042-page-83</t>
        </is>
      </c>
      <c r="B9499" t="inlineStr">
        <is>
          <t>NL-HaNA_1.01.02_3780_0042-column-3575-369-928-2945</t>
        </is>
      </c>
      <c r="C9499" t="inlineStr">
        <is>
          <t>continuation</t>
        </is>
      </c>
      <c r="D9499" t="n">
        <v>3625</v>
      </c>
      <c r="E9499" t="n">
        <v>1583</v>
      </c>
      <c r="F9499" t="inlineStr">
        <is>
          <t xml:space="preserve">    tig. 204.</t>
        </is>
      </c>
      <c r="G9499">
        <f>HYPERLINK("https://images.diginfra.net/iiif/NL-HaNA_1.01.02/3780/NL-HaNA_1.01.02_3780_0042.jpg/3475,269,1128,3145/full/0/default.jpg", "iiif_url")</f>
        <v/>
      </c>
    </row>
    <row r="9500">
      <c r="A9500" t="inlineStr">
        <is>
          <t>NL-HaNA_1.01.02_3780_0042-page-83</t>
        </is>
      </c>
      <c r="B9500" t="inlineStr">
        <is>
          <t>NL-HaNA_1.01.02_3780_0042-column-3575-369-928-2945</t>
        </is>
      </c>
      <c r="C9500" t="inlineStr">
        <is>
          <t>repeat_lemma</t>
        </is>
      </c>
      <c r="D9500" t="n">
        <v>3747</v>
      </c>
      <c r="E9500" t="n">
        <v>1611</v>
      </c>
      <c r="F9500" t="inlineStr">
        <is>
          <t xml:space="preserve">        Resolutie wegens de Actens van de-</t>
        </is>
      </c>
      <c r="G9500">
        <f>HYPERLINK("https://images.diginfra.net/iiif/NL-HaNA_1.01.02/3780/NL-HaNA_1.01.02_3780_0042.jpg/3475,269,1128,3145/full/0/default.jpg", "iiif_url")</f>
        <v/>
      </c>
    </row>
    <row r="9501">
      <c r="A9501" t="inlineStr">
        <is>
          <t>NL-HaNA_1.01.02_3780_0042-page-83</t>
        </is>
      </c>
      <c r="B9501" t="inlineStr">
        <is>
          <t>NL-HaNA_1.01.02_3780_0042-column-3575-369-928-2945</t>
        </is>
      </c>
      <c r="C9501" t="inlineStr">
        <is>
          <t>continuation</t>
        </is>
      </c>
      <c r="D9501" t="n">
        <v>3629</v>
      </c>
      <c r="E9501" t="n">
        <v>1680</v>
      </c>
      <c r="F9501" t="inlineStr">
        <is>
          <t xml:space="preserve">    charge. 205.</t>
        </is>
      </c>
      <c r="G9501">
        <f>HYPERLINK("https://images.diginfra.net/iiif/NL-HaNA_1.01.02/3780/NL-HaNA_1.01.02_3780_0042.jpg/3475,269,1128,3145/full/0/default.jpg", "iiif_url")</f>
        <v/>
      </c>
    </row>
    <row r="9502">
      <c r="A9502" t="inlineStr">
        <is>
          <t>NL-HaNA_1.01.02_3780_0042-page-83</t>
        </is>
      </c>
      <c r="B9502" t="inlineStr">
        <is>
          <t>NL-HaNA_1.01.02_3780_0042-column-3575-369-928-2945</t>
        </is>
      </c>
      <c r="C9502" t="inlineStr">
        <is>
          <t>continuation</t>
        </is>
      </c>
      <c r="D9502" t="n">
        <v>3747</v>
      </c>
      <c r="E9502" t="n">
        <v>1708</v>
      </c>
      <c r="F9502" t="inlineStr">
        <is>
          <t xml:space="preserve">    antwoordt op baar Hovgb Mog. Re-</t>
        </is>
      </c>
      <c r="G9502">
        <f>HYPERLINK("https://images.diginfra.net/iiif/NL-HaNA_1.01.02/3780/NL-HaNA_1.01.02_3780_0042.jpg/3475,269,1128,3145/full/0/default.jpg", "iiif_url")</f>
        <v/>
      </c>
    </row>
    <row r="9503">
      <c r="A9503" t="inlineStr">
        <is>
          <t>NL-HaNA_1.01.02_3780_0042-page-83</t>
        </is>
      </c>
      <c r="B9503" t="inlineStr">
        <is>
          <t>NL-HaNA_1.01.02_3780_0042-column-3575-369-928-2945</t>
        </is>
      </c>
      <c r="C9503" t="inlineStr">
        <is>
          <t>continuation</t>
        </is>
      </c>
      <c r="D9503" t="n">
        <v>3629</v>
      </c>
      <c r="E9503" t="n">
        <v>1766</v>
      </c>
      <c r="F9503" t="inlineStr">
        <is>
          <t xml:space="preserve">    solutie, raakende de defectueusheyt, te exa-</t>
        </is>
      </c>
      <c r="G9503">
        <f>HYPERLINK("https://images.diginfra.net/iiif/NL-HaNA_1.01.02/3780/NL-HaNA_1.01.02_3780_0042.jpg/3475,269,1128,3145/full/0/default.jpg", "iiif_url")</f>
        <v/>
      </c>
    </row>
    <row r="9504">
      <c r="A9504" t="inlineStr">
        <is>
          <t>NL-HaNA_1.01.02_3780_0042-page-83</t>
        </is>
      </c>
      <c r="B9504" t="inlineStr">
        <is>
          <t>NL-HaNA_1.01.02_3780_0042-column-3575-369-928-2945</t>
        </is>
      </c>
      <c r="C9504" t="inlineStr">
        <is>
          <t>continuation</t>
        </is>
      </c>
      <c r="D9504" t="n">
        <v>3629</v>
      </c>
      <c r="E9504" t="n">
        <v>1820</v>
      </c>
      <c r="F9504" t="inlineStr">
        <is>
          <t xml:space="preserve">    mineeren. 228.</t>
        </is>
      </c>
      <c r="G9504">
        <f>HYPERLINK("https://images.diginfra.net/iiif/NL-HaNA_1.01.02/3780/NL-HaNA_1.01.02_3780_0042.jpg/3475,269,1128,3145/full/0/default.jpg", "iiif_url")</f>
        <v/>
      </c>
    </row>
    <row r="9505">
      <c r="A9505" t="inlineStr">
        <is>
          <t>NL-HaNA_1.01.02_3780_0042-page-83</t>
        </is>
      </c>
      <c r="B9505" t="inlineStr">
        <is>
          <t>NL-HaNA_1.01.02_3780_0042-column-3575-369-928-2945</t>
        </is>
      </c>
      <c r="C9505" t="inlineStr">
        <is>
          <t>repeat_lemma</t>
        </is>
      </c>
      <c r="D9505" t="n">
        <v>3747</v>
      </c>
      <c r="E9505" t="n">
        <v>1844</v>
      </c>
      <c r="F9505" t="inlineStr">
        <is>
          <t xml:space="preserve">        propositie wegens de vyf dertig duy-</t>
        </is>
      </c>
      <c r="G9505">
        <f>HYPERLINK("https://images.diginfra.net/iiif/NL-HaNA_1.01.02/3780/NL-HaNA_1.01.02_3780_0042.jpg/3475,269,1128,3145/full/0/default.jpg", "iiif_url")</f>
        <v/>
      </c>
    </row>
    <row r="9506">
      <c r="A9506" t="inlineStr">
        <is>
          <t>NL-HaNA_1.01.02_3780_0042-page-83</t>
        </is>
      </c>
      <c r="B9506" t="inlineStr">
        <is>
          <t>NL-HaNA_1.01.02_3780_0042-column-3575-369-928-2945</t>
        </is>
      </c>
      <c r="C9506" t="inlineStr">
        <is>
          <t>continuation</t>
        </is>
      </c>
      <c r="D9506" t="n">
        <v>3629</v>
      </c>
      <c r="E9506" t="n">
        <v>1907</v>
      </c>
      <c r="F9506" t="inlineStr">
        <is>
          <t xml:space="preserve">    Jent guldens van de Admiraliteyt , te exa-</t>
        </is>
      </c>
      <c r="G9506">
        <f>HYPERLINK("https://images.diginfra.net/iiif/NL-HaNA_1.01.02/3780/NL-HaNA_1.01.02_3780_0042.jpg/3475,269,1128,3145/full/0/default.jpg", "iiif_url")</f>
        <v/>
      </c>
    </row>
    <row r="9507">
      <c r="A9507" t="inlineStr">
        <is>
          <t>NL-HaNA_1.01.02_3780_0042-page-83</t>
        </is>
      </c>
      <c r="B9507" t="inlineStr">
        <is>
          <t>NL-HaNA_1.01.02_3780_0042-column-3575-369-928-2945</t>
        </is>
      </c>
      <c r="C9507" t="inlineStr">
        <is>
          <t>continuation</t>
        </is>
      </c>
      <c r="D9507" t="n">
        <v>3629</v>
      </c>
      <c r="E9507" t="n">
        <v>1970</v>
      </c>
      <c r="F9507" t="inlineStr">
        <is>
          <t xml:space="preserve">    mineeren. 246. 415.</t>
        </is>
      </c>
      <c r="G9507">
        <f>HYPERLINK("https://images.diginfra.net/iiif/NL-HaNA_1.01.02/3780/NL-HaNA_1.01.02_3780_0042.jpg/3475,269,1128,3145/full/0/default.jpg", "iiif_url")</f>
        <v/>
      </c>
    </row>
    <row r="9508">
      <c r="A9508" t="inlineStr">
        <is>
          <t>NL-HaNA_1.01.02_3780_0042-page-83</t>
        </is>
      </c>
      <c r="B9508" t="inlineStr">
        <is>
          <t>NL-HaNA_1.01.02_3780_0042-column-3575-369-928-2945</t>
        </is>
      </c>
      <c r="C9508" t="inlineStr">
        <is>
          <t>repeat_lemma</t>
        </is>
      </c>
      <c r="D9508" t="n">
        <v>3761</v>
      </c>
      <c r="E9508" t="n">
        <v>1993</v>
      </c>
      <c r="F9508" t="inlineStr">
        <is>
          <t xml:space="preserve">        om patent voor de Compagnie van</t>
        </is>
      </c>
      <c r="G9508">
        <f>HYPERLINK("https://images.diginfra.net/iiif/NL-HaNA_1.01.02/3780/NL-HaNA_1.01.02_3780_0042.jpg/3475,269,1128,3145/full/0/default.jpg", "iiif_url")</f>
        <v/>
      </c>
    </row>
    <row r="9509">
      <c r="A9509" t="inlineStr">
        <is>
          <t>NL-HaNA_1.01.02_3780_0042-page-83</t>
        </is>
      </c>
      <c r="B9509" t="inlineStr">
        <is>
          <t>NL-HaNA_1.01.02_3780_0042-column-3575-369-928-2945</t>
        </is>
      </c>
      <c r="C9509" t="inlineStr">
        <is>
          <t>continuation</t>
        </is>
      </c>
      <c r="D9509" t="n">
        <v>3639</v>
      </c>
      <c r="E9509" t="n">
        <v>2047</v>
      </c>
      <c r="F9509" t="inlineStr">
        <is>
          <t xml:space="preserve">    Haarsma , de Raadt van Staate te advi-</t>
        </is>
      </c>
      <c r="G9509">
        <f>HYPERLINK("https://images.diginfra.net/iiif/NL-HaNA_1.01.02/3780/NL-HaNA_1.01.02_3780_0042.jpg/3475,269,1128,3145/full/0/default.jpg", "iiif_url")</f>
        <v/>
      </c>
    </row>
    <row r="9510">
      <c r="A9510" t="inlineStr">
        <is>
          <t>NL-HaNA_1.01.02_3780_0042-page-83</t>
        </is>
      </c>
      <c r="B9510" t="inlineStr">
        <is>
          <t>NL-HaNA_1.01.02_3780_0042-column-3575-369-928-2945</t>
        </is>
      </c>
      <c r="C9510" t="inlineStr">
        <is>
          <t>continuation</t>
        </is>
      </c>
      <c r="D9510" t="n">
        <v>3636</v>
      </c>
      <c r="E9510" t="n">
        <v>2111</v>
      </c>
      <c r="F9510" t="inlineStr">
        <is>
          <t xml:space="preserve">    seeren. 263.</t>
        </is>
      </c>
      <c r="G9510">
        <f>HYPERLINK("https://images.diginfra.net/iiif/NL-HaNA_1.01.02/3780/NL-HaNA_1.01.02_3780_0042.jpg/3475,269,1128,3145/full/0/default.jpg", "iiif_url")</f>
        <v/>
      </c>
    </row>
    <row r="9511">
      <c r="A9511" t="inlineStr">
        <is>
          <t>NL-HaNA_1.01.02_3780_0042-page-83</t>
        </is>
      </c>
      <c r="B9511" t="inlineStr">
        <is>
          <t>NL-HaNA_1.01.02_3780_0042-column-3575-369-928-2945</t>
        </is>
      </c>
      <c r="C9511" t="inlineStr">
        <is>
          <t>repeat_lemma</t>
        </is>
      </c>
      <c r="D9511" t="n">
        <v>3756</v>
      </c>
      <c r="E9511" t="n">
        <v>2137</v>
      </c>
      <c r="F9511" t="inlineStr">
        <is>
          <t xml:space="preserve">        gerbet op bet project Reglement op de</t>
        </is>
      </c>
      <c r="G9511">
        <f>HYPERLINK("https://images.diginfra.net/iiif/NL-HaNA_1.01.02/3780/NL-HaNA_1.01.02_3780_0042.jpg/3475,269,1128,3145/full/0/default.jpg", "iiif_url")</f>
        <v/>
      </c>
    </row>
    <row r="9512">
      <c r="A9512" t="inlineStr">
        <is>
          <t>NL-HaNA_1.01.02_3780_0042-page-83</t>
        </is>
      </c>
      <c r="B9512" t="inlineStr">
        <is>
          <t>NL-HaNA_1.01.02_3780_0042-column-3575-369-928-2945</t>
        </is>
      </c>
      <c r="C9512" t="inlineStr">
        <is>
          <t>continuation</t>
        </is>
      </c>
      <c r="D9512" t="n">
        <v>3646</v>
      </c>
      <c r="E9512" t="n">
        <v>2191</v>
      </c>
      <c r="F9512" t="inlineStr">
        <is>
          <t xml:space="preserve">    Revifien van sententieu van den Raadt van</t>
        </is>
      </c>
      <c r="G9512">
        <f>HYPERLINK("https://images.diginfra.net/iiif/NL-HaNA_1.01.02/3780/NL-HaNA_1.01.02_3780_0042.jpg/3475,269,1128,3145/full/0/default.jpg", "iiif_url")</f>
        <v/>
      </c>
    </row>
    <row r="9513">
      <c r="A9513" t="inlineStr">
        <is>
          <t>NL-HaNA_1.01.02_3780_0042-page-83</t>
        </is>
      </c>
      <c r="B9513" t="inlineStr">
        <is>
          <t>NL-HaNA_1.01.02_3780_0042-column-3575-369-928-2945</t>
        </is>
      </c>
      <c r="C9513" t="inlineStr">
        <is>
          <t>continuation</t>
        </is>
      </c>
      <c r="D9513" t="n">
        <v>3646</v>
      </c>
      <c r="E9513" t="n">
        <v>2248</v>
      </c>
      <c r="F9513" t="inlineStr">
        <is>
          <t xml:space="preserve">    Staate. 265.</t>
        </is>
      </c>
      <c r="G9513">
        <f>HYPERLINK("https://images.diginfra.net/iiif/NL-HaNA_1.01.02/3780/NL-HaNA_1.01.02_3780_0042.jpg/3475,269,1128,3145/full/0/default.jpg", "iiif_url")</f>
        <v/>
      </c>
    </row>
    <row r="9514">
      <c r="A9514" t="inlineStr">
        <is>
          <t>NL-HaNA_1.01.02_3780_0042-page-83</t>
        </is>
      </c>
      <c r="B9514" t="inlineStr">
        <is>
          <t>NL-HaNA_1.01.02_3780_0042-column-3575-369-928-2945</t>
        </is>
      </c>
      <c r="C9514" t="inlineStr">
        <is>
          <t>non_index_line</t>
        </is>
      </c>
      <c r="D9514" t="n">
        <v>3780</v>
      </c>
      <c r="E9514" t="n">
        <v>2278</v>
      </c>
      <c r="F9514" t="inlineStr">
        <is>
          <t xml:space="preserve">        Commissie voor den Heer Bincke</t>
        </is>
      </c>
      <c r="G9514">
        <f>HYPERLINK("https://images.diginfra.net/iiif/NL-HaNA_1.01.02/3780/NL-HaNA_1.01.02_3780_0042.jpg/3475,269,1128,3145/full/0/default.jpg", "iiif_url")</f>
        <v/>
      </c>
    </row>
    <row r="9515">
      <c r="A9515" t="inlineStr">
        <is>
          <t>NL-HaNA_1.01.02_3780_0042-page-83</t>
        </is>
      </c>
      <c r="B9515" t="inlineStr">
        <is>
          <t>NL-HaNA_1.01.02_3780_0042-column-3575-369-928-2945</t>
        </is>
      </c>
      <c r="C9515" t="inlineStr">
        <is>
          <t>continuation</t>
        </is>
      </c>
      <c r="D9515" t="n">
        <v>3648</v>
      </c>
      <c r="E9515" t="n">
        <v>2336</v>
      </c>
      <c r="F9515" t="inlineStr">
        <is>
          <t xml:space="preserve">    Symons tot Admiraliteyt in Vrieslaudt.</t>
        </is>
      </c>
      <c r="G9515">
        <f>HYPERLINK("https://images.diginfra.net/iiif/NL-HaNA_1.01.02/3780/NL-HaNA_1.01.02_3780_0042.jpg/3475,269,1128,3145/full/0/default.jpg", "iiif_url")</f>
        <v/>
      </c>
    </row>
    <row r="9516">
      <c r="A9516" t="inlineStr">
        <is>
          <t>NL-HaNA_1.01.02_3780_0042-page-83</t>
        </is>
      </c>
      <c r="B9516" t="inlineStr">
        <is>
          <t>NL-HaNA_1.01.02_3780_0042-column-3575-369-928-2945</t>
        </is>
      </c>
      <c r="C9516" t="inlineStr">
        <is>
          <t>continuation</t>
        </is>
      </c>
      <c r="D9516" t="n">
        <v>3650</v>
      </c>
      <c r="E9516" t="n">
        <v>2402</v>
      </c>
      <c r="F9516" t="inlineStr">
        <is>
          <t xml:space="preserve">    280.</t>
        </is>
      </c>
      <c r="G9516">
        <f>HYPERLINK("https://images.diginfra.net/iiif/NL-HaNA_1.01.02/3780/NL-HaNA_1.01.02_3780_0042.jpg/3475,269,1128,3145/full/0/default.jpg", "iiif_url")</f>
        <v/>
      </c>
    </row>
    <row r="9517">
      <c r="A9517" t="inlineStr">
        <is>
          <t>NL-HaNA_1.01.02_3780_0042-page-83</t>
        </is>
      </c>
      <c r="B9517" t="inlineStr">
        <is>
          <t>NL-HaNA_1.01.02_3780_0042-column-3575-369-928-2945</t>
        </is>
      </c>
      <c r="C9517" t="inlineStr">
        <is>
          <t>non_index_line</t>
        </is>
      </c>
      <c r="D9517" t="n">
        <v>3768</v>
      </c>
      <c r="E9517" t="n">
        <v>2434</v>
      </c>
      <c r="F9517" t="inlineStr">
        <is>
          <t xml:space="preserve">        item voor de Heer Rengers. 3jo8.</t>
        </is>
      </c>
      <c r="G9517">
        <f>HYPERLINK("https://images.diginfra.net/iiif/NL-HaNA_1.01.02/3780/NL-HaNA_1.01.02_3780_0042.jpg/3475,269,1128,3145/full/0/default.jpg", "iiif_url")</f>
        <v/>
      </c>
    </row>
    <row r="9518">
      <c r="A9518" t="inlineStr">
        <is>
          <t>NL-HaNA_1.01.02_3780_0042-page-83</t>
        </is>
      </c>
      <c r="B9518" t="inlineStr">
        <is>
          <t>NL-HaNA_1.01.02_3780_0042-column-3575-369-928-2945</t>
        </is>
      </c>
      <c r="C9518" t="inlineStr">
        <is>
          <t>non_index_line</t>
        </is>
      </c>
      <c r="D9518" t="n">
        <v>3777</v>
      </c>
      <c r="E9518" t="n">
        <v>2481</v>
      </c>
      <c r="F9518" t="inlineStr">
        <is>
          <t xml:space="preserve">        item voor den Heer van Aylua ter</t>
        </is>
      </c>
      <c r="G9518">
        <f>HYPERLINK("https://images.diginfra.net/iiif/NL-HaNA_1.01.02/3780/NL-HaNA_1.01.02_3780_0042.jpg/3475,269,1128,3145/full/0/default.jpg", "iiif_url")</f>
        <v/>
      </c>
    </row>
    <row r="9519">
      <c r="A9519" t="inlineStr">
        <is>
          <t>NL-HaNA_1.01.02_3780_0042-page-83</t>
        </is>
      </c>
      <c r="B9519" t="inlineStr">
        <is>
          <t>NL-HaNA_1.01.02_3780_0042-column-3575-369-928-2945</t>
        </is>
      </c>
      <c r="C9519" t="inlineStr">
        <is>
          <t>continuation</t>
        </is>
      </c>
      <c r="D9519" t="n">
        <v>3655</v>
      </c>
      <c r="E9519" t="n">
        <v>2527</v>
      </c>
      <c r="F9519" t="inlineStr">
        <is>
          <t xml:space="preserve">    Admiraliteyt in het Noorder &amp;Quortier.</t>
        </is>
      </c>
      <c r="G9519">
        <f>HYPERLINK("https://images.diginfra.net/iiif/NL-HaNA_1.01.02/3780/NL-HaNA_1.01.02_3780_0042.jpg/3475,269,1128,3145/full/0/default.jpg", "iiif_url")</f>
        <v/>
      </c>
    </row>
    <row r="9520">
      <c r="A9520" t="inlineStr">
        <is>
          <t>NL-HaNA_1.01.02_3780_0042-page-83</t>
        </is>
      </c>
      <c r="B9520" t="inlineStr">
        <is>
          <t>NL-HaNA_1.01.02_3780_0042-column-3575-369-928-2945</t>
        </is>
      </c>
      <c r="C9520" t="inlineStr">
        <is>
          <t>continuation</t>
        </is>
      </c>
      <c r="D9520" t="n">
        <v>3664</v>
      </c>
      <c r="E9520" t="n">
        <v>2596</v>
      </c>
      <c r="F9520" t="inlineStr">
        <is>
          <t xml:space="preserve">    310.</t>
        </is>
      </c>
      <c r="G9520">
        <f>HYPERLINK("https://images.diginfra.net/iiif/NL-HaNA_1.01.02/3780/NL-HaNA_1.01.02_3780_0042.jpg/3475,269,1128,3145/full/0/default.jpg", "iiif_url")</f>
        <v/>
      </c>
    </row>
    <row r="9521">
      <c r="A9521" t="inlineStr">
        <is>
          <t>NL-HaNA_1.01.02_3780_0042-page-83</t>
        </is>
      </c>
      <c r="B9521" t="inlineStr">
        <is>
          <t>NL-HaNA_1.01.02_3780_0042-column-3575-369-928-2945</t>
        </is>
      </c>
      <c r="C9521" t="inlineStr">
        <is>
          <t>non_index_line</t>
        </is>
      </c>
      <c r="D9521" t="n">
        <v>3782</v>
      </c>
      <c r="E9521" t="n">
        <v>2592</v>
      </c>
      <c r="F9521" t="inlineStr">
        <is>
          <t xml:space="preserve">        item voor den Heer van Haarsolte.</t>
        </is>
      </c>
      <c r="G9521">
        <f>HYPERLINK("https://images.diginfra.net/iiif/NL-HaNA_1.01.02/3780/NL-HaNA_1.01.02_3780_0042.jpg/3475,269,1128,3145/full/0/default.jpg", "iiif_url")</f>
        <v/>
      </c>
    </row>
    <row r="9522">
      <c r="A9522" t="inlineStr">
        <is>
          <t>NL-HaNA_1.01.02_3780_0042-page-83</t>
        </is>
      </c>
      <c r="B9522" t="inlineStr">
        <is>
          <t>NL-HaNA_1.01.02_3780_0042-column-3575-369-928-2945</t>
        </is>
      </c>
      <c r="C9522" t="inlineStr">
        <is>
          <t>continuation</t>
        </is>
      </c>
      <c r="D9522" t="n">
        <v>3657</v>
      </c>
      <c r="E9522" t="n">
        <v>2675</v>
      </c>
      <c r="F9522" t="inlineStr">
        <is>
          <t xml:space="preserve">    in den Raadt van Staate. 319.</t>
        </is>
      </c>
      <c r="G9522">
        <f>HYPERLINK("https://images.diginfra.net/iiif/NL-HaNA_1.01.02/3780/NL-HaNA_1.01.02_3780_0042.jpg/3475,269,1128,3145/full/0/default.jpg", "iiif_url")</f>
        <v/>
      </c>
    </row>
    <row r="9523">
      <c r="A9523" t="inlineStr">
        <is>
          <t>NL-HaNA_1.01.02_3780_0042-page-83</t>
        </is>
      </c>
      <c r="B9523" t="inlineStr">
        <is>
          <t>NL-HaNA_1.01.02_3780_0042-column-3575-369-928-2945</t>
        </is>
      </c>
      <c r="C9523" t="inlineStr">
        <is>
          <t>non_index_line</t>
        </is>
      </c>
      <c r="D9523" t="n">
        <v>3787</v>
      </c>
      <c r="E9523" t="n">
        <v>2715</v>
      </c>
      <c r="F9523" t="inlineStr">
        <is>
          <t xml:space="preserve">        item voor den Heer van Heemstra</t>
        </is>
      </c>
      <c r="G9523">
        <f>HYPERLINK("https://images.diginfra.net/iiif/NL-HaNA_1.01.02/3780/NL-HaNA_1.01.02_3780_0042.jpg/3475,269,1128,3145/full/0/default.jpg", "iiif_url")</f>
        <v/>
      </c>
    </row>
    <row r="9524">
      <c r="A9524" t="inlineStr">
        <is>
          <t>NL-HaNA_1.01.02_3780_0042-page-83</t>
        </is>
      </c>
      <c r="B9524" t="inlineStr">
        <is>
          <t>NL-HaNA_1.01.02_3780_0042-column-3575-369-928-2945</t>
        </is>
      </c>
      <c r="C9524" t="inlineStr">
        <is>
          <t>continuation</t>
        </is>
      </c>
      <c r="D9524" t="n">
        <v>3660</v>
      </c>
      <c r="E9524" t="n">
        <v>2775</v>
      </c>
      <c r="F9524" t="inlineStr">
        <is>
          <t xml:space="preserve">    ter Generaliteyt. 321.</t>
        </is>
      </c>
      <c r="G9524">
        <f>HYPERLINK("https://images.diginfra.net/iiif/NL-HaNA_1.01.02/3780/NL-HaNA_1.01.02_3780_0042.jpg/3475,269,1128,3145/full/0/default.jpg", "iiif_url")</f>
        <v/>
      </c>
    </row>
    <row r="9525">
      <c r="A9525" t="inlineStr">
        <is>
          <t>NL-HaNA_1.01.02_3780_0042-page-83</t>
        </is>
      </c>
      <c r="B9525" t="inlineStr">
        <is>
          <t>NL-HaNA_1.01.02_3780_0042-column-3575-369-928-2945</t>
        </is>
      </c>
      <c r="C9525" t="inlineStr">
        <is>
          <t>non_index_line</t>
        </is>
      </c>
      <c r="D9525" t="n">
        <v>3782</v>
      </c>
      <c r="E9525" t="n">
        <v>2810</v>
      </c>
      <c r="F9525" t="inlineStr">
        <is>
          <t xml:space="preserve">        item voor den Heer van Haaren ter</t>
        </is>
      </c>
      <c r="G9525">
        <f>HYPERLINK("https://images.diginfra.net/iiif/NL-HaNA_1.01.02/3780/NL-HaNA_1.01.02_3780_0042.jpg/3475,269,1128,3145/full/0/default.jpg", "iiif_url")</f>
        <v/>
      </c>
    </row>
    <row r="9526">
      <c r="A9526" t="inlineStr">
        <is>
          <t>NL-HaNA_1.01.02_3780_0042-page-83</t>
        </is>
      </c>
      <c r="B9526" t="inlineStr">
        <is>
          <t>NL-HaNA_1.01.02_3780_0042-column-3575-369-928-2945</t>
        </is>
      </c>
      <c r="C9526" t="inlineStr">
        <is>
          <t>continuation</t>
        </is>
      </c>
      <c r="D9526" t="n">
        <v>3667</v>
      </c>
      <c r="E9526" t="n">
        <v>2868</v>
      </c>
      <c r="F9526" t="inlineStr">
        <is>
          <t xml:space="preserve">    Admiraliteyt tot Amsterdam. 329.</t>
        </is>
      </c>
      <c r="G9526">
        <f>HYPERLINK("https://images.diginfra.net/iiif/NL-HaNA_1.01.02/3780/NL-HaNA_1.01.02_3780_0042.jpg/3475,269,1128,3145/full/0/default.jpg", "iiif_url")</f>
        <v/>
      </c>
    </row>
    <row r="9527">
      <c r="A9527" t="inlineStr">
        <is>
          <t>NL-HaNA_1.01.02_3780_0042-page-83</t>
        </is>
      </c>
      <c r="B9527" t="inlineStr">
        <is>
          <t>NL-HaNA_1.01.02_3780_0042-column-3575-369-928-2945</t>
        </is>
      </c>
      <c r="C9527" t="inlineStr">
        <is>
          <t>non_index_line</t>
        </is>
      </c>
      <c r="D9527" t="n">
        <v>3782</v>
      </c>
      <c r="E9527" t="n">
        <v>2909</v>
      </c>
      <c r="F9527" t="inlineStr">
        <is>
          <t xml:space="preserve">        item voor den Heer Ports na Vlaan-</t>
        </is>
      </c>
      <c r="G9527">
        <f>HYPERLINK("https://images.diginfra.net/iiif/NL-HaNA_1.01.02/3780/NL-HaNA_1.01.02_3780_0042.jpg/3475,269,1128,3145/full/0/default.jpg", "iiif_url")</f>
        <v/>
      </c>
    </row>
    <row r="9528">
      <c r="A9528" t="inlineStr">
        <is>
          <t>NL-HaNA_1.01.02_3780_0042-page-83</t>
        </is>
      </c>
      <c r="B9528" t="inlineStr">
        <is>
          <t>NL-HaNA_1.01.02_3780_0042-column-3575-369-928-2945</t>
        </is>
      </c>
      <c r="C9528" t="inlineStr">
        <is>
          <t>continuation</t>
        </is>
      </c>
      <c r="D9528" t="n">
        <v>3662</v>
      </c>
      <c r="E9528" t="n">
        <v>2975</v>
      </c>
      <c r="F9528" t="inlineStr">
        <is>
          <t xml:space="preserve">    deren. 334.</t>
        </is>
      </c>
      <c r="G9528">
        <f>HYPERLINK("https://images.diginfra.net/iiif/NL-HaNA_1.01.02/3780/NL-HaNA_1.01.02_3780_0042.jpg/3475,269,1128,3145/full/0/default.jpg", "iiif_url")</f>
        <v/>
      </c>
    </row>
    <row r="9529">
      <c r="A9529" t="inlineStr">
        <is>
          <t>NL-HaNA_1.01.02_3780_0042-page-83</t>
        </is>
      </c>
      <c r="B9529" t="inlineStr">
        <is>
          <t>NL-HaNA_1.01.02_3780_0042-column-3575-369-928-2945</t>
        </is>
      </c>
      <c r="C9529" t="inlineStr">
        <is>
          <t>non_index_line</t>
        </is>
      </c>
      <c r="D9529" t="n">
        <v>3787</v>
      </c>
      <c r="E9529" t="n">
        <v>2998</v>
      </c>
      <c r="F9529" t="inlineStr">
        <is>
          <t xml:space="preserve">        item voor den Heer de Kempenaar ter</t>
        </is>
      </c>
      <c r="G9529">
        <f>HYPERLINK("https://images.diginfra.net/iiif/NL-HaNA_1.01.02/3780/NL-HaNA_1.01.02_3780_0042.jpg/3475,269,1128,3145/full/0/default.jpg", "iiif_url")</f>
        <v/>
      </c>
    </row>
    <row r="9530">
      <c r="A9530" t="inlineStr">
        <is>
          <t>NL-HaNA_1.01.02_3780_0042-page-83</t>
        </is>
      </c>
      <c r="B9530" t="inlineStr">
        <is>
          <t>NL-HaNA_1.01.02_3780_0042-column-3575-369-928-2945</t>
        </is>
      </c>
      <c r="C9530" t="inlineStr">
        <is>
          <t>continuation</t>
        </is>
      </c>
      <c r="D9530" t="n">
        <v>3669</v>
      </c>
      <c r="E9530" t="n">
        <v>3063</v>
      </c>
      <c r="F9530" t="inlineStr">
        <is>
          <t xml:space="preserve">    Generaliteyt. 342.</t>
        </is>
      </c>
      <c r="G9530">
        <f>HYPERLINK("https://images.diginfra.net/iiif/NL-HaNA_1.01.02/3780/NL-HaNA_1.01.02_3780_0042.jpg/3475,269,1128,3145/full/0/default.jpg", "iiif_url")</f>
        <v/>
      </c>
    </row>
    <row r="9531">
      <c r="A9531" t="inlineStr">
        <is>
          <t>NL-HaNA_1.01.02_3780_0042-page-83</t>
        </is>
      </c>
      <c r="B9531" t="inlineStr">
        <is>
          <t>NL-HaNA_1.01.02_3780_0042-column-3575-369-928-2945</t>
        </is>
      </c>
      <c r="C9531" t="inlineStr">
        <is>
          <t>non_index_line</t>
        </is>
      </c>
      <c r="D9531" t="n">
        <v>3785</v>
      </c>
      <c r="E9531" t="n">
        <v>3099</v>
      </c>
      <c r="F9531" t="inlineStr">
        <is>
          <t xml:space="preserve">        item voor de Heer Burmania in den</t>
        </is>
      </c>
      <c r="G9531">
        <f>HYPERLINK("https://images.diginfra.net/iiif/NL-HaNA_1.01.02/3780/NL-HaNA_1.01.02_3780_0042.jpg/3475,269,1128,3145/full/0/default.jpg", "iiif_url")</f>
        <v/>
      </c>
    </row>
    <row r="9532">
      <c r="A9532" t="inlineStr">
        <is>
          <t>NL-HaNA_1.01.02_3780_0042-page-83</t>
        </is>
      </c>
      <c r="B9532" t="inlineStr">
        <is>
          <t>NL-HaNA_1.01.02_3780_0042-column-3575-369-928-2945</t>
        </is>
      </c>
      <c r="C9532" t="inlineStr">
        <is>
          <t>continuation</t>
        </is>
      </c>
      <c r="D9532" t="n">
        <v>3679</v>
      </c>
      <c r="E9532" t="n">
        <v>3161</v>
      </c>
      <c r="F9532" t="inlineStr">
        <is>
          <t xml:space="preserve">    Raadt van Staale. 344.</t>
        </is>
      </c>
      <c r="G9532">
        <f>HYPERLINK("https://images.diginfra.net/iiif/NL-HaNA_1.01.02/3780/NL-HaNA_1.01.02_3780_0042.jpg/3475,269,1128,3145/full/0/default.jpg", "iiif_url")</f>
        <v/>
      </c>
    </row>
    <row r="9533">
      <c r="A9533" t="inlineStr">
        <is>
          <t>NL-HaNA_1.01.02_3780_0042-page-83</t>
        </is>
      </c>
      <c r="B9533" t="inlineStr">
        <is>
          <t>NL-HaNA_1.01.02_3780_0042-column-3575-369-928-2945</t>
        </is>
      </c>
      <c r="C9533" t="inlineStr">
        <is>
          <t>non_index_line</t>
        </is>
      </c>
      <c r="D9533" t="n">
        <v>3785</v>
      </c>
      <c r="E9533" t="n">
        <v>3196</v>
      </c>
      <c r="F9533" t="inlineStr">
        <is>
          <t xml:space="preserve">        item voor de Heer Sminia in des Ge-</t>
        </is>
      </c>
      <c r="G9533">
        <f>HYPERLINK("https://images.diginfra.net/iiif/NL-HaNA_1.01.02/3780/NL-HaNA_1.01.02_3780_0042.jpg/3475,269,1128,3145/full/0/default.jpg", "iiif_url")</f>
        <v/>
      </c>
    </row>
    <row r="9534">
      <c r="A9534" t="inlineStr">
        <is>
          <t>NL-HaNA_1.01.02_3780_0042-page-83</t>
        </is>
      </c>
      <c r="B9534" t="inlineStr">
        <is>
          <t>NL-HaNA_1.01.02_3780_0042-column-3575-369-928-2945</t>
        </is>
      </c>
      <c r="C9534" t="inlineStr">
        <is>
          <t>continuation</t>
        </is>
      </c>
      <c r="D9534" t="n">
        <v>3674</v>
      </c>
      <c r="E9534" t="n">
        <v>3250</v>
      </c>
      <c r="F9534" t="inlineStr">
        <is>
          <t xml:space="preserve">    neraliteyts Reekenkamer. 386.</t>
        </is>
      </c>
      <c r="G9534">
        <f>HYPERLINK("https://images.diginfra.net/iiif/NL-HaNA_1.01.02/3780/NL-HaNA_1.01.02_3780_0042.jpg/3475,269,1128,3145/full/0/default.jpg", "iiif_url")</f>
        <v/>
      </c>
    </row>
    <row r="9538">
      <c r="A9538" t="inlineStr">
        <is>
          <t>NL-HaNA_1.01.02_3780_0043-page-84</t>
        </is>
      </c>
      <c r="B9538" t="inlineStr">
        <is>
          <t>NL-HaNA_1.01.02_3780_0043-column-389-393-872-2921</t>
        </is>
      </c>
      <c r="C9538" t="inlineStr">
        <is>
          <t>non_index_line</t>
        </is>
      </c>
      <c r="D9538" t="n">
        <v>980</v>
      </c>
      <c r="E9538" t="n">
        <v>302</v>
      </c>
      <c r="F9538" t="inlineStr">
        <is>
          <t xml:space="preserve">        NN</t>
        </is>
      </c>
      <c r="G9538">
        <f>HYPERLINK("https://images.diginfra.net/iiif/NL-HaNA_1.01.02/3780/NL-HaNA_1.01.02_3780_0043.jpg/289,293,1072,3121/full/0/default.jpg", "iiif_url")</f>
        <v/>
      </c>
    </row>
    <row r="9539">
      <c r="A9539" t="inlineStr">
        <is>
          <t>NL-HaNA_1.01.02_3780_0043-page-84</t>
        </is>
      </c>
      <c r="B9539" t="inlineStr">
        <is>
          <t>NL-HaNA_1.01.02_3780_0043-column-389-393-872-2921</t>
        </is>
      </c>
      <c r="C9539" t="inlineStr">
        <is>
          <t>continuation</t>
        </is>
      </c>
      <c r="D9539" t="n">
        <v>551</v>
      </c>
      <c r="E9539" t="n">
        <v>364</v>
      </c>
      <c r="F9539" t="inlineStr">
        <is>
          <t xml:space="preserve">    item voor de Hier Haarsina in des</t>
        </is>
      </c>
      <c r="G9539">
        <f>HYPERLINK("https://images.diginfra.net/iiif/NL-HaNA_1.01.02/3780/NL-HaNA_1.01.02_3780_0043.jpg/289,293,1072,3121/full/0/default.jpg", "iiif_url")</f>
        <v/>
      </c>
    </row>
    <row r="9540">
      <c r="A9540" t="inlineStr">
        <is>
          <t>NL-HaNA_1.01.02_3780_0043-page-84</t>
        </is>
      </c>
      <c r="B9540" t="inlineStr">
        <is>
          <t>NL-HaNA_1.01.02_3780_0043-column-389-393-872-2921</t>
        </is>
      </c>
      <c r="C9540" t="inlineStr">
        <is>
          <t>repeat_lemma</t>
        </is>
      </c>
      <c r="D9540" t="n">
        <v>438</v>
      </c>
      <c r="E9540" t="n">
        <v>409</v>
      </c>
      <c r="F9540" t="inlineStr">
        <is>
          <t xml:space="preserve">        Generaliteyrs Reckenkamer. 386.</t>
        </is>
      </c>
      <c r="G9540">
        <f>HYPERLINK("https://images.diginfra.net/iiif/NL-HaNA_1.01.02/3780/NL-HaNA_1.01.02_3780_0043.jpg/289,293,1072,3121/full/0/default.jpg", "iiif_url")</f>
        <v/>
      </c>
    </row>
    <row r="9541">
      <c r="A9541" t="inlineStr">
        <is>
          <t>NL-HaNA_1.01.02_3780_0043-page-84</t>
        </is>
      </c>
      <c r="B9541" t="inlineStr">
        <is>
          <t>NL-HaNA_1.01.02_3780_0043-column-389-393-872-2921</t>
        </is>
      </c>
      <c r="C9541" t="inlineStr">
        <is>
          <t>continuation</t>
        </is>
      </c>
      <c r="D9541" t="n">
        <v>549</v>
      </c>
      <c r="E9541" t="n">
        <v>470</v>
      </c>
      <c r="F9541" t="inlineStr">
        <is>
          <t xml:space="preserve">    raakende het intrecken van de Reso-</t>
        </is>
      </c>
      <c r="G9541">
        <f>HYPERLINK("https://images.diginfra.net/iiif/NL-HaNA_1.01.02/3780/NL-HaNA_1.01.02_3780_0043.jpg/289,293,1072,3121/full/0/default.jpg", "iiif_url")</f>
        <v/>
      </c>
    </row>
    <row r="9542">
      <c r="A9542" t="inlineStr">
        <is>
          <t>NL-HaNA_1.01.02_3780_0043-page-84</t>
        </is>
      </c>
      <c r="B9542" t="inlineStr">
        <is>
          <t>NL-HaNA_1.01.02_3780_0043-column-389-393-872-2921</t>
        </is>
      </c>
      <c r="C9542" t="inlineStr">
        <is>
          <t>repeat_lemma</t>
        </is>
      </c>
      <c r="D9542" t="n">
        <v>434</v>
      </c>
      <c r="E9542" t="n">
        <v>512</v>
      </c>
      <c r="F9542" t="inlineStr">
        <is>
          <t xml:space="preserve">        lutie, waar by den Ontfanger van het Last-</t>
        </is>
      </c>
      <c r="G9542">
        <f>HYPERLINK("https://images.diginfra.net/iiif/NL-HaNA_1.01.02/3780/NL-HaNA_1.01.02_3780_0043.jpg/289,293,1072,3121/full/0/default.jpg", "iiif_url")</f>
        <v/>
      </c>
    </row>
    <row r="9543">
      <c r="A9543" t="inlineStr">
        <is>
          <t>NL-HaNA_1.01.02_3780_0043-page-84</t>
        </is>
      </c>
      <c r="B9543" t="inlineStr">
        <is>
          <t>NL-HaNA_1.01.02_3780_0043-column-389-393-872-2921</t>
        </is>
      </c>
      <c r="C9543" t="inlineStr">
        <is>
          <t>repeat_lemma</t>
        </is>
      </c>
      <c r="D9543" t="n">
        <v>429</v>
      </c>
      <c r="E9543" t="n">
        <v>563</v>
      </c>
      <c r="F9543" t="inlineStr">
        <is>
          <t xml:space="preserve">        en Vesleeldt gelast was geen penningen te</t>
        </is>
      </c>
      <c r="G9543">
        <f>HYPERLINK("https://images.diginfra.net/iiif/NL-HaNA_1.01.02/3780/NL-HaNA_1.01.02_3780_0043.jpg/289,293,1072,3121/full/0/default.jpg", "iiif_url")</f>
        <v/>
      </c>
    </row>
    <row r="9544">
      <c r="A9544" t="inlineStr">
        <is>
          <t>NL-HaNA_1.01.02_3780_0043-page-84</t>
        </is>
      </c>
      <c r="B9544" t="inlineStr">
        <is>
          <t>NL-HaNA_1.01.02_3780_0043-column-389-393-872-2921</t>
        </is>
      </c>
      <c r="C9544" t="inlineStr">
        <is>
          <t>repeat_lemma</t>
        </is>
      </c>
      <c r="D9544" t="n">
        <v>429</v>
      </c>
      <c r="E9544" t="n">
        <v>618</v>
      </c>
      <c r="F9544" t="inlineStr">
        <is>
          <t xml:space="preserve">        demanueeren. 514.</t>
        </is>
      </c>
      <c r="G9544">
        <f>HYPERLINK("https://images.diginfra.net/iiif/NL-HaNA_1.01.02/3780/NL-HaNA_1.01.02_3780_0043.jpg/289,293,1072,3121/full/0/default.jpg", "iiif_url")</f>
        <v/>
      </c>
    </row>
    <row r="9545">
      <c r="A9545" t="inlineStr">
        <is>
          <t>NL-HaNA_1.01.02_3780_0043-page-84</t>
        </is>
      </c>
      <c r="B9545" t="inlineStr">
        <is>
          <t>NL-HaNA_1.01.02_3780_0043-column-389-393-872-2921</t>
        </is>
      </c>
      <c r="C9545" t="inlineStr">
        <is>
          <t>repeat_lemma</t>
        </is>
      </c>
      <c r="D9545" t="n">
        <v>551</v>
      </c>
      <c r="E9545" t="n">
        <v>650</v>
      </c>
      <c r="F9545" t="inlineStr">
        <is>
          <t xml:space="preserve">        raakende bet heffen van den uytgaan-</t>
        </is>
      </c>
      <c r="G9545">
        <f>HYPERLINK("https://images.diginfra.net/iiif/NL-HaNA_1.01.02/3780/NL-HaNA_1.01.02_3780_0043.jpg/289,293,1072,3121/full/0/default.jpg", "iiif_url")</f>
        <v/>
      </c>
    </row>
    <row r="9546">
      <c r="A9546" t="inlineStr">
        <is>
          <t>NL-HaNA_1.01.02_3780_0043-page-84</t>
        </is>
      </c>
      <c r="B9546" t="inlineStr">
        <is>
          <t>NL-HaNA_1.01.02_3780_0043-column-389-393-872-2921</t>
        </is>
      </c>
      <c r="C9546" t="inlineStr">
        <is>
          <t>repeat_lemma</t>
        </is>
      </c>
      <c r="D9546" t="n">
        <v>427</v>
      </c>
      <c r="E9546" t="n">
        <v>700</v>
      </c>
      <c r="F9546" t="inlineStr">
        <is>
          <t xml:space="preserve">        de en inkoomende rechten van Schepen, den</t>
        </is>
      </c>
      <c r="G9546">
        <f>HYPERLINK("https://images.diginfra.net/iiif/NL-HaNA_1.01.02/3780/NL-HaNA_1.01.02_3780_0043.jpg/289,293,1072,3121/full/0/default.jpg", "iiif_url")</f>
        <v/>
      </c>
    </row>
    <row r="9547">
      <c r="A9547" t="inlineStr">
        <is>
          <t>NL-HaNA_1.01.02_3780_0043-page-84</t>
        </is>
      </c>
      <c r="B9547" t="inlineStr">
        <is>
          <t>NL-HaNA_1.01.02_3780_0043-column-389-393-872-2921</t>
        </is>
      </c>
      <c r="C9547" t="inlineStr">
        <is>
          <t>repeat_lemma</t>
        </is>
      </c>
      <c r="D9547" t="n">
        <v>431</v>
      </c>
      <c r="E9547" t="n">
        <v>758</v>
      </c>
      <c r="F9547" t="inlineStr">
        <is>
          <t xml:space="preserve">        lt en Middelgronden passeerende. 314.</t>
        </is>
      </c>
      <c r="G9547">
        <f>HYPERLINK("https://images.diginfra.net/iiif/NL-HaNA_1.01.02/3780/NL-HaNA_1.01.02_3780_0043.jpg/289,293,1072,3121/full/0/default.jpg", "iiif_url")</f>
        <v/>
      </c>
    </row>
    <row r="9548">
      <c r="A9548" t="inlineStr">
        <is>
          <t>NL-HaNA_1.01.02_3780_0043-page-84</t>
        </is>
      </c>
      <c r="B9548" t="inlineStr">
        <is>
          <t>NL-HaNA_1.01.02_3780_0043-column-389-393-872-2921</t>
        </is>
      </c>
      <c r="C9548" t="inlineStr">
        <is>
          <t>repeat_lemma</t>
        </is>
      </c>
      <c r="D9548" t="n">
        <v>555</v>
      </c>
      <c r="E9548" t="n">
        <v>805</v>
      </c>
      <c r="F9548" t="inlineStr">
        <is>
          <t xml:space="preserve">        raakende de Monsteringe van de Mi-</t>
        </is>
      </c>
      <c r="G9548">
        <f>HYPERLINK("https://images.diginfra.net/iiif/NL-HaNA_1.01.02/3780/NL-HaNA_1.01.02_3780_0043.jpg/289,293,1072,3121/full/0/default.jpg", "iiif_url")</f>
        <v/>
      </c>
    </row>
    <row r="9549">
      <c r="A9549" t="inlineStr">
        <is>
          <t>NL-HaNA_1.01.02_3780_0043-page-84</t>
        </is>
      </c>
      <c r="B9549" t="inlineStr">
        <is>
          <t>NL-HaNA_1.01.02_3780_0043-column-389-393-872-2921</t>
        </is>
      </c>
      <c r="C9549" t="inlineStr">
        <is>
          <t>repeat_lemma</t>
        </is>
      </c>
      <c r="D9549" t="n">
        <v>424</v>
      </c>
      <c r="E9549" t="n">
        <v>845</v>
      </c>
      <c r="F9549" t="inlineStr">
        <is>
          <t xml:space="preserve">        litie door Gecommitteerden van den Raadt</t>
        </is>
      </c>
      <c r="G9549">
        <f>HYPERLINK("https://images.diginfra.net/iiif/NL-HaNA_1.01.02/3780/NL-HaNA_1.01.02_3780_0043.jpg/289,293,1072,3121/full/0/default.jpg", "iiif_url")</f>
        <v/>
      </c>
    </row>
    <row r="9550">
      <c r="A9550" t="inlineStr">
        <is>
          <t>NL-HaNA_1.01.02_3780_0043-page-84</t>
        </is>
      </c>
      <c r="B9550" t="inlineStr">
        <is>
          <t>NL-HaNA_1.01.02_3780_0043-column-389-393-872-2921</t>
        </is>
      </c>
      <c r="C9550" t="inlineStr">
        <is>
          <t>repeat_lemma</t>
        </is>
      </c>
      <c r="D9550" t="n">
        <v>424</v>
      </c>
      <c r="E9550" t="n">
        <v>905</v>
      </c>
      <c r="F9550" t="inlineStr">
        <is>
          <t xml:space="preserve">        van Staate. 515.</t>
        </is>
      </c>
      <c r="G9550">
        <f>HYPERLINK("https://images.diginfra.net/iiif/NL-HaNA_1.01.02/3780/NL-HaNA_1.01.02_3780_0043.jpg/289,293,1072,3121/full/0/default.jpg", "iiif_url")</f>
        <v/>
      </c>
    </row>
    <row r="9551">
      <c r="A9551" t="inlineStr">
        <is>
          <t>NL-HaNA_1.01.02_3780_0043-page-84</t>
        </is>
      </c>
      <c r="B9551" t="inlineStr">
        <is>
          <t>NL-HaNA_1.01.02_3780_0043-column-389-393-872-2921</t>
        </is>
      </c>
      <c r="C9551" t="inlineStr">
        <is>
          <t>repeat_lemma</t>
        </is>
      </c>
      <c r="D9551" t="n">
        <v>537</v>
      </c>
      <c r="E9551" t="n">
        <v>941</v>
      </c>
      <c r="F9551" t="inlineStr">
        <is>
          <t xml:space="preserve">        raakende bet formeeren van een Ge-</t>
        </is>
      </c>
      <c r="G9551">
        <f>HYPERLINK("https://images.diginfra.net/iiif/NL-HaNA_1.01.02/3780/NL-HaNA_1.01.02_3780_0043.jpg/289,293,1072,3121/full/0/default.jpg", "iiif_url")</f>
        <v/>
      </c>
    </row>
    <row r="9552">
      <c r="A9552" t="inlineStr">
        <is>
          <t>NL-HaNA_1.01.02_3780_0043-page-84</t>
        </is>
      </c>
      <c r="B9552" t="inlineStr">
        <is>
          <t>NL-HaNA_1.01.02_3780_0043-column-389-393-872-2921</t>
        </is>
      </c>
      <c r="C9552" t="inlineStr">
        <is>
          <t>repeat_lemma</t>
        </is>
      </c>
      <c r="D9552" t="n">
        <v>424</v>
      </c>
      <c r="E9552" t="n">
        <v>998</v>
      </c>
      <c r="F9552" t="inlineStr">
        <is>
          <t xml:space="preserve">        veraliteyts Loterye. 515.</t>
        </is>
      </c>
      <c r="G9552">
        <f>HYPERLINK("https://images.diginfra.net/iiif/NL-HaNA_1.01.02/3780/NL-HaNA_1.01.02_3780_0043.jpg/289,293,1072,3121/full/0/default.jpg", "iiif_url")</f>
        <v/>
      </c>
    </row>
    <row r="9553">
      <c r="A9553" t="inlineStr">
        <is>
          <t>NL-HaNA_1.01.02_3780_0043-page-84</t>
        </is>
      </c>
      <c r="B9553" t="inlineStr">
        <is>
          <t>NL-HaNA_1.01.02_3780_0043-column-389-393-872-2921</t>
        </is>
      </c>
      <c r="C9553" t="inlineStr">
        <is>
          <t>repeat_lemma</t>
        </is>
      </c>
      <c r="D9553" t="n">
        <v>537</v>
      </c>
      <c r="E9553" t="n">
        <v>1044</v>
      </c>
      <c r="F9553" t="inlineStr">
        <is>
          <t xml:space="preserve">        Commissie voor den Heere van Haars-</t>
        </is>
      </c>
      <c r="G9553">
        <f>HYPERLINK("https://images.diginfra.net/iiif/NL-HaNA_1.01.02/3780/NL-HaNA_1.01.02_3780_0043.jpg/289,293,1072,3121/full/0/default.jpg", "iiif_url")</f>
        <v/>
      </c>
    </row>
    <row r="9554">
      <c r="A9554" t="inlineStr">
        <is>
          <t>NL-HaNA_1.01.02_3780_0043-page-84</t>
        </is>
      </c>
      <c r="B9554" t="inlineStr">
        <is>
          <t>NL-HaNA_1.01.02_3780_0043-column-389-393-872-2921</t>
        </is>
      </c>
      <c r="C9554" t="inlineStr">
        <is>
          <t>repeat_lemma</t>
        </is>
      </c>
      <c r="D9554" t="n">
        <v>419</v>
      </c>
      <c r="E9554" t="n">
        <v>1090</v>
      </c>
      <c r="F9554" t="inlineStr">
        <is>
          <t xml:space="preserve">        ma ter Aduiraliteyt op de Maze. zo1.</t>
        </is>
      </c>
      <c r="G9554">
        <f>HYPERLINK("https://images.diginfra.net/iiif/NL-HaNA_1.01.02/3780/NL-HaNA_1.01.02_3780_0043.jpg/289,293,1072,3121/full/0/default.jpg", "iiif_url")</f>
        <v/>
      </c>
    </row>
    <row r="9555">
      <c r="A9555" t="inlineStr">
        <is>
          <t>NL-HaNA_1.01.02_3780_0043-page-84</t>
        </is>
      </c>
      <c r="B9555" t="inlineStr">
        <is>
          <t>NL-HaNA_1.01.02_3780_0043-column-389-393-872-2921</t>
        </is>
      </c>
      <c r="C9555" t="inlineStr">
        <is>
          <t>repeat_lemma</t>
        </is>
      </c>
      <c r="D9555" t="n">
        <v>539</v>
      </c>
      <c r="E9555" t="n">
        <v>1140</v>
      </c>
      <c r="F9555" t="inlineStr">
        <is>
          <t xml:space="preserve">        inslantien tot de zijf en dertigh duy-</t>
        </is>
      </c>
      <c r="G9555">
        <f>HYPERLINK("https://images.diginfra.net/iiif/NL-HaNA_1.01.02/3780/NL-HaNA_1.01.02_3780_0043.jpg/289,293,1072,3121/full/0/default.jpg", "iiif_url")</f>
        <v/>
      </c>
    </row>
    <row r="9556">
      <c r="A9556" t="inlineStr">
        <is>
          <t>NL-HaNA_1.01.02_3780_0043-page-84</t>
        </is>
      </c>
      <c r="B9556" t="inlineStr">
        <is>
          <t>NL-HaNA_1.01.02_3780_0043-column-389-393-872-2921</t>
        </is>
      </c>
      <c r="C9556" t="inlineStr">
        <is>
          <t>lemma</t>
        </is>
      </c>
      <c r="D9556" t="n">
        <v>419</v>
      </c>
      <c r="E9556" t="n">
        <v>1191</v>
      </c>
      <c r="F9556" t="inlineStr">
        <is>
          <t>sent guldens 'sjaars voor de Admiraliteyt</t>
        </is>
      </c>
      <c r="G9556">
        <f>HYPERLINK("https://images.diginfra.net/iiif/NL-HaNA_1.01.02/3780/NL-HaNA_1.01.02_3780_0043.jpg/289,293,1072,3121/full/0/default.jpg", "iiif_url")</f>
        <v/>
      </c>
    </row>
    <row r="9557">
      <c r="A9557" t="inlineStr">
        <is>
          <t>NL-HaNA_1.01.02_3780_0043-page-84</t>
        </is>
      </c>
      <c r="B9557" t="inlineStr">
        <is>
          <t>NL-HaNA_1.01.02_3780_0043-column-389-393-872-2921</t>
        </is>
      </c>
      <c r="C9557" t="inlineStr">
        <is>
          <t>lemma</t>
        </is>
      </c>
      <c r="D9557" t="n">
        <v>417</v>
      </c>
      <c r="E9557" t="n">
        <v>1235</v>
      </c>
      <c r="F9557" t="inlineStr">
        <is>
          <t>aldaar. 728.</t>
        </is>
      </c>
      <c r="G9557">
        <f>HYPERLINK("https://images.diginfra.net/iiif/NL-HaNA_1.01.02/3780/NL-HaNA_1.01.02_3780_0043.jpg/289,293,1072,3121/full/0/default.jpg", "iiif_url")</f>
        <v/>
      </c>
    </row>
    <row r="9558">
      <c r="A9558" t="inlineStr">
        <is>
          <t>NL-HaNA_1.01.02_3780_0043-page-84</t>
        </is>
      </c>
      <c r="B9558" t="inlineStr">
        <is>
          <t>NL-HaNA_1.01.02_3780_0043-column-389-393-872-2921</t>
        </is>
      </c>
      <c r="C9558" t="inlineStr">
        <is>
          <t>repeat_lemma</t>
        </is>
      </c>
      <c r="D9558" t="n">
        <v>542</v>
      </c>
      <c r="E9558" t="n">
        <v>1271</v>
      </c>
      <c r="F9558" t="inlineStr">
        <is>
          <t xml:space="preserve">        Commissie ter Admiraliteyt in Vries-</t>
        </is>
      </c>
      <c r="G9558">
        <f>HYPERLINK("https://images.diginfra.net/iiif/NL-HaNA_1.01.02/3780/NL-HaNA_1.01.02_3780_0043.jpg/289,293,1072,3121/full/0/default.jpg", "iiif_url")</f>
        <v/>
      </c>
    </row>
    <row r="9559">
      <c r="A9559" t="inlineStr">
        <is>
          <t>NL-HaNA_1.01.02_3780_0043-page-84</t>
        </is>
      </c>
      <c r="B9559" t="inlineStr">
        <is>
          <t>NL-HaNA_1.01.02_3780_0043-column-389-393-872-2921</t>
        </is>
      </c>
      <c r="C9559" t="inlineStr">
        <is>
          <t>lemma</t>
        </is>
      </c>
      <c r="D9559" t="n">
        <v>412</v>
      </c>
      <c r="E9559" t="n">
        <v>1332</v>
      </c>
      <c r="F9559" t="inlineStr">
        <is>
          <t>landt voor den Heere Lyclama a Nyeboit.</t>
        </is>
      </c>
      <c r="G9559">
        <f>HYPERLINK("https://images.diginfra.net/iiif/NL-HaNA_1.01.02/3780/NL-HaNA_1.01.02_3780_0043.jpg/289,293,1072,3121/full/0/default.jpg", "iiif_url")</f>
        <v/>
      </c>
    </row>
    <row r="9560">
      <c r="A9560" t="inlineStr">
        <is>
          <t>NL-HaNA_1.01.02_3780_0043-page-84</t>
        </is>
      </c>
      <c r="B9560" t="inlineStr">
        <is>
          <t>NL-HaNA_1.01.02_3780_0043-column-389-393-872-2921</t>
        </is>
      </c>
      <c r="C9560" t="inlineStr">
        <is>
          <t>continuation</t>
        </is>
      </c>
      <c r="D9560" t="n">
        <v>415</v>
      </c>
      <c r="E9560" t="n">
        <v>1389</v>
      </c>
      <c r="F9560" t="inlineStr">
        <is>
          <t xml:space="preserve">    787.</t>
        </is>
      </c>
      <c r="G9560">
        <f>HYPERLINK("https://images.diginfra.net/iiif/NL-HaNA_1.01.02/3780/NL-HaNA_1.01.02_3780_0043.jpg/289,293,1072,3121/full/0/default.jpg", "iiif_url")</f>
        <v/>
      </c>
    </row>
    <row r="9561">
      <c r="A9561" t="inlineStr">
        <is>
          <t>NL-HaNA_1.01.02_3780_0043-page-84</t>
        </is>
      </c>
      <c r="B9561" t="inlineStr">
        <is>
          <t>NL-HaNA_1.01.02_3780_0043-column-389-393-872-2921</t>
        </is>
      </c>
      <c r="C9561" t="inlineStr">
        <is>
          <t>repeat_lemma</t>
        </is>
      </c>
      <c r="D9561" t="n">
        <v>539</v>
      </c>
      <c r="E9561" t="n">
        <v>1410</v>
      </c>
      <c r="F9561" t="inlineStr">
        <is>
          <t xml:space="preserve">        rapport wegens de defestueusbeyt en</t>
        </is>
      </c>
      <c r="G9561">
        <f>HYPERLINK("https://images.diginfra.net/iiif/NL-HaNA_1.01.02/3780/NL-HaNA_1.01.02_3780_0043.jpg/289,293,1072,3121/full/0/default.jpg", "iiif_url")</f>
        <v/>
      </c>
    </row>
    <row r="9562">
      <c r="A9562" t="inlineStr">
        <is>
          <t>NL-HaNA_1.01.02_3780_0043-page-84</t>
        </is>
      </c>
      <c r="B9562" t="inlineStr">
        <is>
          <t>NL-HaNA_1.01.02_3780_0043-column-389-393-872-2921</t>
        </is>
      </c>
      <c r="C9562" t="inlineStr">
        <is>
          <t>lemma</t>
        </is>
      </c>
      <c r="D9562" t="n">
        <v>410</v>
      </c>
      <c r="E9562" t="n">
        <v>1480</v>
      </c>
      <c r="F9562" t="inlineStr">
        <is>
          <t>resolutie. 798.</t>
        </is>
      </c>
      <c r="G9562">
        <f>HYPERLINK("https://images.diginfra.net/iiif/NL-HaNA_1.01.02/3780/NL-HaNA_1.01.02_3780_0043.jpg/289,293,1072,3121/full/0/default.jpg", "iiif_url")</f>
        <v/>
      </c>
    </row>
    <row r="9563">
      <c r="A9563" t="inlineStr">
        <is>
          <t>NL-HaNA_1.01.02_3780_0043-page-84</t>
        </is>
      </c>
      <c r="B9563" t="inlineStr">
        <is>
          <t>NL-HaNA_1.01.02_3780_0043-column-389-393-872-2921</t>
        </is>
      </c>
      <c r="C9563" t="inlineStr">
        <is>
          <t>repeat_lemma</t>
        </is>
      </c>
      <c r="D9563" t="n">
        <v>532</v>
      </c>
      <c r="E9563" t="n">
        <v>1512</v>
      </c>
      <c r="F9563" t="inlineStr">
        <is>
          <t xml:space="preserve">        instantien wegens de zyf en dertigh</t>
        </is>
      </c>
      <c r="G9563">
        <f>HYPERLINK("https://images.diginfra.net/iiif/NL-HaNA_1.01.02/3780/NL-HaNA_1.01.02_3780_0043.jpg/289,293,1072,3121/full/0/default.jpg", "iiif_url")</f>
        <v/>
      </c>
    </row>
    <row r="9564">
      <c r="A9564" t="inlineStr">
        <is>
          <t>NL-HaNA_1.01.02_3780_0043-page-84</t>
        </is>
      </c>
      <c r="B9564" t="inlineStr">
        <is>
          <t>NL-HaNA_1.01.02_3780_0043-column-389-393-872-2921</t>
        </is>
      </c>
      <c r="C9564" t="inlineStr">
        <is>
          <t>lemma</t>
        </is>
      </c>
      <c r="D9564" t="n">
        <v>405</v>
      </c>
      <c r="E9564" t="n">
        <v>1566</v>
      </c>
      <c r="F9564" t="inlineStr">
        <is>
          <t>duysent guldens voor haar Admiraliteyt,</t>
        </is>
      </c>
      <c r="G9564">
        <f>HYPERLINK("https://images.diginfra.net/iiif/NL-HaNA_1.01.02/3780/NL-HaNA_1.01.02_3780_0043.jpg/289,293,1072,3121/full/0/default.jpg", "iiif_url")</f>
        <v/>
      </c>
    </row>
    <row r="9565">
      <c r="A9565" t="inlineStr">
        <is>
          <t>NL-HaNA_1.01.02_3780_0043-page-84</t>
        </is>
      </c>
      <c r="B9565" t="inlineStr">
        <is>
          <t>NL-HaNA_1.01.02_3780_0043-column-389-393-872-2921</t>
        </is>
      </c>
      <c r="C9565" t="inlineStr">
        <is>
          <t>lemma</t>
        </is>
      </c>
      <c r="D9565" t="n">
        <v>408</v>
      </c>
      <c r="E9565" t="n">
        <v>1622</v>
      </c>
      <c r="F9565" t="inlineStr">
        <is>
          <t>Provintieu versoght haar te zerklaaren.</t>
        </is>
      </c>
      <c r="G9565">
        <f>HYPERLINK("https://images.diginfra.net/iiif/NL-HaNA_1.01.02/3780/NL-HaNA_1.01.02_3780_0043.jpg/289,293,1072,3121/full/0/default.jpg", "iiif_url")</f>
        <v/>
      </c>
    </row>
    <row r="9566">
      <c r="A9566" t="inlineStr">
        <is>
          <t>NL-HaNA_1.01.02_3780_0043-page-84</t>
        </is>
      </c>
      <c r="B9566" t="inlineStr">
        <is>
          <t>NL-HaNA_1.01.02_3780_0043-column-389-393-872-2921</t>
        </is>
      </c>
      <c r="C9566" t="inlineStr">
        <is>
          <t>continuation</t>
        </is>
      </c>
      <c r="D9566" t="n">
        <v>403</v>
      </c>
      <c r="E9566" t="n">
        <v>1671</v>
      </c>
      <c r="F9566" t="inlineStr">
        <is>
          <t xml:space="preserve">    9277.</t>
        </is>
      </c>
      <c r="G9566">
        <f>HYPERLINK("https://images.diginfra.net/iiif/NL-HaNA_1.01.02/3780/NL-HaNA_1.01.02_3780_0043.jpg/289,293,1072,3121/full/0/default.jpg", "iiif_url")</f>
        <v/>
      </c>
    </row>
    <row r="9567">
      <c r="A9567" t="inlineStr">
        <is>
          <t>NL-HaNA_1.01.02_3780_0043-page-84</t>
        </is>
      </c>
      <c r="B9567" t="inlineStr">
        <is>
          <t>NL-HaNA_1.01.02_3780_0043-column-389-393-872-2921</t>
        </is>
      </c>
      <c r="C9567" t="inlineStr">
        <is>
          <t>lemma</t>
        </is>
      </c>
      <c r="D9567" t="n">
        <v>359</v>
      </c>
      <c r="E9567" t="n">
        <v>1703</v>
      </c>
      <c r="F9567" t="inlineStr">
        <is>
          <t>de Vries wegens Dordrecht geproponeert als</t>
        </is>
      </c>
      <c r="G9567">
        <f>HYPERLINK("https://images.diginfra.net/iiif/NL-HaNA_1.01.02/3780/NL-HaNA_1.01.02_3780_0043.jpg/289,293,1072,3121/full/0/default.jpg", "iiif_url")</f>
        <v/>
      </c>
    </row>
    <row r="9568">
      <c r="A9568" t="inlineStr">
        <is>
          <t>NL-HaNA_1.01.02_3780_0043-page-84</t>
        </is>
      </c>
      <c r="B9568" t="inlineStr">
        <is>
          <t>NL-HaNA_1.01.02_3780_0043-column-389-393-872-2921</t>
        </is>
      </c>
      <c r="C9568" t="inlineStr">
        <is>
          <t>lemma</t>
        </is>
      </c>
      <c r="D9568" t="n">
        <v>405</v>
      </c>
      <c r="E9568" t="n">
        <v>1767</v>
      </c>
      <c r="F9568" t="inlineStr">
        <is>
          <t>Contrerolleur van de Convoyen en Licenten tot</t>
        </is>
      </c>
      <c r="G9568">
        <f>HYPERLINK("https://images.diginfra.net/iiif/NL-HaNA_1.01.02/3780/NL-HaNA_1.01.02_3780_0043.jpg/289,293,1072,3121/full/0/default.jpg", "iiif_url")</f>
        <v/>
      </c>
    </row>
    <row r="9569">
      <c r="A9569" t="inlineStr">
        <is>
          <t>NL-HaNA_1.01.02_3780_0043-page-84</t>
        </is>
      </c>
      <c r="B9569" t="inlineStr">
        <is>
          <t>NL-HaNA_1.01.02_3780_0043-column-389-393-872-2921</t>
        </is>
      </c>
      <c r="C9569" t="inlineStr">
        <is>
          <t>lemma</t>
        </is>
      </c>
      <c r="D9569" t="n">
        <v>405</v>
      </c>
      <c r="E9569" t="n">
        <v>1813</v>
      </c>
      <c r="F9569" t="inlineStr">
        <is>
          <t>Hoorn, de retroacta na te sien. 299.</t>
        </is>
      </c>
      <c r="G9569">
        <f>HYPERLINK("https://images.diginfra.net/iiif/NL-HaNA_1.01.02/3780/NL-HaNA_1.01.02_3780_0043.jpg/289,293,1072,3121/full/0/default.jpg", "iiif_url")</f>
        <v/>
      </c>
    </row>
    <row r="9570">
      <c r="A9570" t="inlineStr">
        <is>
          <t>NL-HaNA_1.01.02_3780_0043-page-84</t>
        </is>
      </c>
      <c r="B9570" t="inlineStr">
        <is>
          <t>NL-HaNA_1.01.02_3780_0043-column-389-393-872-2921</t>
        </is>
      </c>
      <c r="C9570" t="inlineStr">
        <is>
          <t>repeat_lemma</t>
        </is>
      </c>
      <c r="D9570" t="n">
        <v>525</v>
      </c>
      <c r="E9570" t="n">
        <v>1862</v>
      </c>
      <c r="F9570" t="inlineStr">
        <is>
          <t xml:space="preserve">        aangesteldt tot Coutrerolleur. 303.</t>
        </is>
      </c>
      <c r="G9570">
        <f>HYPERLINK("https://images.diginfra.net/iiif/NL-HaNA_1.01.02/3780/NL-HaNA_1.01.02_3780_0043.jpg/289,293,1072,3121/full/0/default.jpg", "iiif_url")</f>
        <v/>
      </c>
    </row>
    <row r="9571">
      <c r="A9571" t="inlineStr">
        <is>
          <t>NL-HaNA_1.01.02_3780_0043-page-84</t>
        </is>
      </c>
      <c r="B9571" t="inlineStr">
        <is>
          <t>NL-HaNA_1.01.02_3780_0043-column-389-393-872-2921</t>
        </is>
      </c>
      <c r="C9571" t="inlineStr">
        <is>
          <t>lemma</t>
        </is>
      </c>
      <c r="D9571" t="n">
        <v>359</v>
      </c>
      <c r="E9571" t="n">
        <v>1901</v>
      </c>
      <c r="F9571" t="inlineStr">
        <is>
          <t>Utenhove wegens Utrecht gecommitteert in den</t>
        </is>
      </c>
      <c r="G9571">
        <f>HYPERLINK("https://images.diginfra.net/iiif/NL-HaNA_1.01.02/3780/NL-HaNA_1.01.02_3780_0043.jpg/289,293,1072,3121/full/0/default.jpg", "iiif_url")</f>
        <v/>
      </c>
    </row>
    <row r="9572">
      <c r="A9572" t="inlineStr">
        <is>
          <t>NL-HaNA_1.01.02_3780_0043-page-84</t>
        </is>
      </c>
      <c r="B9572" t="inlineStr">
        <is>
          <t>NL-HaNA_1.01.02_3780_0043-column-389-393-872-2921</t>
        </is>
      </c>
      <c r="C9572" t="inlineStr">
        <is>
          <t>continuation</t>
        </is>
      </c>
      <c r="D9572" t="n">
        <v>401</v>
      </c>
      <c r="E9572" t="n">
        <v>1956</v>
      </c>
      <c r="F9572" t="inlineStr">
        <is>
          <t xml:space="preserve">    Raadt van Staate. 328.</t>
        </is>
      </c>
      <c r="G9572">
        <f>HYPERLINK("https://images.diginfra.net/iiif/NL-HaNA_1.01.02/3780/NL-HaNA_1.01.02_3780_0043.jpg/289,293,1072,3121/full/0/default.jpg", "iiif_url")</f>
        <v/>
      </c>
    </row>
    <row r="9573">
      <c r="A9573" t="inlineStr">
        <is>
          <t>NL-HaNA_1.01.02_3780_0043-page-84</t>
        </is>
      </c>
      <c r="B9573" t="inlineStr">
        <is>
          <t>NL-HaNA_1.01.02_3780_0043-column-389-393-872-2921</t>
        </is>
      </c>
      <c r="C9573" t="inlineStr">
        <is>
          <t>lemma</t>
        </is>
      </c>
      <c r="D9573" t="n">
        <v>359</v>
      </c>
      <c r="E9573" t="n">
        <v>1991</v>
      </c>
      <c r="F9573" t="inlineStr">
        <is>
          <t>Utrecht wegens het steygeren van bet Munt-</t>
        </is>
      </c>
      <c r="G9573">
        <f>HYPERLINK("https://images.diginfra.net/iiif/NL-HaNA_1.01.02/3780/NL-HaNA_1.01.02_3780_0043.jpg/289,293,1072,3121/full/0/default.jpg", "iiif_url")</f>
        <v/>
      </c>
    </row>
    <row r="9574">
      <c r="A9574" t="inlineStr">
        <is>
          <t>NL-HaNA_1.01.02_3780_0043-page-84</t>
        </is>
      </c>
      <c r="B9574" t="inlineStr">
        <is>
          <t>NL-HaNA_1.01.02_3780_0043-column-389-393-872-2921</t>
        </is>
      </c>
      <c r="C9574" t="inlineStr">
        <is>
          <t>continuation</t>
        </is>
      </c>
      <c r="D9574" t="n">
        <v>398</v>
      </c>
      <c r="E9574" t="n">
        <v>2053</v>
      </c>
      <c r="F9574" t="inlineStr">
        <is>
          <t xml:space="preserve">    materiaal en ordres dien aangaande by de</t>
        </is>
      </c>
      <c r="G9574">
        <f>HYPERLINK("https://images.diginfra.net/iiif/NL-HaNA_1.01.02/3780/NL-HaNA_1.01.02_3780_0043.jpg/289,293,1072,3121/full/0/default.jpg", "iiif_url")</f>
        <v/>
      </c>
    </row>
    <row r="9575">
      <c r="A9575" t="inlineStr">
        <is>
          <t>NL-HaNA_1.01.02_3780_0043-page-84</t>
        </is>
      </c>
      <c r="B9575" t="inlineStr">
        <is>
          <t>NL-HaNA_1.01.02_3780_0043-column-389-393-872-2921</t>
        </is>
      </c>
      <c r="C9575" t="inlineStr">
        <is>
          <t>continuation</t>
        </is>
      </c>
      <c r="D9575" t="n">
        <v>396</v>
      </c>
      <c r="E9575" t="n">
        <v>2102</v>
      </c>
      <c r="F9575" t="inlineStr">
        <is>
          <t xml:space="preserve">    Provincien overgenomen. sar.</t>
        </is>
      </c>
      <c r="G9575">
        <f>HYPERLINK("https://images.diginfra.net/iiif/NL-HaNA_1.01.02/3780/NL-HaNA_1.01.02_3780_0043.jpg/289,293,1072,3121/full/0/default.jpg", "iiif_url")</f>
        <v/>
      </c>
    </row>
    <row r="9576">
      <c r="A9576" t="inlineStr">
        <is>
          <t>NL-HaNA_1.01.02_3780_0043-page-84</t>
        </is>
      </c>
      <c r="B9576" t="inlineStr">
        <is>
          <t>NL-HaNA_1.01.02_3780_0043-column-389-393-872-2921</t>
        </is>
      </c>
      <c r="C9576" t="inlineStr">
        <is>
          <t>repeat_lemma</t>
        </is>
      </c>
      <c r="D9576" t="n">
        <v>516</v>
      </c>
      <c r="E9576" t="n">
        <v>2151</v>
      </c>
      <c r="F9576" t="inlineStr">
        <is>
          <t xml:space="preserve">        om de Goederen en Effecten van den</t>
        </is>
      </c>
      <c r="G9576">
        <f>HYPERLINK("https://images.diginfra.net/iiif/NL-HaNA_1.01.02/3780/NL-HaNA_1.01.02_3780_0043.jpg/289,293,1072,3121/full/0/default.jpg", "iiif_url")</f>
        <v/>
      </c>
    </row>
    <row r="9577">
      <c r="A9577" t="inlineStr">
        <is>
          <t>NL-HaNA_1.01.02_3780_0043-page-84</t>
        </is>
      </c>
      <c r="B9577" t="inlineStr">
        <is>
          <t>NL-HaNA_1.01.02_3780_0043-column-389-393-872-2921</t>
        </is>
      </c>
      <c r="C9577" t="inlineStr">
        <is>
          <t>continuation</t>
        </is>
      </c>
      <c r="D9577" t="n">
        <v>396</v>
      </c>
      <c r="E9577" t="n">
        <v>2195</v>
      </c>
      <c r="F9577" t="inlineStr">
        <is>
          <t xml:space="preserve">    Staat onder directie van den Raadt van</t>
        </is>
      </c>
      <c r="G9577">
        <f>HYPERLINK("https://images.diginfra.net/iiif/NL-HaNA_1.01.02/3780/NL-HaNA_1.01.02_3780_0043.jpg/289,293,1072,3121/full/0/default.jpg", "iiif_url")</f>
        <v/>
      </c>
    </row>
    <row r="9578">
      <c r="A9578" t="inlineStr">
        <is>
          <t>NL-HaNA_1.01.02_3780_0043-page-84</t>
        </is>
      </c>
      <c r="B9578" t="inlineStr">
        <is>
          <t>NL-HaNA_1.01.02_3780_0043-column-389-393-872-2921</t>
        </is>
      </c>
      <c r="C9578" t="inlineStr">
        <is>
          <t>continuation</t>
        </is>
      </c>
      <c r="D9578" t="n">
        <v>396</v>
      </c>
      <c r="E9578" t="n">
        <v>2245</v>
      </c>
      <c r="F9578" t="inlineStr">
        <is>
          <t xml:space="preserve">    Staate zijnde te verkvopen, te examineeren-</t>
        </is>
      </c>
      <c r="G9578">
        <f>HYPERLINK("https://images.diginfra.net/iiif/NL-HaNA_1.01.02/3780/NL-HaNA_1.01.02_3780_0043.jpg/289,293,1072,3121/full/0/default.jpg", "iiif_url")</f>
        <v/>
      </c>
    </row>
    <row r="9579">
      <c r="A9579" t="inlineStr">
        <is>
          <t>NL-HaNA_1.01.02_3780_0043-page-84</t>
        </is>
      </c>
      <c r="B9579" t="inlineStr">
        <is>
          <t>NL-HaNA_1.01.02_3780_0043-column-389-393-872-2921</t>
        </is>
      </c>
      <c r="C9579" t="inlineStr">
        <is>
          <t>continuation</t>
        </is>
      </c>
      <c r="D9579" t="n">
        <v>398</v>
      </c>
      <c r="E9579" t="n">
        <v>2292</v>
      </c>
      <c r="F9579" t="inlineStr">
        <is>
          <t xml:space="preserve">    193.</t>
        </is>
      </c>
      <c r="G9579">
        <f>HYPERLINK("https://images.diginfra.net/iiif/NL-HaNA_1.01.02/3780/NL-HaNA_1.01.02_3780_0043.jpg/289,293,1072,3121/full/0/default.jpg", "iiif_url")</f>
        <v/>
      </c>
    </row>
    <row r="9580">
      <c r="A9580" t="inlineStr">
        <is>
          <t>NL-HaNA_1.01.02_3780_0043-page-84</t>
        </is>
      </c>
      <c r="B9580" t="inlineStr">
        <is>
          <t>NL-HaNA_1.01.02_3780_0043-column-389-393-872-2921</t>
        </is>
      </c>
      <c r="C9580" t="inlineStr">
        <is>
          <t>repeat_lemma</t>
        </is>
      </c>
      <c r="D9580" t="n">
        <v>511</v>
      </c>
      <c r="E9580" t="n">
        <v>2323</v>
      </c>
      <c r="F9580" t="inlineStr">
        <is>
          <t xml:space="preserve">        advis dien aangaande, te examinee-</t>
        </is>
      </c>
      <c r="G9580">
        <f>HYPERLINK("https://images.diginfra.net/iiif/NL-HaNA_1.01.02/3780/NL-HaNA_1.01.02_3780_0043.jpg/289,293,1072,3121/full/0/default.jpg", "iiif_url")</f>
        <v/>
      </c>
    </row>
    <row r="9581">
      <c r="A9581" t="inlineStr">
        <is>
          <t>NL-HaNA_1.01.02_3780_0043-page-84</t>
        </is>
      </c>
      <c r="B9581" t="inlineStr">
        <is>
          <t>NL-HaNA_1.01.02_3780_0043-column-389-393-872-2921</t>
        </is>
      </c>
      <c r="C9581" t="inlineStr">
        <is>
          <t>continuation</t>
        </is>
      </c>
      <c r="D9581" t="n">
        <v>396</v>
      </c>
      <c r="E9581" t="n">
        <v>2387</v>
      </c>
      <c r="F9581" t="inlineStr">
        <is>
          <t xml:space="preserve">    ren.</t>
        </is>
      </c>
      <c r="G9581">
        <f>HYPERLINK("https://images.diginfra.net/iiif/NL-HaNA_1.01.02/3780/NL-HaNA_1.01.02_3780_0043.jpg/289,293,1072,3121/full/0/default.jpg", "iiif_url")</f>
        <v/>
      </c>
    </row>
    <row r="9582">
      <c r="A9582" t="inlineStr">
        <is>
          <t>NL-HaNA_1.01.02_3780_0043-page-84</t>
        </is>
      </c>
      <c r="B9582" t="inlineStr">
        <is>
          <t>NL-HaNA_1.01.02_3780_0043-column-389-393-872-2921</t>
        </is>
      </c>
      <c r="C9582" t="inlineStr">
        <is>
          <t>continuation</t>
        </is>
      </c>
      <c r="D9582" t="n">
        <v>514</v>
      </c>
      <c r="E9582" t="n">
        <v>2389</v>
      </c>
      <c r="F9582" t="inlineStr">
        <is>
          <t xml:space="preserve">    203.</t>
        </is>
      </c>
      <c r="G9582">
        <f>HYPERLINK("https://images.diginfra.net/iiif/NL-HaNA_1.01.02/3780/NL-HaNA_1.01.02_3780_0043.jpg/289,293,1072,3121/full/0/default.jpg", "iiif_url")</f>
        <v/>
      </c>
    </row>
    <row r="9583">
      <c r="A9583" t="inlineStr">
        <is>
          <t>NL-HaNA_1.01.02_3780_0043-page-84</t>
        </is>
      </c>
      <c r="B9583" t="inlineStr">
        <is>
          <t>NL-HaNA_1.01.02_3780_0043-column-389-393-872-2921</t>
        </is>
      </c>
      <c r="C9583" t="inlineStr">
        <is>
          <t>continuation</t>
        </is>
      </c>
      <c r="D9583" t="n">
        <v>511</v>
      </c>
      <c r="E9583" t="n">
        <v>2422</v>
      </c>
      <c r="F9583" t="inlineStr">
        <is>
          <t xml:space="preserve">    Commissie voor de Leeuw ter Admi-</t>
        </is>
      </c>
      <c r="G9583">
        <f>HYPERLINK("https://images.diginfra.net/iiif/NL-HaNA_1.01.02/3780/NL-HaNA_1.01.02_3780_0043.jpg/289,293,1072,3121/full/0/default.jpg", "iiif_url")</f>
        <v/>
      </c>
    </row>
    <row r="9584">
      <c r="A9584" t="inlineStr">
        <is>
          <t>NL-HaNA_1.01.02_3780_0043-page-84</t>
        </is>
      </c>
      <c r="B9584" t="inlineStr">
        <is>
          <t>NL-HaNA_1.01.02_3780_0043-column-389-393-872-2921</t>
        </is>
      </c>
      <c r="C9584" t="inlineStr">
        <is>
          <t>continuation</t>
        </is>
      </c>
      <c r="D9584" t="n">
        <v>389</v>
      </c>
      <c r="E9584" t="n">
        <v>2477</v>
      </c>
      <c r="F9584" t="inlineStr">
        <is>
          <t xml:space="preserve">    raliteyt in Vrieslandt. 236.</t>
        </is>
      </c>
      <c r="G9584">
        <f>HYPERLINK("https://images.diginfra.net/iiif/NL-HaNA_1.01.02/3780/NL-HaNA_1.01.02_3780_0043.jpg/289,293,1072,3121/full/0/default.jpg", "iiif_url")</f>
        <v/>
      </c>
    </row>
    <row r="9585">
      <c r="A9585" t="inlineStr">
        <is>
          <t>NL-HaNA_1.01.02_3780_0043-page-84</t>
        </is>
      </c>
      <c r="B9585" t="inlineStr">
        <is>
          <t>NL-HaNA_1.01.02_3780_0043-column-389-393-872-2921</t>
        </is>
      </c>
      <c r="C9585" t="inlineStr">
        <is>
          <t>continuation</t>
        </is>
      </c>
      <c r="D9585" t="n">
        <v>511</v>
      </c>
      <c r="E9585" t="n">
        <v>2523</v>
      </c>
      <c r="F9585" t="inlineStr">
        <is>
          <t xml:space="preserve">    item voor de Heer Vegelin van Claar-</t>
        </is>
      </c>
      <c r="G9585">
        <f>HYPERLINK("https://images.diginfra.net/iiif/NL-HaNA_1.01.02/3780/NL-HaNA_1.01.02_3780_0043.jpg/289,293,1072,3121/full/0/default.jpg", "iiif_url")</f>
        <v/>
      </c>
    </row>
    <row r="9586">
      <c r="A9586" t="inlineStr">
        <is>
          <t>NL-HaNA_1.01.02_3780_0043-page-84</t>
        </is>
      </c>
      <c r="B9586" t="inlineStr">
        <is>
          <t>NL-HaNA_1.01.02_3780_0043-column-389-393-872-2921</t>
        </is>
      </c>
      <c r="C9586" t="inlineStr">
        <is>
          <t>continuation</t>
        </is>
      </c>
      <c r="D9586" t="n">
        <v>387</v>
      </c>
      <c r="E9586" t="n">
        <v>2575</v>
      </c>
      <c r="F9586" t="inlineStr">
        <is>
          <t xml:space="preserve">    bergen 278.</t>
        </is>
      </c>
      <c r="G9586">
        <f>HYPERLINK("https://images.diginfra.net/iiif/NL-HaNA_1.01.02/3780/NL-HaNA_1.01.02_3780_0043.jpg/289,293,1072,3121/full/0/default.jpg", "iiif_url")</f>
        <v/>
      </c>
    </row>
    <row r="9587">
      <c r="A9587" t="inlineStr">
        <is>
          <t>NL-HaNA_1.01.02_3780_0043-page-84</t>
        </is>
      </c>
      <c r="B9587" t="inlineStr">
        <is>
          <t>NL-HaNA_1.01.02_3780_0043-column-389-393-872-2921</t>
        </is>
      </c>
      <c r="C9587" t="inlineStr">
        <is>
          <t>continuation</t>
        </is>
      </c>
      <c r="D9587" t="n">
        <v>511</v>
      </c>
      <c r="E9587" t="n">
        <v>2619</v>
      </c>
      <c r="F9587" t="inlineStr">
        <is>
          <t xml:space="preserve">    Resolutie tegens het teekenen van de</t>
        </is>
      </c>
      <c r="G9587">
        <f>HYPERLINK("https://images.diginfra.net/iiif/NL-HaNA_1.01.02/3780/NL-HaNA_1.01.02_3780_0043.jpg/289,293,1072,3121/full/0/default.jpg", "iiif_url")</f>
        <v/>
      </c>
    </row>
    <row r="9588">
      <c r="A9588" t="inlineStr">
        <is>
          <t>NL-HaNA_1.01.02_3780_0043-page-84</t>
        </is>
      </c>
      <c r="B9588" t="inlineStr">
        <is>
          <t>NL-HaNA_1.01.02_3780_0043-column-389-393-872-2921</t>
        </is>
      </c>
      <c r="C9588" t="inlineStr">
        <is>
          <t>continuation</t>
        </is>
      </c>
      <c r="D9588" t="n">
        <v>387</v>
      </c>
      <c r="E9588" t="n">
        <v>2680</v>
      </c>
      <c r="F9588" t="inlineStr">
        <is>
          <t xml:space="preserve">    Ades van decharge. 289.</t>
        </is>
      </c>
      <c r="G9588">
        <f>HYPERLINK("https://images.diginfra.net/iiif/NL-HaNA_1.01.02/3780/NL-HaNA_1.01.02_3780_0043.jpg/289,293,1072,3121/full/0/default.jpg", "iiif_url")</f>
        <v/>
      </c>
    </row>
    <row r="9589">
      <c r="A9589" t="inlineStr">
        <is>
          <t>NL-HaNA_1.01.02_3780_0043-page-84</t>
        </is>
      </c>
      <c r="B9589" t="inlineStr">
        <is>
          <t>NL-HaNA_1.01.02_3780_0043-column-389-393-872-2921</t>
        </is>
      </c>
      <c r="C9589" t="inlineStr">
        <is>
          <t>continuation</t>
        </is>
      </c>
      <c r="D9589" t="n">
        <v>511</v>
      </c>
      <c r="E9589" t="n">
        <v>2716</v>
      </c>
      <c r="F9589" t="inlineStr">
        <is>
          <t xml:space="preserve">    Commissie voor Roelandt in des Ge-</t>
        </is>
      </c>
      <c r="G9589">
        <f>HYPERLINK("https://images.diginfra.net/iiif/NL-HaNA_1.01.02/3780/NL-HaNA_1.01.02_3780_0043.jpg/289,293,1072,3121/full/0/default.jpg", "iiif_url")</f>
        <v/>
      </c>
    </row>
    <row r="9590">
      <c r="A9590" t="inlineStr">
        <is>
          <t>NL-HaNA_1.01.02_3780_0043-page-84</t>
        </is>
      </c>
      <c r="B9590" t="inlineStr">
        <is>
          <t>NL-HaNA_1.01.02_3780_0043-column-389-393-872-2921</t>
        </is>
      </c>
      <c r="C9590" t="inlineStr">
        <is>
          <t>continuation</t>
        </is>
      </c>
      <c r="D9590" t="n">
        <v>384</v>
      </c>
      <c r="E9590" t="n">
        <v>2766</v>
      </c>
      <c r="F9590" t="inlineStr">
        <is>
          <t xml:space="preserve">    ueraliteyts Reekenkamer. 327.</t>
        </is>
      </c>
      <c r="G9590">
        <f>HYPERLINK("https://images.diginfra.net/iiif/NL-HaNA_1.01.02/3780/NL-HaNA_1.01.02_3780_0043.jpg/289,293,1072,3121/full/0/default.jpg", "iiif_url")</f>
        <v/>
      </c>
    </row>
    <row r="9591">
      <c r="A9591" t="inlineStr">
        <is>
          <t>NL-HaNA_1.01.02_3780_0043-page-84</t>
        </is>
      </c>
      <c r="B9591" t="inlineStr">
        <is>
          <t>NL-HaNA_1.01.02_3780_0043-column-389-393-872-2921</t>
        </is>
      </c>
      <c r="C9591" t="inlineStr">
        <is>
          <t>continuation</t>
        </is>
      </c>
      <c r="D9591" t="n">
        <v>502</v>
      </c>
      <c r="E9591" t="n">
        <v>2815</v>
      </c>
      <c r="F9591" t="inlineStr">
        <is>
          <t xml:space="preserve">    item voor den Heer van Utenhove in</t>
        </is>
      </c>
      <c r="G9591">
        <f>HYPERLINK("https://images.diginfra.net/iiif/NL-HaNA_1.01.02/3780/NL-HaNA_1.01.02_3780_0043.jpg/289,293,1072,3121/full/0/default.jpg", "iiif_url")</f>
        <v/>
      </c>
    </row>
    <row r="9592">
      <c r="A9592" t="inlineStr">
        <is>
          <t>NL-HaNA_1.01.02_3780_0043-page-84</t>
        </is>
      </c>
      <c r="B9592" t="inlineStr">
        <is>
          <t>NL-HaNA_1.01.02_3780_0043-column-389-393-872-2921</t>
        </is>
      </c>
      <c r="C9592" t="inlineStr">
        <is>
          <t>continuation</t>
        </is>
      </c>
      <c r="D9592" t="n">
        <v>387</v>
      </c>
      <c r="E9592" t="n">
        <v>2861</v>
      </c>
      <c r="F9592" t="inlineStr">
        <is>
          <t xml:space="preserve">    den Raadt van Staate. 328.</t>
        </is>
      </c>
      <c r="G9592">
        <f>HYPERLINK("https://images.diginfra.net/iiif/NL-HaNA_1.01.02/3780/NL-HaNA_1.01.02_3780_0043.jpg/289,293,1072,3121/full/0/default.jpg", "iiif_url")</f>
        <v/>
      </c>
    </row>
    <row r="9593">
      <c r="A9593" t="inlineStr">
        <is>
          <t>NL-HaNA_1.01.02_3780_0043-page-84</t>
        </is>
      </c>
      <c r="B9593" t="inlineStr">
        <is>
          <t>NL-HaNA_1.01.02_3780_0043-column-389-393-872-2921</t>
        </is>
      </c>
      <c r="C9593" t="inlineStr">
        <is>
          <t>repeat_lemma</t>
        </is>
      </c>
      <c r="D9593" t="n">
        <v>497</v>
      </c>
      <c r="E9593" t="n">
        <v>2913</v>
      </c>
      <c r="F9593" t="inlineStr">
        <is>
          <t xml:space="preserve">        item voor den Heer van Renesse in</t>
        </is>
      </c>
      <c r="G9593">
        <f>HYPERLINK("https://images.diginfra.net/iiif/NL-HaNA_1.01.02/3780/NL-HaNA_1.01.02_3780_0043.jpg/289,293,1072,3121/full/0/default.jpg", "iiif_url")</f>
        <v/>
      </c>
    </row>
    <row r="9594">
      <c r="A9594" t="inlineStr">
        <is>
          <t>NL-HaNA_1.01.02_3780_0043-page-84</t>
        </is>
      </c>
      <c r="B9594" t="inlineStr">
        <is>
          <t>NL-HaNA_1.01.02_3780_0043-column-389-393-872-2921</t>
        </is>
      </c>
      <c r="C9594" t="inlineStr">
        <is>
          <t>continuation</t>
        </is>
      </c>
      <c r="D9594" t="n">
        <v>384</v>
      </c>
      <c r="E9594" t="n">
        <v>2962</v>
      </c>
      <c r="F9594" t="inlineStr">
        <is>
          <t xml:space="preserve">    des Generaliteyts Reekenkamer. 328.</t>
        </is>
      </c>
      <c r="G9594">
        <f>HYPERLINK("https://images.diginfra.net/iiif/NL-HaNA_1.01.02/3780/NL-HaNA_1.01.02_3780_0043.jpg/289,293,1072,3121/full/0/default.jpg", "iiif_url")</f>
        <v/>
      </c>
    </row>
    <row r="9595">
      <c r="A9595" t="inlineStr">
        <is>
          <t>NL-HaNA_1.01.02_3780_0043-page-84</t>
        </is>
      </c>
      <c r="B9595" t="inlineStr">
        <is>
          <t>NL-HaNA_1.01.02_3780_0043-column-389-393-872-2921</t>
        </is>
      </c>
      <c r="C9595" t="inlineStr">
        <is>
          <t>repeat_lemma</t>
        </is>
      </c>
      <c r="D9595" t="n">
        <v>504</v>
      </c>
      <c r="E9595" t="n">
        <v>3010</v>
      </c>
      <c r="F9595" t="inlineStr">
        <is>
          <t xml:space="preserve">        versogbt de Officieren van de qdriil-</t>
        </is>
      </c>
      <c r="G9595">
        <f>HYPERLINK("https://images.diginfra.net/iiif/NL-HaNA_1.01.02/3780/NL-HaNA_1.01.02_3780_0043.jpg/289,293,1072,3121/full/0/default.jpg", "iiif_url")</f>
        <v/>
      </c>
    </row>
    <row r="9596">
      <c r="A9596" t="inlineStr">
        <is>
          <t>NL-HaNA_1.01.02_3780_0043-page-84</t>
        </is>
      </c>
      <c r="B9596" t="inlineStr">
        <is>
          <t>NL-HaNA_1.01.02_3780_0043-column-389-393-872-2921</t>
        </is>
      </c>
      <c r="C9596" t="inlineStr">
        <is>
          <t>continuation</t>
        </is>
      </c>
      <c r="D9596" t="n">
        <v>382</v>
      </c>
      <c r="E9596" t="n">
        <v>3062</v>
      </c>
      <c r="F9596" t="inlineStr">
        <is>
          <t xml:space="preserve">    lerye klaghteloos te stellen. 428.</t>
        </is>
      </c>
      <c r="G9596">
        <f>HYPERLINK("https://images.diginfra.net/iiif/NL-HaNA_1.01.02/3780/NL-HaNA_1.01.02_3780_0043.jpg/289,293,1072,3121/full/0/default.jpg", "iiif_url")</f>
        <v/>
      </c>
    </row>
    <row r="9597">
      <c r="A9597" t="inlineStr">
        <is>
          <t>NL-HaNA_1.01.02_3780_0043-page-84</t>
        </is>
      </c>
      <c r="B9597" t="inlineStr">
        <is>
          <t>NL-HaNA_1.01.02_3780_0043-column-389-393-872-2921</t>
        </is>
      </c>
      <c r="C9597" t="inlineStr">
        <is>
          <t>repeat_lemma</t>
        </is>
      </c>
      <c r="D9597" t="n">
        <v>504</v>
      </c>
      <c r="E9597" t="n">
        <v>3102</v>
      </c>
      <c r="F9597" t="inlineStr">
        <is>
          <t xml:space="preserve">        raakende het vervolgen van de sôe-</t>
        </is>
      </c>
      <c r="G9597">
        <f>HYPERLINK("https://images.diginfra.net/iiif/NL-HaNA_1.01.02/3780/NL-HaNA_1.01.02_3780_0043.jpg/289,293,1072,3121/full/0/default.jpg", "iiif_url")</f>
        <v/>
      </c>
    </row>
    <row r="9598">
      <c r="A9598" t="inlineStr">
        <is>
          <t>NL-HaNA_1.01.02_3780_0043-page-84</t>
        </is>
      </c>
      <c r="B9598" t="inlineStr">
        <is>
          <t>NL-HaNA_1.01.02_3780_0043-column-389-393-872-2921</t>
        </is>
      </c>
      <c r="C9598" t="inlineStr">
        <is>
          <t>lemma</t>
        </is>
      </c>
      <c r="D9598" t="n">
        <v>380</v>
      </c>
      <c r="E9598" t="n">
        <v>3159</v>
      </c>
      <c r="F9598" t="inlineStr">
        <is>
          <t>naamde Heydens. 586. 666. 681.</t>
        </is>
      </c>
      <c r="G9598">
        <f>HYPERLINK("https://images.diginfra.net/iiif/NL-HaNA_1.01.02/3780/NL-HaNA_1.01.02_3780_0043.jpg/289,293,1072,3121/full/0/default.jpg", "iiif_url")</f>
        <v/>
      </c>
    </row>
    <row r="9599">
      <c r="A9599" t="inlineStr">
        <is>
          <t>NL-HaNA_1.01.02_3780_0043-page-84</t>
        </is>
      </c>
      <c r="B9599" t="inlineStr">
        <is>
          <t>NL-HaNA_1.01.02_3780_0043-column-389-393-872-2921</t>
        </is>
      </c>
      <c r="C9599" t="inlineStr">
        <is>
          <t>repeat_lemma</t>
        </is>
      </c>
      <c r="D9599" t="n">
        <v>502</v>
      </c>
      <c r="E9599" t="n">
        <v>3199</v>
      </c>
      <c r="F9599" t="inlineStr">
        <is>
          <t xml:space="preserve">        wegens qualijck uytgetrockene aghter-</t>
        </is>
      </c>
      <c r="G9599">
        <f>HYPERLINK("https://images.diginfra.net/iiif/NL-HaNA_1.01.02/3780/NL-HaNA_1.01.02_3780_0043.jpg/289,293,1072,3121/full/0/default.jpg", "iiif_url")</f>
        <v/>
      </c>
    </row>
    <row r="9600">
      <c r="A9600" t="inlineStr">
        <is>
          <t>NL-HaNA_1.01.02_3780_0043-page-84</t>
        </is>
      </c>
      <c r="B9600" t="inlineStr">
        <is>
          <t>NL-HaNA_1.01.02_3780_0043-column-389-393-872-2921</t>
        </is>
      </c>
      <c r="C9600" t="inlineStr">
        <is>
          <t>lemma</t>
        </is>
      </c>
      <c r="D9600" t="n">
        <v>380</v>
      </c>
      <c r="E9600" t="n">
        <v>3251</v>
      </c>
      <c r="F9600" t="inlineStr">
        <is>
          <t>stallen aan den Heer Hertogh van Wirtem-</t>
        </is>
      </c>
      <c r="G9600">
        <f>HYPERLINK("https://images.diginfra.net/iiif/NL-HaNA_1.01.02/3780/NL-HaNA_1.01.02_3780_0043.jpg/289,293,1072,3121/full/0/default.jpg", "iiif_url")</f>
        <v/>
      </c>
    </row>
    <row r="9602">
      <c r="A9602" t="inlineStr">
        <is>
          <t>NL-HaNA_1.01.02_3780_0043-page-84</t>
        </is>
      </c>
      <c r="B9602" t="inlineStr">
        <is>
          <t>NL-HaNA_1.01.02_3780_0043-column-1308-383-961-2936</t>
        </is>
      </c>
      <c r="C9602" t="inlineStr">
        <is>
          <t>continuation</t>
        </is>
      </c>
      <c r="D9602" t="n">
        <v>1404</v>
      </c>
      <c r="E9602" t="n">
        <v>397</v>
      </c>
      <c r="F9602" t="inlineStr">
        <is>
          <t xml:space="preserve">    bergb, de Raadt van Staale te adviseren.</t>
        </is>
      </c>
      <c r="G9602">
        <f>HYPERLINK("https://images.diginfra.net/iiif/NL-HaNA_1.01.02/3780/NL-HaNA_1.01.02_3780_0043.jpg/1208,283,1161,3136/full/0/default.jpg", "iiif_url")</f>
        <v/>
      </c>
    </row>
    <row r="9603">
      <c r="A9603" t="inlineStr">
        <is>
          <t>NL-HaNA_1.01.02_3780_0043-page-84</t>
        </is>
      </c>
      <c r="B9603" t="inlineStr">
        <is>
          <t>NL-HaNA_1.01.02_3780_0043-column-1308-383-961-2936</t>
        </is>
      </c>
      <c r="C9603" t="inlineStr">
        <is>
          <t>continuation</t>
        </is>
      </c>
      <c r="D9603" t="n">
        <v>1406</v>
      </c>
      <c r="E9603" t="n">
        <v>449</v>
      </c>
      <c r="F9603" t="inlineStr">
        <is>
          <t xml:space="preserve">    770.</t>
        </is>
      </c>
      <c r="G9603">
        <f>HYPERLINK("https://images.diginfra.net/iiif/NL-HaNA_1.01.02/3780/NL-HaNA_1.01.02_3780_0043.jpg/1208,283,1161,3136/full/0/default.jpg", "iiif_url")</f>
        <v/>
      </c>
    </row>
    <row r="9604">
      <c r="A9604" t="inlineStr">
        <is>
          <t>NL-HaNA_1.01.02_3780_0043-page-84</t>
        </is>
      </c>
      <c r="B9604" t="inlineStr">
        <is>
          <t>NL-HaNA_1.01.02_3780_0043-column-1308-383-961-2936</t>
        </is>
      </c>
      <c r="C9604" t="inlineStr">
        <is>
          <t>non_index_line</t>
        </is>
      </c>
      <c r="D9604" t="n">
        <v>1526</v>
      </c>
      <c r="E9604" t="n">
        <v>487</v>
      </c>
      <c r="F9604" t="inlineStr">
        <is>
          <t xml:space="preserve">        gereet vier maauden in rerten en in-</t>
        </is>
      </c>
      <c r="G9604">
        <f>HYPERLINK("https://images.diginfra.net/iiif/NL-HaNA_1.01.02/3780/NL-HaNA_1.01.02_3780_0043.jpg/1208,283,1161,3136/full/0/default.jpg", "iiif_url")</f>
        <v/>
      </c>
    </row>
    <row r="9605">
      <c r="A9605" t="inlineStr">
        <is>
          <t>NL-HaNA_1.01.02_3780_0043-page-84</t>
        </is>
      </c>
      <c r="B9605" t="inlineStr">
        <is>
          <t>NL-HaNA_1.01.02_3780_0043-column-1308-383-961-2936</t>
        </is>
      </c>
      <c r="C9605" t="inlineStr">
        <is>
          <t>continuation</t>
        </is>
      </c>
      <c r="D9605" t="n">
        <v>1404</v>
      </c>
      <c r="E9605" t="n">
        <v>534</v>
      </c>
      <c r="F9605" t="inlineStr">
        <is>
          <t xml:space="preserve">    teressen. 785.</t>
        </is>
      </c>
      <c r="G9605">
        <f>HYPERLINK("https://images.diginfra.net/iiif/NL-HaNA_1.01.02/3780/NL-HaNA_1.01.02_3780_0043.jpg/1208,283,1161,3136/full/0/default.jpg", "iiif_url")</f>
        <v/>
      </c>
    </row>
    <row r="9606">
      <c r="A9606" t="inlineStr">
        <is>
          <t>NL-HaNA_1.01.02_3780_0043-page-84</t>
        </is>
      </c>
      <c r="B9606" t="inlineStr">
        <is>
          <t>NL-HaNA_1.01.02_3780_0043-column-1308-383-961-2936</t>
        </is>
      </c>
      <c r="C9606" t="inlineStr">
        <is>
          <t>non_index_line</t>
        </is>
      </c>
      <c r="D9606" t="n">
        <v>1521</v>
      </c>
      <c r="E9606" t="n">
        <v>586</v>
      </c>
      <c r="F9606" t="inlineStr">
        <is>
          <t xml:space="preserve">        nmotificeerende dat het Placaat op den</t>
        </is>
      </c>
      <c r="G9606">
        <f>HYPERLINK("https://images.diginfra.net/iiif/NL-HaNA_1.01.02/3780/NL-HaNA_1.01.02_3780_0043.jpg/1208,283,1161,3136/full/0/default.jpg", "iiif_url")</f>
        <v/>
      </c>
    </row>
    <row r="9607">
      <c r="A9607" t="inlineStr">
        <is>
          <t>NL-HaNA_1.01.02_3780_0043-page-84</t>
        </is>
      </c>
      <c r="B9607" t="inlineStr">
        <is>
          <t>NL-HaNA_1.01.02_3780_0043-column-1308-383-961-2936</t>
        </is>
      </c>
      <c r="C9607" t="inlineStr">
        <is>
          <t>continuation</t>
        </is>
      </c>
      <c r="D9607" t="n">
        <v>1402</v>
      </c>
      <c r="E9607" t="n">
        <v>630</v>
      </c>
      <c r="F9607" t="inlineStr">
        <is>
          <t xml:space="preserve">    ophef van de Convoyen hadden doen publi-</t>
        </is>
      </c>
      <c r="G9607">
        <f>HYPERLINK("https://images.diginfra.net/iiif/NL-HaNA_1.01.02/3780/NL-HaNA_1.01.02_3780_0043.jpg/1208,283,1161,3136/full/0/default.jpg", "iiif_url")</f>
        <v/>
      </c>
    </row>
    <row r="9608">
      <c r="A9608" t="inlineStr">
        <is>
          <t>NL-HaNA_1.01.02_3780_0043-page-84</t>
        </is>
      </c>
      <c r="B9608" t="inlineStr">
        <is>
          <t>NL-HaNA_1.01.02_3780_0043-column-1308-383-961-2936</t>
        </is>
      </c>
      <c r="C9608" t="inlineStr">
        <is>
          <t>continuation</t>
        </is>
      </c>
      <c r="D9608" t="n">
        <v>1397</v>
      </c>
      <c r="E9608" t="n">
        <v>677</v>
      </c>
      <c r="F9608" t="inlineStr">
        <is>
          <t xml:space="preserve">    ceeren en suden maintineeren. 826.</t>
        </is>
      </c>
      <c r="G9608">
        <f>HYPERLINK("https://images.diginfra.net/iiif/NL-HaNA_1.01.02/3780/NL-HaNA_1.01.02_3780_0043.jpg/1208,283,1161,3136/full/0/default.jpg", "iiif_url")</f>
        <v/>
      </c>
    </row>
    <row r="9609">
      <c r="A9609" t="inlineStr">
        <is>
          <t>NL-HaNA_1.01.02_3780_0043-page-84</t>
        </is>
      </c>
      <c r="B9609" t="inlineStr">
        <is>
          <t>NL-HaNA_1.01.02_3780_0043-column-1308-383-961-2936</t>
        </is>
      </c>
      <c r="C9609" t="inlineStr">
        <is>
          <t>non_index_line</t>
        </is>
      </c>
      <c r="D9609" t="n">
        <v>1521</v>
      </c>
      <c r="E9609" t="n">
        <v>732</v>
      </c>
      <c r="F9609" t="inlineStr">
        <is>
          <t xml:space="preserve">        om verhooginge op den Staat van Oor-</t>
        </is>
      </c>
      <c r="G9609">
        <f>HYPERLINK("https://images.diginfra.net/iiif/NL-HaNA_1.01.02/3780/NL-HaNA_1.01.02_3780_0043.jpg/1208,283,1161,3136/full/0/default.jpg", "iiif_url")</f>
        <v/>
      </c>
    </row>
    <row r="9610">
      <c r="A9610" t="inlineStr">
        <is>
          <t>NL-HaNA_1.01.02_3780_0043-page-84</t>
        </is>
      </c>
      <c r="B9610" t="inlineStr">
        <is>
          <t>NL-HaNA_1.01.02_3780_0043-column-1308-383-961-2936</t>
        </is>
      </c>
      <c r="C9610" t="inlineStr">
        <is>
          <t>continuation</t>
        </is>
      </c>
      <c r="D9610" t="n">
        <v>1397</v>
      </c>
      <c r="E9610" t="n">
        <v>775</v>
      </c>
      <c r="F9610" t="inlineStr">
        <is>
          <t xml:space="preserve">    hgh wegens de Wercken tot Panderen, by</t>
        </is>
      </c>
      <c r="G9610">
        <f>HYPERLINK("https://images.diginfra.net/iiif/NL-HaNA_1.01.02/3780/NL-HaNA_1.01.02_3780_0043.jpg/1208,283,1161,3136/full/0/default.jpg", "iiif_url")</f>
        <v/>
      </c>
    </row>
    <row r="9611">
      <c r="A9611" t="inlineStr">
        <is>
          <t>NL-HaNA_1.01.02_3780_0043-page-84</t>
        </is>
      </c>
      <c r="B9611" t="inlineStr">
        <is>
          <t>NL-HaNA_1.01.02_3780_0043-column-1308-383-961-2936</t>
        </is>
      </c>
      <c r="C9611" t="inlineStr">
        <is>
          <t>continuation</t>
        </is>
      </c>
      <c r="D9611" t="n">
        <v>1397</v>
      </c>
      <c r="E9611" t="n">
        <v>825</v>
      </c>
      <c r="F9611" t="inlineStr">
        <is>
          <t xml:space="preserve">    Hhilandt en Zeelandt overgenomen. 874.</t>
        </is>
      </c>
      <c r="G9611">
        <f>HYPERLINK("https://images.diginfra.net/iiif/NL-HaNA_1.01.02/3780/NL-HaNA_1.01.02_3780_0043.jpg/1208,283,1161,3136/full/0/default.jpg", "iiif_url")</f>
        <v/>
      </c>
    </row>
    <row r="9612">
      <c r="A9612" t="inlineStr">
        <is>
          <t>NL-HaNA_1.01.02_3780_0043-page-84</t>
        </is>
      </c>
      <c r="B9612" t="inlineStr">
        <is>
          <t>NL-HaNA_1.01.02_3780_0043-column-1308-383-961-2936</t>
        </is>
      </c>
      <c r="C9612" t="inlineStr">
        <is>
          <t>lemma</t>
        </is>
      </c>
      <c r="D9612" t="n">
        <v>1357</v>
      </c>
      <c r="E9612" t="n">
        <v>870</v>
      </c>
      <c r="F9612" t="inlineStr">
        <is>
          <t>vulteus, Memorie op de pretensie van Prays-</t>
        </is>
      </c>
      <c r="G9612">
        <f>HYPERLINK("https://images.diginfra.net/iiif/NL-HaNA_1.01.02/3780/NL-HaNA_1.01.02_3780_0043.jpg/1208,283,1161,3136/full/0/default.jpg", "iiif_url")</f>
        <v/>
      </c>
    </row>
    <row r="9613">
      <c r="A9613" t="inlineStr">
        <is>
          <t>NL-HaNA_1.01.02_3780_0043-page-84</t>
        </is>
      </c>
      <c r="B9613" t="inlineStr">
        <is>
          <t>NL-HaNA_1.01.02_3780_0043-column-1308-383-961-2936</t>
        </is>
      </c>
      <c r="C9613" t="inlineStr">
        <is>
          <t>continuation</t>
        </is>
      </c>
      <c r="D9613" t="n">
        <v>1390</v>
      </c>
      <c r="E9613" t="n">
        <v>920</v>
      </c>
      <c r="F9613" t="inlineStr">
        <is>
          <t xml:space="preserve">    sen van duysent guldens 'sjaars van Steen-</t>
        </is>
      </c>
      <c r="G9613">
        <f>HYPERLINK("https://images.diginfra.net/iiif/NL-HaNA_1.01.02/3780/NL-HaNA_1.01.02_3780_0043.jpg/1208,283,1161,3136/full/0/default.jpg", "iiif_url")</f>
        <v/>
      </c>
    </row>
    <row r="9614">
      <c r="A9614" t="inlineStr">
        <is>
          <t>NL-HaNA_1.01.02_3780_0043-page-84</t>
        </is>
      </c>
      <c r="B9614" t="inlineStr">
        <is>
          <t>NL-HaNA_1.01.02_3780_0043-column-1308-383-961-2936</t>
        </is>
      </c>
      <c r="C9614" t="inlineStr">
        <is>
          <t>continuation</t>
        </is>
      </c>
      <c r="D9614" t="n">
        <v>1395</v>
      </c>
      <c r="E9614" t="n">
        <v>969</v>
      </c>
      <c r="F9614" t="inlineStr">
        <is>
          <t xml:space="preserve">    bergen. ao.</t>
        </is>
      </c>
      <c r="G9614">
        <f>HYPERLINK("https://images.diginfra.net/iiif/NL-HaNA_1.01.02/3780/NL-HaNA_1.01.02_3780_0043.jpg/1208,283,1161,3136/full/0/default.jpg", "iiif_url")</f>
        <v/>
      </c>
    </row>
    <row r="9615">
      <c r="A9615" t="inlineStr">
        <is>
          <t>NL-HaNA_1.01.02_3780_0043-page-84</t>
        </is>
      </c>
      <c r="B9615" t="inlineStr">
        <is>
          <t>NL-HaNA_1.01.02_3780_0043-column-1308-383-961-2936</t>
        </is>
      </c>
      <c r="C9615" t="inlineStr">
        <is>
          <t>non_index_line</t>
        </is>
      </c>
      <c r="D9615" t="n">
        <v>1531</v>
      </c>
      <c r="E9615" t="n">
        <v>1018</v>
      </c>
      <c r="F9615" t="inlineStr">
        <is>
          <t xml:space="preserve">        Pasport om eenige Goederen over</t>
        </is>
      </c>
      <c r="G9615">
        <f>HYPERLINK("https://images.diginfra.net/iiif/NL-HaNA_1.01.02/3780/NL-HaNA_1.01.02_3780_0043.jpg/1208,283,1161,3136/full/0/default.jpg", "iiif_url")</f>
        <v/>
      </c>
    </row>
    <row r="9616">
      <c r="A9616" t="inlineStr">
        <is>
          <t>NL-HaNA_1.01.02_3780_0043-page-84</t>
        </is>
      </c>
      <c r="B9616" t="inlineStr">
        <is>
          <t>NL-HaNA_1.01.02_3780_0043-column-1308-383-961-2936</t>
        </is>
      </c>
      <c r="C9616" t="inlineStr">
        <is>
          <t>continuation</t>
        </is>
      </c>
      <c r="D9616" t="n">
        <v>1395</v>
      </c>
      <c r="E9616" t="n">
        <v>1061</v>
      </c>
      <c r="F9616" t="inlineStr">
        <is>
          <t xml:space="preserve">    Swolle na Cassel te veren. 415.</t>
        </is>
      </c>
      <c r="G9616">
        <f>HYPERLINK("https://images.diginfra.net/iiif/NL-HaNA_1.01.02/3780/NL-HaNA_1.01.02_3780_0043.jpg/1208,283,1161,3136/full/0/default.jpg", "iiif_url")</f>
        <v/>
      </c>
    </row>
    <row r="9617">
      <c r="A9617" t="inlineStr">
        <is>
          <t>NL-HaNA_1.01.02_3780_0043-page-84</t>
        </is>
      </c>
      <c r="B9617" t="inlineStr">
        <is>
          <t>NL-HaNA_1.01.02_3780_0043-column-1308-383-961-2936</t>
        </is>
      </c>
      <c r="C9617" t="inlineStr">
        <is>
          <t>non_index_line</t>
        </is>
      </c>
      <c r="D9617" t="n">
        <v>1512</v>
      </c>
      <c r="E9617" t="n">
        <v>1114</v>
      </c>
      <c r="F9617" t="inlineStr">
        <is>
          <t xml:space="preserve">        Pasport om de Bagagie van de Fur-</t>
        </is>
      </c>
      <c r="G9617">
        <f>HYPERLINK("https://images.diginfra.net/iiif/NL-HaNA_1.01.02/3780/NL-HaNA_1.01.02_3780_0043.jpg/1208,283,1161,3136/full/0/default.jpg", "iiif_url")</f>
        <v/>
      </c>
    </row>
    <row r="9618">
      <c r="A9618" t="inlineStr">
        <is>
          <t>NL-HaNA_1.01.02_3780_0043-page-84</t>
        </is>
      </c>
      <c r="B9618" t="inlineStr">
        <is>
          <t>NL-HaNA_1.01.02_3780_0043-column-1308-383-961-2936</t>
        </is>
      </c>
      <c r="C9618" t="inlineStr">
        <is>
          <t>continuation</t>
        </is>
      </c>
      <c r="D9618" t="n">
        <v>1390</v>
      </c>
      <c r="E9618" t="n">
        <v>1162</v>
      </c>
      <c r="F9618" t="inlineStr">
        <is>
          <t xml:space="preserve">    stinne van Nassauw van Cassel na Dees-</t>
        </is>
      </c>
      <c r="G9618">
        <f>HYPERLINK("https://images.diginfra.net/iiif/NL-HaNA_1.01.02/3780/NL-HaNA_1.01.02_3780_0043.jpg/1208,283,1161,3136/full/0/default.jpg", "iiif_url")</f>
        <v/>
      </c>
    </row>
    <row r="9619">
      <c r="A9619" t="inlineStr">
        <is>
          <t>NL-HaNA_1.01.02_3780_0043-page-84</t>
        </is>
      </c>
      <c r="B9619" t="inlineStr">
        <is>
          <t>NL-HaNA_1.01.02_3780_0043-column-1308-383-961-2936</t>
        </is>
      </c>
      <c r="C9619" t="inlineStr">
        <is>
          <t>continuation</t>
        </is>
      </c>
      <c r="D9619" t="n">
        <v>1388</v>
      </c>
      <c r="E9619" t="n">
        <v>1206</v>
      </c>
      <c r="F9619" t="inlineStr">
        <is>
          <t xml:space="preserve">    burgh te transporteren. 678.</t>
        </is>
      </c>
      <c r="G9619">
        <f>HYPERLINK("https://images.diginfra.net/iiif/NL-HaNA_1.01.02/3780/NL-HaNA_1.01.02_3780_0043.jpg/1208,283,1161,3136/full/0/default.jpg", "iiif_url")</f>
        <v/>
      </c>
    </row>
    <row r="9620">
      <c r="A9620" t="inlineStr">
        <is>
          <t>NL-HaNA_1.01.02_3780_0043-page-84</t>
        </is>
      </c>
      <c r="B9620" t="inlineStr">
        <is>
          <t>NL-HaNA_1.01.02_3780_0043-column-1308-383-961-2936</t>
        </is>
      </c>
      <c r="C9620" t="inlineStr">
        <is>
          <t>non_index_line</t>
        </is>
      </c>
      <c r="D9620" t="n">
        <v>1742</v>
      </c>
      <c r="E9620" t="n">
        <v>1347</v>
      </c>
      <c r="F9620" t="inlineStr">
        <is>
          <t xml:space="preserve">        w.</t>
        </is>
      </c>
      <c r="G9620">
        <f>HYPERLINK("https://images.diginfra.net/iiif/NL-HaNA_1.01.02/3780/NL-HaNA_1.01.02_3780_0043.jpg/1208,283,1161,3136/full/0/default.jpg", "iiif_url")</f>
        <v/>
      </c>
    </row>
    <row r="9621">
      <c r="A9621" t="inlineStr">
        <is>
          <t>NL-HaNA_1.01.02_3780_0043-page-84</t>
        </is>
      </c>
      <c r="B9621" t="inlineStr">
        <is>
          <t>NL-HaNA_1.01.02_3780_0043-column-1308-383-961-2936</t>
        </is>
      </c>
      <c r="C9621" t="inlineStr">
        <is>
          <t>lemma</t>
        </is>
      </c>
      <c r="D9621" t="n">
        <v>1364</v>
      </c>
      <c r="E9621" t="n">
        <v>1441</v>
      </c>
      <c r="F9621" t="inlineStr">
        <is>
          <t>N 7Aalwyck gepermitteert binnen Breda te</t>
        </is>
      </c>
      <c r="G9621">
        <f>HYPERLINK("https://images.diginfra.net/iiif/NL-HaNA_1.01.02/3780/NL-HaNA_1.01.02_3780_0043.jpg/1208,283,1161,3136/full/0/default.jpg", "iiif_url")</f>
        <v/>
      </c>
    </row>
    <row r="9622">
      <c r="A9622" t="inlineStr">
        <is>
          <t>NL-HaNA_1.01.02_3780_0043-page-84</t>
        </is>
      </c>
      <c r="B9622" t="inlineStr">
        <is>
          <t>NL-HaNA_1.01.02_3780_0043-column-1308-383-961-2936</t>
        </is>
      </c>
      <c r="C9622" t="inlineStr">
        <is>
          <t>repeat_lemma</t>
        </is>
      </c>
      <c r="D9622" t="n">
        <v>1488</v>
      </c>
      <c r="E9622" t="n">
        <v>1496</v>
      </c>
      <c r="F9622" t="inlineStr">
        <is>
          <t xml:space="preserve">        blifven woonen. 429.</t>
        </is>
      </c>
      <c r="G9622">
        <f>HYPERLINK("https://images.diginfra.net/iiif/NL-HaNA_1.01.02/3780/NL-HaNA_1.01.02_3780_0043.jpg/1208,283,1161,3136/full/0/default.jpg", "iiif_url")</f>
        <v/>
      </c>
    </row>
    <row r="9623">
      <c r="A9623" t="inlineStr">
        <is>
          <t>NL-HaNA_1.01.02_3780_0043-page-84</t>
        </is>
      </c>
      <c r="B9623" t="inlineStr">
        <is>
          <t>NL-HaNA_1.01.02_3780_0043-column-1308-383-961-2936</t>
        </is>
      </c>
      <c r="C9623" t="inlineStr">
        <is>
          <t>continuation</t>
        </is>
      </c>
      <c r="D9623" t="n">
        <v>1449</v>
      </c>
      <c r="E9623" t="n">
        <v>1550</v>
      </c>
      <c r="F9623" t="inlineStr">
        <is>
          <t xml:space="preserve">    Waardenburgh twee hondert guldens ioe-</t>
        </is>
      </c>
      <c r="G9623">
        <f>HYPERLINK("https://images.diginfra.net/iiif/NL-HaNA_1.01.02/3780/NL-HaNA_1.01.02_3780_0043.jpg/1208,283,1161,3136/full/0/default.jpg", "iiif_url")</f>
        <v/>
      </c>
    </row>
    <row r="9624">
      <c r="A9624" t="inlineStr">
        <is>
          <t>NL-HaNA_1.01.02_3780_0043-page-84</t>
        </is>
      </c>
      <c r="B9624" t="inlineStr">
        <is>
          <t>NL-HaNA_1.01.02_3780_0043-column-1308-383-961-2936</t>
        </is>
      </c>
      <c r="C9624" t="inlineStr">
        <is>
          <t>continuation</t>
        </is>
      </c>
      <c r="D9624" t="n">
        <v>1381</v>
      </c>
      <c r="E9624" t="n">
        <v>1591</v>
      </c>
      <c r="F9624" t="inlineStr">
        <is>
          <t xml:space="preserve">    gelght. 8.</t>
        </is>
      </c>
      <c r="G9624">
        <f>HYPERLINK("https://images.diginfra.net/iiif/NL-HaNA_1.01.02/3780/NL-HaNA_1.01.02_3780_0043.jpg/1208,283,1161,3136/full/0/default.jpg", "iiif_url")</f>
        <v/>
      </c>
    </row>
    <row r="9625">
      <c r="A9625" t="inlineStr">
        <is>
          <t>NL-HaNA_1.01.02_3780_0043-page-84</t>
        </is>
      </c>
      <c r="B9625" t="inlineStr">
        <is>
          <t>NL-HaNA_1.01.02_3780_0043-column-1308-383-961-2936</t>
        </is>
      </c>
      <c r="C9625" t="inlineStr">
        <is>
          <t>lemma</t>
        </is>
      </c>
      <c r="D9625" t="n">
        <v>1338</v>
      </c>
      <c r="E9625" t="n">
        <v>1641</v>
      </c>
      <c r="F9625" t="inlineStr">
        <is>
          <t>Waarmond vier ducatons toegeleght. 8.</t>
        </is>
      </c>
      <c r="G9625">
        <f>HYPERLINK("https://images.diginfra.net/iiif/NL-HaNA_1.01.02/3780/NL-HaNA_1.01.02_3780_0043.jpg/1208,283,1161,3136/full/0/default.jpg", "iiif_url")</f>
        <v/>
      </c>
    </row>
    <row r="9626">
      <c r="A9626" t="inlineStr">
        <is>
          <t>NL-HaNA_1.01.02_3780_0043-page-84</t>
        </is>
      </c>
      <c r="B9626" t="inlineStr">
        <is>
          <t>NL-HaNA_1.01.02_3780_0043-column-1308-383-961-2936</t>
        </is>
      </c>
      <c r="C9626" t="inlineStr">
        <is>
          <t>lemma</t>
        </is>
      </c>
      <c r="D9626" t="n">
        <v>1334</v>
      </c>
      <c r="E9626" t="n">
        <v>1691</v>
      </c>
      <c r="F9626" t="inlineStr">
        <is>
          <t>vander Waayen wegens Hollandt gecommit-</t>
        </is>
      </c>
      <c r="G9626">
        <f>HYPERLINK("https://images.diginfra.net/iiif/NL-HaNA_1.01.02/3780/NL-HaNA_1.01.02_3780_0043.jpg/1208,283,1161,3136/full/0/default.jpg", "iiif_url")</f>
        <v/>
      </c>
    </row>
    <row r="9627">
      <c r="A9627" t="inlineStr">
        <is>
          <t>NL-HaNA_1.01.02_3780_0043-page-84</t>
        </is>
      </c>
      <c r="B9627" t="inlineStr">
        <is>
          <t>NL-HaNA_1.01.02_3780_0043-column-1308-383-961-2936</t>
        </is>
      </c>
      <c r="C9627" t="inlineStr">
        <is>
          <t>continuation</t>
        </is>
      </c>
      <c r="D9627" t="n">
        <v>1390</v>
      </c>
      <c r="E9627" t="n">
        <v>1743</v>
      </c>
      <c r="F9627" t="inlineStr">
        <is>
          <t xml:space="preserve">    teert ter Admiraliteyt tot Amsterdam-</t>
        </is>
      </c>
      <c r="G9627">
        <f>HYPERLINK("https://images.diginfra.net/iiif/NL-HaNA_1.01.02/3780/NL-HaNA_1.01.02_3780_0043.jpg/1208,283,1161,3136/full/0/default.jpg", "iiif_url")</f>
        <v/>
      </c>
    </row>
    <row r="9628">
      <c r="A9628" t="inlineStr">
        <is>
          <t>NL-HaNA_1.01.02_3780_0043-page-84</t>
        </is>
      </c>
      <c r="B9628" t="inlineStr">
        <is>
          <t>NL-HaNA_1.01.02_3780_0043-column-1308-383-961-2936</t>
        </is>
      </c>
      <c r="C9628" t="inlineStr">
        <is>
          <t>continuation</t>
        </is>
      </c>
      <c r="D9628" t="n">
        <v>1395</v>
      </c>
      <c r="E9628" t="n">
        <v>1784</v>
      </c>
      <c r="F9628" t="inlineStr">
        <is>
          <t xml:space="preserve">    716.</t>
        </is>
      </c>
      <c r="G9628">
        <f>HYPERLINK("https://images.diginfra.net/iiif/NL-HaNA_1.01.02/3780/NL-HaNA_1.01.02_3780_0043.jpg/1208,283,1161,3136/full/0/default.jpg", "iiif_url")</f>
        <v/>
      </c>
    </row>
    <row r="9629">
      <c r="A9629" t="inlineStr">
        <is>
          <t>NL-HaNA_1.01.02_3780_0043-page-84</t>
        </is>
      </c>
      <c r="B9629" t="inlineStr">
        <is>
          <t>NL-HaNA_1.01.02_3780_0043-column-1308-383-961-2936</t>
        </is>
      </c>
      <c r="C9629" t="inlineStr">
        <is>
          <t>lemma</t>
        </is>
      </c>
      <c r="D9629" t="n">
        <v>1336</v>
      </c>
      <c r="E9629" t="n">
        <v>1838</v>
      </c>
      <c r="F9629" t="inlineStr">
        <is>
          <t>waltheni , klagbten wegens seekere feytelijck-</t>
        </is>
      </c>
      <c r="G9629">
        <f>HYPERLINK("https://images.diginfra.net/iiif/NL-HaNA_1.01.02/3780/NL-HaNA_1.01.02_3780_0043.jpg/1208,283,1161,3136/full/0/default.jpg", "iiif_url")</f>
        <v/>
      </c>
    </row>
    <row r="9630">
      <c r="A9630" t="inlineStr">
        <is>
          <t>NL-HaNA_1.01.02_3780_0043-page-84</t>
        </is>
      </c>
      <c r="B9630" t="inlineStr">
        <is>
          <t>NL-HaNA_1.01.02_3780_0043-column-1308-383-961-2936</t>
        </is>
      </c>
      <c r="C9630" t="inlineStr">
        <is>
          <t>continuation</t>
        </is>
      </c>
      <c r="D9630" t="n">
        <v>1374</v>
      </c>
      <c r="E9630" t="n">
        <v>1886</v>
      </c>
      <c r="F9630" t="inlineStr">
        <is>
          <t xml:space="preserve">    heden om Sauveguarde, &amp;-c. de Raad van</t>
        </is>
      </c>
      <c r="G9630">
        <f>HYPERLINK("https://images.diginfra.net/iiif/NL-HaNA_1.01.02/3780/NL-HaNA_1.01.02_3780_0043.jpg/1208,283,1161,3136/full/0/default.jpg", "iiif_url")</f>
        <v/>
      </c>
    </row>
    <row r="9631">
      <c r="A9631" t="inlineStr">
        <is>
          <t>NL-HaNA_1.01.02_3780_0043-page-84</t>
        </is>
      </c>
      <c r="B9631" t="inlineStr">
        <is>
          <t>NL-HaNA_1.01.02_3780_0043-column-1308-383-961-2936</t>
        </is>
      </c>
      <c r="C9631" t="inlineStr">
        <is>
          <t>continuation</t>
        </is>
      </c>
      <c r="D9631" t="n">
        <v>1376</v>
      </c>
      <c r="E9631" t="n">
        <v>1920</v>
      </c>
      <c r="F9631" t="inlineStr">
        <is>
          <t xml:space="preserve">    Brabandt te adviseren. 17.</t>
        </is>
      </c>
      <c r="G9631">
        <f>HYPERLINK("https://images.diginfra.net/iiif/NL-HaNA_1.01.02/3780/NL-HaNA_1.01.02_3780_0043.jpg/1208,283,1161,3136/full/0/default.jpg", "iiif_url")</f>
        <v/>
      </c>
    </row>
    <row r="9632">
      <c r="A9632" t="inlineStr">
        <is>
          <t>NL-HaNA_1.01.02_3780_0043-page-84</t>
        </is>
      </c>
      <c r="B9632" t="inlineStr">
        <is>
          <t>NL-HaNA_1.01.02_3780_0043-column-1308-383-961-2936</t>
        </is>
      </c>
      <c r="C9632" t="inlineStr">
        <is>
          <t>lemma</t>
        </is>
      </c>
      <c r="D9632" t="n">
        <v>1331</v>
      </c>
      <c r="E9632" t="n">
        <v>1978</v>
      </c>
      <c r="F9632" t="inlineStr">
        <is>
          <t>Wartembergh, Pasport om met een Koers</t>
        </is>
      </c>
      <c r="G9632">
        <f>HYPERLINK("https://images.diginfra.net/iiif/NL-HaNA_1.01.02/3780/NL-HaNA_1.01.02_3780_0043.jpg/1208,283,1161,3136/full/0/default.jpg", "iiif_url")</f>
        <v/>
      </c>
    </row>
    <row r="9633">
      <c r="A9633" t="inlineStr">
        <is>
          <t>NL-HaNA_1.01.02_3780_0043-page-84</t>
        </is>
      </c>
      <c r="B9633" t="inlineStr">
        <is>
          <t>NL-HaNA_1.01.02_3780_0043-column-1308-383-961-2936</t>
        </is>
      </c>
      <c r="C9633" t="inlineStr">
        <is>
          <t>continuation</t>
        </is>
      </c>
      <c r="D9633" t="n">
        <v>1371</v>
      </c>
      <c r="E9633" t="n">
        <v>2028</v>
      </c>
      <c r="F9633" t="inlineStr">
        <is>
          <t xml:space="preserve">    met ses Paarden na Brussel te mogen pas-</t>
        </is>
      </c>
      <c r="G9633">
        <f>HYPERLINK("https://images.diginfra.net/iiif/NL-HaNA_1.01.02/3780/NL-HaNA_1.01.02_3780_0043.jpg/1208,283,1161,3136/full/0/default.jpg", "iiif_url")</f>
        <v/>
      </c>
    </row>
    <row r="9634">
      <c r="A9634" t="inlineStr">
        <is>
          <t>NL-HaNA_1.01.02_3780_0043-page-84</t>
        </is>
      </c>
      <c r="B9634" t="inlineStr">
        <is>
          <t>NL-HaNA_1.01.02_3780_0043-column-1308-383-961-2936</t>
        </is>
      </c>
      <c r="C9634" t="inlineStr">
        <is>
          <t>continuation</t>
        </is>
      </c>
      <c r="D9634" t="n">
        <v>1374</v>
      </c>
      <c r="E9634" t="n">
        <v>2066</v>
      </c>
      <c r="F9634" t="inlineStr">
        <is>
          <t xml:space="preserve">    seeren en repasseeren. 508.</t>
        </is>
      </c>
      <c r="G9634">
        <f>HYPERLINK("https://images.diginfra.net/iiif/NL-HaNA_1.01.02/3780/NL-HaNA_1.01.02_3780_0043.jpg/1208,283,1161,3136/full/0/default.jpg", "iiif_url")</f>
        <v/>
      </c>
    </row>
    <row r="9635">
      <c r="A9635" t="inlineStr">
        <is>
          <t>NL-HaNA_1.01.02_3780_0043-page-84</t>
        </is>
      </c>
      <c r="B9635" t="inlineStr">
        <is>
          <t>NL-HaNA_1.01.02_3780_0043-column-1308-383-961-2936</t>
        </is>
      </c>
      <c r="C9635" t="inlineStr">
        <is>
          <t>lemma</t>
        </is>
      </c>
      <c r="D9635" t="n">
        <v>1329</v>
      </c>
      <c r="E9635" t="n">
        <v>2126</v>
      </c>
      <c r="F9635" t="inlineStr">
        <is>
          <t>Wassenaar, Weduwe , om achterstallen, te</t>
        </is>
      </c>
      <c r="G9635">
        <f>HYPERLINK("https://images.diginfra.net/iiif/NL-HaNA_1.01.02/3780/NL-HaNA_1.01.02_3780_0043.jpg/1208,283,1161,3136/full/0/default.jpg", "iiif_url")</f>
        <v/>
      </c>
    </row>
    <row r="9636">
      <c r="A9636" t="inlineStr">
        <is>
          <t>NL-HaNA_1.01.02_3780_0043-page-84</t>
        </is>
      </c>
      <c r="B9636" t="inlineStr">
        <is>
          <t>NL-HaNA_1.01.02_3780_0043-column-1308-383-961-2936</t>
        </is>
      </c>
      <c r="C9636" t="inlineStr">
        <is>
          <t>continuation</t>
        </is>
      </c>
      <c r="D9636" t="n">
        <v>1367</v>
      </c>
      <c r="E9636" t="n">
        <v>2169</v>
      </c>
      <c r="F9636" t="inlineStr">
        <is>
          <t xml:space="preserve">    examineren. 366.</t>
        </is>
      </c>
      <c r="G9636">
        <f>HYPERLINK("https://images.diginfra.net/iiif/NL-HaNA_1.01.02/3780/NL-HaNA_1.01.02_3780_0043.jpg/1208,283,1161,3136/full/0/default.jpg", "iiif_url")</f>
        <v/>
      </c>
    </row>
    <row r="9637">
      <c r="A9637" t="inlineStr">
        <is>
          <t>NL-HaNA_1.01.02_3780_0043-page-84</t>
        </is>
      </c>
      <c r="B9637" t="inlineStr">
        <is>
          <t>NL-HaNA_1.01.02_3780_0043-column-1308-383-961-2936</t>
        </is>
      </c>
      <c r="C9637" t="inlineStr">
        <is>
          <t>repeat_lemma</t>
        </is>
      </c>
      <c r="D9637" t="n">
        <v>1484</v>
      </c>
      <c r="E9637" t="n">
        <v>2220</v>
      </c>
      <c r="F9637" t="inlineStr">
        <is>
          <t xml:space="preserve">        rapport, Magistraat van Bergen op</t>
        </is>
      </c>
      <c r="G9637">
        <f>HYPERLINK("https://images.diginfra.net/iiif/NL-HaNA_1.01.02/3780/NL-HaNA_1.01.02_3780_0043.jpg/1208,283,1161,3136/full/0/default.jpg", "iiif_url")</f>
        <v/>
      </c>
    </row>
    <row r="9638">
      <c r="A9638" t="inlineStr">
        <is>
          <t>NL-HaNA_1.01.02_3780_0043-page-84</t>
        </is>
      </c>
      <c r="B9638" t="inlineStr">
        <is>
          <t>NL-HaNA_1.01.02_3780_0043-column-1308-383-961-2936</t>
        </is>
      </c>
      <c r="C9638" t="inlineStr">
        <is>
          <t>continuation</t>
        </is>
      </c>
      <c r="D9638" t="n">
        <v>1367</v>
      </c>
      <c r="E9638" t="n">
        <v>2270</v>
      </c>
      <c r="F9638" t="inlineStr">
        <is>
          <t xml:space="preserve">    Zoom ger-sommandeert de selve te voldoen.</t>
        </is>
      </c>
      <c r="G9638">
        <f>HYPERLINK("https://images.diginfra.net/iiif/NL-HaNA_1.01.02/3780/NL-HaNA_1.01.02_3780_0043.jpg/1208,283,1161,3136/full/0/default.jpg", "iiif_url")</f>
        <v/>
      </c>
    </row>
    <row r="9639">
      <c r="A9639" t="inlineStr">
        <is>
          <t>NL-HaNA_1.01.02_3780_0043-page-84</t>
        </is>
      </c>
      <c r="B9639" t="inlineStr">
        <is>
          <t>NL-HaNA_1.01.02_3780_0043-column-1308-383-961-2936</t>
        </is>
      </c>
      <c r="C9639" t="inlineStr">
        <is>
          <t>continuation</t>
        </is>
      </c>
      <c r="D9639" t="n">
        <v>1374</v>
      </c>
      <c r="E9639" t="n">
        <v>2313</v>
      </c>
      <c r="F9639" t="inlineStr">
        <is>
          <t xml:space="preserve">    292</t>
        </is>
      </c>
      <c r="G9639">
        <f>HYPERLINK("https://images.diginfra.net/iiif/NL-HaNA_1.01.02/3780/NL-HaNA_1.01.02_3780_0043.jpg/1208,283,1161,3136/full/0/default.jpg", "iiif_url")</f>
        <v/>
      </c>
    </row>
    <row r="9640">
      <c r="A9640" t="inlineStr">
        <is>
          <t>NL-HaNA_1.01.02_3780_0043-page-84</t>
        </is>
      </c>
      <c r="B9640" t="inlineStr">
        <is>
          <t>NL-HaNA_1.01.02_3780_0043-column-1308-383-961-2936</t>
        </is>
      </c>
      <c r="C9640" t="inlineStr">
        <is>
          <t>repeat_lemma</t>
        </is>
      </c>
      <c r="D9640" t="n">
        <v>1439</v>
      </c>
      <c r="E9640" t="n">
        <v>2319</v>
      </c>
      <c r="F9640" t="inlineStr">
        <is>
          <t xml:space="preserve">        .</t>
        </is>
      </c>
      <c r="G9640">
        <f>HYPERLINK("https://images.diginfra.net/iiif/NL-HaNA_1.01.02/3780/NL-HaNA_1.01.02_3780_0043.jpg/1208,283,1161,3136/full/0/default.jpg", "iiif_url")</f>
        <v/>
      </c>
    </row>
    <row r="9641">
      <c r="A9641" t="inlineStr">
        <is>
          <t>NL-HaNA_1.01.02_3780_0043-page-84</t>
        </is>
      </c>
      <c r="B9641" t="inlineStr">
        <is>
          <t>NL-HaNA_1.01.02_3780_0043-column-1308-383-961-2936</t>
        </is>
      </c>
      <c r="C9641" t="inlineStr">
        <is>
          <t>lemma</t>
        </is>
      </c>
      <c r="D9641" t="n">
        <v>1317</v>
      </c>
      <c r="E9641" t="n">
        <v>2363</v>
      </c>
      <c r="F9641" t="inlineStr">
        <is>
          <t>van Weenegem en de Jonge Octroy om ie dis-</t>
        </is>
      </c>
      <c r="G9641">
        <f>HYPERLINK("https://images.diginfra.net/iiif/NL-HaNA_1.01.02/3780/NL-HaNA_1.01.02_3780_0043.jpg/1208,283,1161,3136/full/0/default.jpg", "iiif_url")</f>
        <v/>
      </c>
    </row>
    <row r="9642">
      <c r="A9642" t="inlineStr">
        <is>
          <t>NL-HaNA_1.01.02_3780_0043-page-84</t>
        </is>
      </c>
      <c r="B9642" t="inlineStr">
        <is>
          <t>NL-HaNA_1.01.02_3780_0043-column-1308-383-961-2936</t>
        </is>
      </c>
      <c r="C9642" t="inlineStr">
        <is>
          <t>continuation</t>
        </is>
      </c>
      <c r="D9642" t="n">
        <v>1364</v>
      </c>
      <c r="E9642" t="n">
        <v>2408</v>
      </c>
      <c r="F9642" t="inlineStr">
        <is>
          <t xml:space="preserve">    poneeren. 166.</t>
        </is>
      </c>
      <c r="G9642">
        <f>HYPERLINK("https://images.diginfra.net/iiif/NL-HaNA_1.01.02/3780/NL-HaNA_1.01.02_3780_0043.jpg/1208,283,1161,3136/full/0/default.jpg", "iiif_url")</f>
        <v/>
      </c>
    </row>
    <row r="9643">
      <c r="A9643" t="inlineStr">
        <is>
          <t>NL-HaNA_1.01.02_3780_0043-page-84</t>
        </is>
      </c>
      <c r="B9643" t="inlineStr">
        <is>
          <t>NL-HaNA_1.01.02_3780_0043-column-1308-383-961-2936</t>
        </is>
      </c>
      <c r="C9643" t="inlineStr">
        <is>
          <t>lemma</t>
        </is>
      </c>
      <c r="D9643" t="n">
        <v>1324</v>
      </c>
      <c r="E9643" t="n">
        <v>2452</v>
      </c>
      <c r="F9643" t="inlineStr">
        <is>
          <t>Welderen ses maanden verlof. 177.</t>
        </is>
      </c>
      <c r="G9643">
        <f>HYPERLINK("https://images.diginfra.net/iiif/NL-HaNA_1.01.02/3780/NL-HaNA_1.01.02_3780_0043.jpg/1208,283,1161,3136/full/0/default.jpg", "iiif_url")</f>
        <v/>
      </c>
    </row>
    <row r="9644">
      <c r="A9644" t="inlineStr">
        <is>
          <t>NL-HaNA_1.01.02_3780_0043-page-84</t>
        </is>
      </c>
      <c r="B9644" t="inlineStr">
        <is>
          <t>NL-HaNA_1.01.02_3780_0043-column-1308-383-961-2936</t>
        </is>
      </c>
      <c r="C9644" t="inlineStr">
        <is>
          <t>repeat_lemma</t>
        </is>
      </c>
      <c r="D9644" t="n">
        <v>1488</v>
      </c>
      <c r="E9644" t="n">
        <v>2507</v>
      </c>
      <c r="F9644" t="inlineStr">
        <is>
          <t xml:space="preserve">        klagbten over de Jaght, de Raadt</t>
        </is>
      </c>
      <c r="G9644">
        <f>HYPERLINK("https://images.diginfra.net/iiif/NL-HaNA_1.01.02/3780/NL-HaNA_1.01.02_3780_0043.jpg/1208,283,1161,3136/full/0/default.jpg", "iiif_url")</f>
        <v/>
      </c>
    </row>
    <row r="9645">
      <c r="A9645" t="inlineStr">
        <is>
          <t>NL-HaNA_1.01.02_3780_0043-page-84</t>
        </is>
      </c>
      <c r="B9645" t="inlineStr">
        <is>
          <t>NL-HaNA_1.01.02_3780_0043-column-1308-383-961-2936</t>
        </is>
      </c>
      <c r="C9645" t="inlineStr">
        <is>
          <t>continuation</t>
        </is>
      </c>
      <c r="D9645" t="n">
        <v>1364</v>
      </c>
      <c r="E9645" t="n">
        <v>2550</v>
      </c>
      <c r="F9645" t="inlineStr">
        <is>
          <t xml:space="preserve">    van Vlaanderen te berichten. 238.</t>
        </is>
      </c>
      <c r="G9645">
        <f>HYPERLINK("https://images.diginfra.net/iiif/NL-HaNA_1.01.02/3780/NL-HaNA_1.01.02_3780_0043.jpg/1208,283,1161,3136/full/0/default.jpg", "iiif_url")</f>
        <v/>
      </c>
    </row>
    <row r="9646">
      <c r="A9646" t="inlineStr">
        <is>
          <t>NL-HaNA_1.01.02_3780_0043-page-84</t>
        </is>
      </c>
      <c r="B9646" t="inlineStr">
        <is>
          <t>NL-HaNA_1.01.02_3780_0043-column-1308-383-961-2936</t>
        </is>
      </c>
      <c r="C9646" t="inlineStr">
        <is>
          <t>repeat_lemma</t>
        </is>
      </c>
      <c r="D9646" t="n">
        <v>1479</v>
      </c>
      <c r="E9646" t="n">
        <v>2602</v>
      </c>
      <c r="F9646" t="inlineStr">
        <is>
          <t xml:space="preserve">        om nogh twee Compagnien van't Re-</t>
        </is>
      </c>
      <c r="G9646">
        <f>HYPERLINK("https://images.diginfra.net/iiif/NL-HaNA_1.01.02/3780/NL-HaNA_1.01.02_3780_0043.jpg/1208,283,1161,3136/full/0/default.jpg", "iiif_url")</f>
        <v/>
      </c>
    </row>
    <row r="9647">
      <c r="A9647" t="inlineStr">
        <is>
          <t>NL-HaNA_1.01.02_3780_0043-page-84</t>
        </is>
      </c>
      <c r="B9647" t="inlineStr">
        <is>
          <t>NL-HaNA_1.01.02_3780_0043-column-1308-383-961-2936</t>
        </is>
      </c>
      <c r="C9647" t="inlineStr">
        <is>
          <t>continuation</t>
        </is>
      </c>
      <c r="D9647" t="n">
        <v>1357</v>
      </c>
      <c r="E9647" t="n">
        <v>2647</v>
      </c>
      <c r="F9647" t="inlineStr">
        <is>
          <t xml:space="preserve">    giment van de Rocque, de Raadt van State</t>
        </is>
      </c>
      <c r="G9647">
        <f>HYPERLINK("https://images.diginfra.net/iiif/NL-HaNA_1.01.02/3780/NL-HaNA_1.01.02_3780_0043.jpg/1208,283,1161,3136/full/0/default.jpg", "iiif_url")</f>
        <v/>
      </c>
    </row>
    <row r="9648">
      <c r="A9648" t="inlineStr">
        <is>
          <t>NL-HaNA_1.01.02_3780_0043-page-84</t>
        </is>
      </c>
      <c r="B9648" t="inlineStr">
        <is>
          <t>NL-HaNA_1.01.02_3780_0043-column-1308-383-961-2936</t>
        </is>
      </c>
      <c r="C9648" t="inlineStr">
        <is>
          <t>continuation</t>
        </is>
      </c>
      <c r="D9648" t="n">
        <v>1357</v>
      </c>
      <c r="E9648" t="n">
        <v>2697</v>
      </c>
      <c r="F9648" t="inlineStr">
        <is>
          <t xml:space="preserve">    te adviseeren. 479.</t>
        </is>
      </c>
      <c r="G9648">
        <f>HYPERLINK("https://images.diginfra.net/iiif/NL-HaNA_1.01.02/3780/NL-HaNA_1.01.02_3780_0043.jpg/1208,283,1161,3136/full/0/default.jpg", "iiif_url")</f>
        <v/>
      </c>
    </row>
    <row r="9649">
      <c r="A9649" t="inlineStr">
        <is>
          <t>NL-HaNA_1.01.02_3780_0043-page-84</t>
        </is>
      </c>
      <c r="B9649" t="inlineStr">
        <is>
          <t>NL-HaNA_1.01.02_3780_0043-column-1308-383-961-2936</t>
        </is>
      </c>
      <c r="C9649" t="inlineStr">
        <is>
          <t>lemma</t>
        </is>
      </c>
      <c r="D9649" t="n">
        <v>1315</v>
      </c>
      <c r="E9649" t="n">
        <v>2741</v>
      </c>
      <c r="F9649" t="inlineStr">
        <is>
          <t>Wenkowits ses guldens toegeleght. 10.</t>
        </is>
      </c>
      <c r="G9649">
        <f>HYPERLINK("https://images.diginfra.net/iiif/NL-HaNA_1.01.02/3780/NL-HaNA_1.01.02_3780_0043.jpg/1208,283,1161,3136/full/0/default.jpg", "iiif_url")</f>
        <v/>
      </c>
    </row>
    <row r="9650">
      <c r="A9650" t="inlineStr">
        <is>
          <t>NL-HaNA_1.01.02_3780_0043-page-84</t>
        </is>
      </c>
      <c r="B9650" t="inlineStr">
        <is>
          <t>NL-HaNA_1.01.02_3780_0043-column-1308-383-961-2936</t>
        </is>
      </c>
      <c r="C9650" t="inlineStr">
        <is>
          <t>lemma</t>
        </is>
      </c>
      <c r="D9650" t="n">
        <v>1308</v>
      </c>
      <c r="E9650" t="n">
        <v>2797</v>
      </c>
      <c r="F9650" t="inlineStr">
        <is>
          <t>vander Werf, Kaarsemaker declaratie. 165.</t>
        </is>
      </c>
      <c r="G9650">
        <f>HYPERLINK("https://images.diginfra.net/iiif/NL-HaNA_1.01.02/3780/NL-HaNA_1.01.02_3780_0043.jpg/1208,283,1161,3136/full/0/default.jpg", "iiif_url")</f>
        <v/>
      </c>
    </row>
    <row r="9651">
      <c r="A9651" t="inlineStr">
        <is>
          <t>NL-HaNA_1.01.02_3780_0043-page-84</t>
        </is>
      </c>
      <c r="B9651" t="inlineStr">
        <is>
          <t>NL-HaNA_1.01.02_3780_0043-column-1308-383-961-2936</t>
        </is>
      </c>
      <c r="C9651" t="inlineStr">
        <is>
          <t>lemma</t>
        </is>
      </c>
      <c r="D9651" t="n">
        <v>1317</v>
      </c>
      <c r="E9651" t="n">
        <v>2841</v>
      </c>
      <c r="F9651" t="inlineStr">
        <is>
          <t>West-Indische Compagnie, Brieven van</t>
        </is>
      </c>
      <c r="G9651">
        <f>HYPERLINK("https://images.diginfra.net/iiif/NL-HaNA_1.01.02/3780/NL-HaNA_1.01.02_3780_0043.jpg/1208,283,1161,3136/full/0/default.jpg", "iiif_url")</f>
        <v/>
      </c>
    </row>
    <row r="9652">
      <c r="A9652" t="inlineStr">
        <is>
          <t>NL-HaNA_1.01.02_3780_0043-page-84</t>
        </is>
      </c>
      <c r="B9652" t="inlineStr">
        <is>
          <t>NL-HaNA_1.01.02_3780_0043-column-1308-383-961-2936</t>
        </is>
      </c>
      <c r="C9652" t="inlineStr">
        <is>
          <t>continuation</t>
        </is>
      </c>
      <c r="D9652" t="n">
        <v>1353</v>
      </c>
      <c r="E9652" t="n">
        <v>2891</v>
      </c>
      <c r="F9652" t="inlineStr">
        <is>
          <t xml:space="preserve">    Voorscbryvens in faveur van bet Schip de</t>
        </is>
      </c>
      <c r="G9652">
        <f>HYPERLINK("https://images.diginfra.net/iiif/NL-HaNA_1.01.02/3780/NL-HaNA_1.01.02_3780_0043.jpg/1208,283,1161,3136/full/0/default.jpg", "iiif_url")</f>
        <v/>
      </c>
    </row>
    <row r="9653">
      <c r="A9653" t="inlineStr">
        <is>
          <t>NL-HaNA_1.01.02_3780_0043-page-84</t>
        </is>
      </c>
      <c r="B9653" t="inlineStr">
        <is>
          <t>NL-HaNA_1.01.02_3780_0043-column-1308-383-961-2936</t>
        </is>
      </c>
      <c r="C9653" t="inlineStr">
        <is>
          <t>continuation</t>
        </is>
      </c>
      <c r="D9653" t="n">
        <v>1355</v>
      </c>
      <c r="E9653" t="n">
        <v>2937</v>
      </c>
      <c r="F9653" t="inlineStr">
        <is>
          <t xml:space="preserve">    Sontesteyn. 291.</t>
        </is>
      </c>
      <c r="G9653">
        <f>HYPERLINK("https://images.diginfra.net/iiif/NL-HaNA_1.01.02/3780/NL-HaNA_1.01.02_3780_0043.jpg/1208,283,1161,3136/full/0/default.jpg", "iiif_url")</f>
        <v/>
      </c>
    </row>
    <row r="9654">
      <c r="A9654" t="inlineStr">
        <is>
          <t>NL-HaNA_1.01.02_3780_0043-page-84</t>
        </is>
      </c>
      <c r="B9654" t="inlineStr">
        <is>
          <t>NL-HaNA_1.01.02_3780_0043-column-1308-383-961-2936</t>
        </is>
      </c>
      <c r="C9654" t="inlineStr">
        <is>
          <t>repeat_lemma</t>
        </is>
      </c>
      <c r="D9654" t="n">
        <v>1477</v>
      </c>
      <c r="E9654" t="n">
        <v>2992</v>
      </c>
      <c r="F9654" t="inlineStr">
        <is>
          <t xml:space="preserve">        rapport wegens het voorsz Schip.</t>
        </is>
      </c>
      <c r="G9654">
        <f>HYPERLINK("https://images.diginfra.net/iiif/NL-HaNA_1.01.02/3780/NL-HaNA_1.01.02_3780_0043.jpg/1208,283,1161,3136/full/0/default.jpg", "iiif_url")</f>
        <v/>
      </c>
    </row>
    <row r="9655">
      <c r="A9655" t="inlineStr">
        <is>
          <t>NL-HaNA_1.01.02_3780_0043-page-84</t>
        </is>
      </c>
      <c r="B9655" t="inlineStr">
        <is>
          <t>NL-HaNA_1.01.02_3780_0043-column-1308-383-961-2936</t>
        </is>
      </c>
      <c r="C9655" t="inlineStr">
        <is>
          <t>continuation</t>
        </is>
      </c>
      <c r="D9655" t="n">
        <v>1360</v>
      </c>
      <c r="E9655" t="n">
        <v>3042</v>
      </c>
      <c r="F9655" t="inlineStr">
        <is>
          <t xml:space="preserve">    313.</t>
        </is>
      </c>
      <c r="G9655">
        <f>HYPERLINK("https://images.diginfra.net/iiif/NL-HaNA_1.01.02/3780/NL-HaNA_1.01.02_3780_0043.jpg/1208,283,1161,3136/full/0/default.jpg", "iiif_url")</f>
        <v/>
      </c>
    </row>
    <row r="9656">
      <c r="A9656" t="inlineStr">
        <is>
          <t>NL-HaNA_1.01.02_3780_0043-page-84</t>
        </is>
      </c>
      <c r="B9656" t="inlineStr">
        <is>
          <t>NL-HaNA_1.01.02_3780_0043-column-1308-383-961-2936</t>
        </is>
      </c>
      <c r="C9656" t="inlineStr">
        <is>
          <t>repeat_lemma</t>
        </is>
      </c>
      <c r="D9656" t="n">
        <v>1486</v>
      </c>
      <c r="E9656" t="n">
        <v>3081</v>
      </c>
      <c r="F9656" t="inlineStr">
        <is>
          <t xml:space="preserve">        gepermitteert de Vergaderinge van</t>
        </is>
      </c>
      <c r="G9656">
        <f>HYPERLINK("https://images.diginfra.net/iiif/NL-HaNA_1.01.02/3780/NL-HaNA_1.01.02_3780_0043.jpg/1208,283,1161,3136/full/0/default.jpg", "iiif_url")</f>
        <v/>
      </c>
    </row>
    <row r="9657">
      <c r="A9657" t="inlineStr">
        <is>
          <t>NL-HaNA_1.01.02_3780_0043-page-84</t>
        </is>
      </c>
      <c r="B9657" t="inlineStr">
        <is>
          <t>NL-HaNA_1.01.02_3780_0043-column-1308-383-961-2936</t>
        </is>
      </c>
      <c r="C9657" t="inlineStr">
        <is>
          <t>continuation</t>
        </is>
      </c>
      <c r="D9657" t="n">
        <v>1369</v>
      </c>
      <c r="E9657" t="n">
        <v>3131</v>
      </c>
      <c r="F9657" t="inlineStr">
        <is>
          <t xml:space="preserve">    Thienen te beschryven tot msterdam</t>
        </is>
      </c>
      <c r="G9657">
        <f>HYPERLINK("https://images.diginfra.net/iiif/NL-HaNA_1.01.02/3780/NL-HaNA_1.01.02_3780_0043.jpg/1208,283,1161,3136/full/0/default.jpg", "iiif_url")</f>
        <v/>
      </c>
    </row>
    <row r="9658">
      <c r="A9658" t="inlineStr">
        <is>
          <t>NL-HaNA_1.01.02_3780_0043-page-84</t>
        </is>
      </c>
      <c r="B9658" t="inlineStr">
        <is>
          <t>NL-HaNA_1.01.02_3780_0043-column-1308-383-961-2936</t>
        </is>
      </c>
      <c r="C9658" t="inlineStr">
        <is>
          <t>continuation</t>
        </is>
      </c>
      <c r="D9658" t="n">
        <v>1355</v>
      </c>
      <c r="E9658" t="n">
        <v>3175</v>
      </c>
      <c r="F9658" t="inlineStr">
        <is>
          <t xml:space="preserve">    1318.</t>
        </is>
      </c>
      <c r="G9658">
        <f>HYPERLINK("https://images.diginfra.net/iiif/NL-HaNA_1.01.02/3780/NL-HaNA_1.01.02_3780_0043.jpg/1208,283,1161,3136/full/0/default.jpg", "iiif_url")</f>
        <v/>
      </c>
    </row>
    <row r="9659">
      <c r="A9659" t="inlineStr">
        <is>
          <t>NL-HaNA_1.01.02_3780_0043-page-84</t>
        </is>
      </c>
      <c r="B9659" t="inlineStr">
        <is>
          <t>NL-HaNA_1.01.02_3780_0043-column-1308-383-961-2936</t>
        </is>
      </c>
      <c r="C9659" t="inlineStr">
        <is>
          <t>repeat_lemma</t>
        </is>
      </c>
      <c r="D9659" t="n">
        <v>1467</v>
      </c>
      <c r="E9659" t="n">
        <v>3224</v>
      </c>
      <c r="F9659" t="inlineStr">
        <is>
          <t xml:space="preserve">        nader klaghten wegens het Schip Son-</t>
        </is>
      </c>
      <c r="G9659">
        <f>HYPERLINK("https://images.diginfra.net/iiif/NL-HaNA_1.01.02/3780/NL-HaNA_1.01.02_3780_0043.jpg/1208,283,1161,3136/full/0/default.jpg", "iiif_url")</f>
        <v/>
      </c>
    </row>
    <row r="9660">
      <c r="A9660" t="inlineStr">
        <is>
          <t>NL-HaNA_1.01.02_3780_0043-page-84</t>
        </is>
      </c>
      <c r="B9660" t="inlineStr">
        <is>
          <t>NL-HaNA_1.01.02_3780_0043-column-1308-383-961-2936</t>
        </is>
      </c>
      <c r="C9660" t="inlineStr">
        <is>
          <t>continuation</t>
        </is>
      </c>
      <c r="D9660" t="n">
        <v>1348</v>
      </c>
      <c r="E9660" t="n">
        <v>3274</v>
      </c>
      <c r="F9660" t="inlineStr">
        <is>
          <t xml:space="preserve">    uesteyn, te examineren. 437.</t>
        </is>
      </c>
      <c r="G9660">
        <f>HYPERLINK("https://images.diginfra.net/iiif/NL-HaNA_1.01.02/3780/NL-HaNA_1.01.02_3780_0043.jpg/1208,283,1161,3136/full/0/default.jpg", "iiif_url")</f>
        <v/>
      </c>
    </row>
    <row r="9664">
      <c r="A9664" t="inlineStr">
        <is>
          <t>NL-HaNA_1.01.02_3780_0043-page-85</t>
        </is>
      </c>
      <c r="B9664" t="inlineStr">
        <is>
          <t>NL-HaNA_1.01.02_3780_0043-column-2618-383-870-2908</t>
        </is>
      </c>
      <c r="C9664" t="inlineStr">
        <is>
          <t>continuation</t>
        </is>
      </c>
      <c r="D9664" t="n">
        <v>2766</v>
      </c>
      <c r="E9664" t="n">
        <v>365</v>
      </c>
      <c r="F9664" t="inlineStr">
        <is>
          <t xml:space="preserve">    Resolutien in de Vergaderimge van</t>
        </is>
      </c>
      <c r="G9664">
        <f>HYPERLINK("https://images.diginfra.net/iiif/NL-HaNA_1.01.02/3780/NL-HaNA_1.01.02_3780_0043.jpg/2518,283,1070,3108/full/0/default.jpg", "iiif_url")</f>
        <v/>
      </c>
    </row>
    <row r="9665">
      <c r="A9665" t="inlineStr">
        <is>
          <t>NL-HaNA_1.01.02_3780_0043-page-85</t>
        </is>
      </c>
      <c r="B9665" t="inlineStr">
        <is>
          <t>NL-HaNA_1.01.02_3780_0043-column-2618-383-870-2908</t>
        </is>
      </c>
      <c r="C9665" t="inlineStr">
        <is>
          <t>repeat_lemma</t>
        </is>
      </c>
      <c r="D9665" t="n">
        <v>2644</v>
      </c>
      <c r="E9665" t="n">
        <v>420</v>
      </c>
      <c r="F9665" t="inlineStr">
        <is>
          <t xml:space="preserve">        Tienen genomen, te examineeren. 4443.</t>
        </is>
      </c>
      <c r="G9665">
        <f>HYPERLINK("https://images.diginfra.net/iiif/NL-HaNA_1.01.02/3780/NL-HaNA_1.01.02_3780_0043.jpg/2518,283,1070,3108/full/0/default.jpg", "iiif_url")</f>
        <v/>
      </c>
    </row>
    <row r="9666">
      <c r="A9666" t="inlineStr">
        <is>
          <t>NL-HaNA_1.01.02_3780_0043-page-85</t>
        </is>
      </c>
      <c r="B9666" t="inlineStr">
        <is>
          <t>NL-HaNA_1.01.02_3780_0043-column-2618-383-870-2908</t>
        </is>
      </c>
      <c r="C9666" t="inlineStr">
        <is>
          <t>continuation</t>
        </is>
      </c>
      <c r="D9666" t="n">
        <v>2759</v>
      </c>
      <c r="E9666" t="n">
        <v>470</v>
      </c>
      <c r="F9666" t="inlineStr">
        <is>
          <t xml:space="preserve">    antwoordt van den Landtgrave van</t>
        </is>
      </c>
      <c r="G9666">
        <f>HYPERLINK("https://images.diginfra.net/iiif/NL-HaNA_1.01.02/3780/NL-HaNA_1.01.02_3780_0043.jpg/2518,283,1070,3108/full/0/default.jpg", "iiif_url")</f>
        <v/>
      </c>
    </row>
    <row r="9667">
      <c r="A9667" t="inlineStr">
        <is>
          <t>NL-HaNA_1.01.02_3780_0043-page-85</t>
        </is>
      </c>
      <c r="B9667" t="inlineStr">
        <is>
          <t>NL-HaNA_1.01.02_3780_0043-column-2618-383-870-2908</t>
        </is>
      </c>
      <c r="C9667" t="inlineStr">
        <is>
          <t>repeat_lemma</t>
        </is>
      </c>
      <c r="D9667" t="n">
        <v>2642</v>
      </c>
      <c r="E9667" t="n">
        <v>513</v>
      </c>
      <c r="F9667" t="inlineStr">
        <is>
          <t xml:space="preserve">        Hessen-Darmstadt, raakende de Schumetische</t>
        </is>
      </c>
      <c r="G9667">
        <f>HYPERLINK("https://images.diginfra.net/iiif/NL-HaNA_1.01.02/3780/NL-HaNA_1.01.02_3780_0043.jpg/2518,283,1070,3108/full/0/default.jpg", "iiif_url")</f>
        <v/>
      </c>
    </row>
    <row r="9668">
      <c r="A9668" t="inlineStr">
        <is>
          <t>NL-HaNA_1.01.02_3780_0043-page-85</t>
        </is>
      </c>
      <c r="B9668" t="inlineStr">
        <is>
          <t>NL-HaNA_1.01.02_3780_0043-column-2618-383-870-2908</t>
        </is>
      </c>
      <c r="C9668" t="inlineStr">
        <is>
          <t>repeat_lemma</t>
        </is>
      </c>
      <c r="D9668" t="n">
        <v>2642</v>
      </c>
      <c r="E9668" t="n">
        <v>573</v>
      </c>
      <c r="F9668" t="inlineStr">
        <is>
          <t xml:space="preserve">        Kinderen. 4139.</t>
        </is>
      </c>
      <c r="G9668">
        <f>HYPERLINK("https://images.diginfra.net/iiif/NL-HaNA_1.01.02/3780/NL-HaNA_1.01.02_3780_0043.jpg/2518,283,1070,3108/full/0/default.jpg", "iiif_url")</f>
        <v/>
      </c>
    </row>
    <row r="9669">
      <c r="A9669" t="inlineStr">
        <is>
          <t>NL-HaNA_1.01.02_3780_0043-page-85</t>
        </is>
      </c>
      <c r="B9669" t="inlineStr">
        <is>
          <t>NL-HaNA_1.01.02_3780_0043-column-2618-383-870-2908</t>
        </is>
      </c>
      <c r="C9669" t="inlineStr">
        <is>
          <t>repeat_lemma</t>
        </is>
      </c>
      <c r="D9669" t="n">
        <v>2766</v>
      </c>
      <c r="E9669" t="n">
        <v>590</v>
      </c>
      <c r="F9669" t="inlineStr">
        <is>
          <t xml:space="preserve">        wegens contraventien van de Onder-</t>
        </is>
      </c>
      <c r="G9669">
        <f>HYPERLINK("https://images.diginfra.net/iiif/NL-HaNA_1.01.02/3780/NL-HaNA_1.01.02_3780_0043.jpg/2518,283,1070,3108/full/0/default.jpg", "iiif_url")</f>
        <v/>
      </c>
    </row>
    <row r="9670">
      <c r="A9670" t="inlineStr">
        <is>
          <t>NL-HaNA_1.01.02_3780_0043-page-85</t>
        </is>
      </c>
      <c r="B9670" t="inlineStr">
        <is>
          <t>NL-HaNA_1.01.02_3780_0043-column-2618-383-870-2908</t>
        </is>
      </c>
      <c r="C9670" t="inlineStr">
        <is>
          <t>repeat_lemma</t>
        </is>
      </c>
      <c r="D9670" t="n">
        <v>2637</v>
      </c>
      <c r="E9670" t="n">
        <v>654</v>
      </c>
      <c r="F9670" t="inlineStr">
        <is>
          <t xml:space="preserve">        daanen van Spaigne tegens de Tractaaten,</t>
        </is>
      </c>
      <c r="G9670">
        <f>HYPERLINK("https://images.diginfra.net/iiif/NL-HaNA_1.01.02/3780/NL-HaNA_1.01.02_3780_0043.jpg/2518,283,1070,3108/full/0/default.jpg", "iiif_url")</f>
        <v/>
      </c>
    </row>
    <row r="9671">
      <c r="A9671" t="inlineStr">
        <is>
          <t>NL-HaNA_1.01.02_3780_0043-page-85</t>
        </is>
      </c>
      <c r="B9671" t="inlineStr">
        <is>
          <t>NL-HaNA_1.01.02_3780_0043-column-2618-383-870-2908</t>
        </is>
      </c>
      <c r="C9671" t="inlineStr">
        <is>
          <t>repeat_lemma</t>
        </is>
      </c>
      <c r="D9671" t="n">
        <v>2639</v>
      </c>
      <c r="E9671" t="n">
        <v>707</v>
      </c>
      <c r="F9671" t="inlineStr">
        <is>
          <t xml:space="preserve">        den Heer vander Meer devoir te doen.</t>
        </is>
      </c>
      <c r="G9671">
        <f>HYPERLINK("https://images.diginfra.net/iiif/NL-HaNA_1.01.02/3780/NL-HaNA_1.01.02_3780_0043.jpg/2518,283,1070,3108/full/0/default.jpg", "iiif_url")</f>
        <v/>
      </c>
    </row>
    <row r="9672">
      <c r="A9672" t="inlineStr">
        <is>
          <t>NL-HaNA_1.01.02_3780_0043-page-85</t>
        </is>
      </c>
      <c r="B9672" t="inlineStr">
        <is>
          <t>NL-HaNA_1.01.02_3780_0043-column-2618-383-870-2908</t>
        </is>
      </c>
      <c r="C9672" t="inlineStr">
        <is>
          <t>continuation</t>
        </is>
      </c>
      <c r="D9672" t="n">
        <v>2642</v>
      </c>
      <c r="E9672" t="n">
        <v>767</v>
      </c>
      <c r="F9672" t="inlineStr">
        <is>
          <t xml:space="preserve">    499.</t>
        </is>
      </c>
      <c r="G9672">
        <f>HYPERLINK("https://images.diginfra.net/iiif/NL-HaNA_1.01.02/3780/NL-HaNA_1.01.02_3780_0043.jpg/2518,283,1070,3108/full/0/default.jpg", "iiif_url")</f>
        <v/>
      </c>
    </row>
    <row r="9673">
      <c r="A9673" t="inlineStr">
        <is>
          <t>NL-HaNA_1.01.02_3780_0043-page-85</t>
        </is>
      </c>
      <c r="B9673" t="inlineStr">
        <is>
          <t>NL-HaNA_1.01.02_3780_0043-column-2618-383-870-2908</t>
        </is>
      </c>
      <c r="C9673" t="inlineStr">
        <is>
          <t>repeat_lemma</t>
        </is>
      </c>
      <c r="D9673" t="n">
        <v>2761</v>
      </c>
      <c r="E9673" t="n">
        <v>776</v>
      </c>
      <c r="F9673" t="inlineStr">
        <is>
          <t xml:space="preserve">        bericht, raakende de Schemtiscbe Kin-</t>
        </is>
      </c>
      <c r="G9673">
        <f>HYPERLINK("https://images.diginfra.net/iiif/NL-HaNA_1.01.02/3780/NL-HaNA_1.01.02_3780_0043.jpg/2518,283,1070,3108/full/0/default.jpg", "iiif_url")</f>
        <v/>
      </c>
    </row>
    <row r="9674">
      <c r="A9674" t="inlineStr">
        <is>
          <t>NL-HaNA_1.01.02_3780_0043-page-85</t>
        </is>
      </c>
      <c r="B9674" t="inlineStr">
        <is>
          <t>NL-HaNA_1.01.02_3780_0043-column-2618-383-870-2908</t>
        </is>
      </c>
      <c r="C9674" t="inlineStr">
        <is>
          <t>continuation</t>
        </is>
      </c>
      <c r="D9674" t="n">
        <v>2771</v>
      </c>
      <c r="E9674" t="n">
        <v>860</v>
      </c>
      <c r="F9674" t="inlineStr">
        <is>
          <t xml:space="preserve">    643.</t>
        </is>
      </c>
      <c r="G9674">
        <f>HYPERLINK("https://images.diginfra.net/iiif/NL-HaNA_1.01.02/3780/NL-HaNA_1.01.02_3780_0043.jpg/2518,283,1070,3108/full/0/default.jpg", "iiif_url")</f>
        <v/>
      </c>
    </row>
    <row r="9675">
      <c r="A9675" t="inlineStr">
        <is>
          <t>NL-HaNA_1.01.02_3780_0043-page-85</t>
        </is>
      </c>
      <c r="B9675" t="inlineStr">
        <is>
          <t>NL-HaNA_1.01.02_3780_0043-column-2618-383-870-2908</t>
        </is>
      </c>
      <c r="C9675" t="inlineStr">
        <is>
          <t>repeat_lemma</t>
        </is>
      </c>
      <c r="D9675" t="n">
        <v>2637</v>
      </c>
      <c r="E9675" t="n">
        <v>857</v>
      </c>
      <c r="F9675" t="inlineStr">
        <is>
          <t xml:space="preserve">        deren</t>
        </is>
      </c>
      <c r="G9675">
        <f>HYPERLINK("https://images.diginfra.net/iiif/NL-HaNA_1.01.02/3780/NL-HaNA_1.01.02_3780_0043.jpg/2518,283,1070,3108/full/0/default.jpg", "iiif_url")</f>
        <v/>
      </c>
    </row>
    <row r="9676">
      <c r="A9676" t="inlineStr">
        <is>
          <t>NL-HaNA_1.01.02_3780_0043-page-85</t>
        </is>
      </c>
      <c r="B9676" t="inlineStr">
        <is>
          <t>NL-HaNA_1.01.02_3780_0043-column-2618-383-870-2908</t>
        </is>
      </c>
      <c r="C9676" t="inlineStr">
        <is>
          <t>continuation</t>
        </is>
      </c>
      <c r="D9676" t="n">
        <v>2759</v>
      </c>
      <c r="E9676" t="n">
        <v>881</v>
      </c>
      <c r="F9676" t="inlineStr">
        <is>
          <t xml:space="preserve">    beswaar vver het Tractaat van Com-</t>
        </is>
      </c>
      <c r="G9676">
        <f>HYPERLINK("https://images.diginfra.net/iiif/NL-HaNA_1.01.02/3780/NL-HaNA_1.01.02_3780_0043.jpg/2518,283,1070,3108/full/0/default.jpg", "iiif_url")</f>
        <v/>
      </c>
    </row>
    <row r="9677">
      <c r="A9677" t="inlineStr">
        <is>
          <t>NL-HaNA_1.01.02_3780_0043-page-85</t>
        </is>
      </c>
      <c r="B9677" t="inlineStr">
        <is>
          <t>NL-HaNA_1.01.02_3780_0043-column-2618-383-870-2908</t>
        </is>
      </c>
      <c r="C9677" t="inlineStr">
        <is>
          <t>repeat_lemma</t>
        </is>
      </c>
      <c r="D9677" t="n">
        <v>2637</v>
      </c>
      <c r="E9677" t="n">
        <v>942</v>
      </c>
      <c r="F9677" t="inlineStr">
        <is>
          <t xml:space="preserve">        mercie tusschen den Keyser en den Koningh</t>
        </is>
      </c>
      <c r="G9677">
        <f>HYPERLINK("https://images.diginfra.net/iiif/NL-HaNA_1.01.02/3780/NL-HaNA_1.01.02_3780_0043.jpg/2518,283,1070,3108/full/0/default.jpg", "iiif_url")</f>
        <v/>
      </c>
    </row>
    <row r="9678">
      <c r="A9678" t="inlineStr">
        <is>
          <t>NL-HaNA_1.01.02_3780_0043-page-85</t>
        </is>
      </c>
      <c r="B9678" t="inlineStr">
        <is>
          <t>NL-HaNA_1.01.02_3780_0043-column-2618-383-870-2908</t>
        </is>
      </c>
      <c r="C9678" t="inlineStr">
        <is>
          <t>repeat_lemma</t>
        </is>
      </c>
      <c r="D9678" t="n">
        <v>2639</v>
      </c>
      <c r="E9678" t="n">
        <v>991</v>
      </c>
      <c r="F9678" t="inlineStr">
        <is>
          <t xml:space="preserve">        wan Spaigue overgenomen. 689.</t>
        </is>
      </c>
      <c r="G9678">
        <f>HYPERLINK("https://images.diginfra.net/iiif/NL-HaNA_1.01.02/3780/NL-HaNA_1.01.02_3780_0043.jpg/2518,283,1070,3108/full/0/default.jpg", "iiif_url")</f>
        <v/>
      </c>
    </row>
    <row r="9679">
      <c r="A9679" t="inlineStr">
        <is>
          <t>NL-HaNA_1.01.02_3780_0043-page-85</t>
        </is>
      </c>
      <c r="B9679" t="inlineStr">
        <is>
          <t>NL-HaNA_1.01.02_3780_0043-column-2618-383-870-2908</t>
        </is>
      </c>
      <c r="C9679" t="inlineStr">
        <is>
          <t>continuation</t>
        </is>
      </c>
      <c r="D9679" t="n">
        <v>2761</v>
      </c>
      <c r="E9679" t="n">
        <v>1039</v>
      </c>
      <c r="F9679" t="inlineStr">
        <is>
          <t xml:space="preserve">    rapport te ellen in handen van den</t>
        </is>
      </c>
      <c r="G9679">
        <f>HYPERLINK("https://images.diginfra.net/iiif/NL-HaNA_1.01.02/3780/NL-HaNA_1.01.02_3780_0043.jpg/2518,283,1070,3108/full/0/default.jpg", "iiif_url")</f>
        <v/>
      </c>
    </row>
    <row r="9680">
      <c r="A9680" t="inlineStr">
        <is>
          <t>NL-HaNA_1.01.02_3780_0043-page-85</t>
        </is>
      </c>
      <c r="B9680" t="inlineStr">
        <is>
          <t>NL-HaNA_1.01.02_3780_0043-column-2618-383-870-2908</t>
        </is>
      </c>
      <c r="C9680" t="inlineStr">
        <is>
          <t>repeat_lemma</t>
        </is>
      </c>
      <c r="D9680" t="n">
        <v>2639</v>
      </c>
      <c r="E9680" t="n">
        <v>1089</v>
      </c>
      <c r="F9680" t="inlineStr">
        <is>
          <t xml:space="preserve">        Heer vander Meer. 745.</t>
        </is>
      </c>
      <c r="G9680">
        <f>HYPERLINK("https://images.diginfra.net/iiif/NL-HaNA_1.01.02/3780/NL-HaNA_1.01.02_3780_0043.jpg/2518,283,1070,3108/full/0/default.jpg", "iiif_url")</f>
        <v/>
      </c>
    </row>
    <row r="9681">
      <c r="A9681" t="inlineStr">
        <is>
          <t>NL-HaNA_1.01.02_3780_0043-page-85</t>
        </is>
      </c>
      <c r="B9681" t="inlineStr">
        <is>
          <t>NL-HaNA_1.01.02_3780_0043-column-2618-383-870-2908</t>
        </is>
      </c>
      <c r="C9681" t="inlineStr">
        <is>
          <t>continuation</t>
        </is>
      </c>
      <c r="D9681" t="n">
        <v>2766</v>
      </c>
      <c r="E9681" t="n">
        <v>1131</v>
      </c>
      <c r="F9681" t="inlineStr">
        <is>
          <t xml:space="preserve">    rapport van Dishoeck ter Grisie te</t>
        </is>
      </c>
      <c r="G9681">
        <f>HYPERLINK("https://images.diginfra.net/iiif/NL-HaNA_1.01.02/3780/NL-HaNA_1.01.02_3780_0043.jpg/2518,283,1070,3108/full/0/default.jpg", "iiif_url")</f>
        <v/>
      </c>
    </row>
    <row r="9682">
      <c r="A9682" t="inlineStr">
        <is>
          <t>NL-HaNA_1.01.02_3780_0043-page-85</t>
        </is>
      </c>
      <c r="B9682" t="inlineStr">
        <is>
          <t>NL-HaNA_1.01.02_3780_0043-column-2618-383-870-2908</t>
        </is>
      </c>
      <c r="C9682" t="inlineStr">
        <is>
          <t>repeat_lemma</t>
        </is>
      </c>
      <c r="D9682" t="n">
        <v>2637</v>
      </c>
      <c r="E9682" t="n">
        <v>1187</v>
      </c>
      <c r="F9682" t="inlineStr">
        <is>
          <t xml:space="preserve">        seponeren. 755.</t>
        </is>
      </c>
      <c r="G9682">
        <f>HYPERLINK("https://images.diginfra.net/iiif/NL-HaNA_1.01.02/3780/NL-HaNA_1.01.02_3780_0043.jpg/2518,283,1070,3108/full/0/default.jpg", "iiif_url")</f>
        <v/>
      </c>
    </row>
    <row r="9683">
      <c r="A9683" t="inlineStr">
        <is>
          <t>NL-HaNA_1.01.02_3780_0043-page-85</t>
        </is>
      </c>
      <c r="B9683" t="inlineStr">
        <is>
          <t>NL-HaNA_1.01.02_3780_0043-column-2618-383-870-2908</t>
        </is>
      </c>
      <c r="C9683" t="inlineStr">
        <is>
          <t>repeat_lemma</t>
        </is>
      </c>
      <c r="D9683" t="n">
        <v>2761</v>
      </c>
      <c r="E9683" t="n">
        <v>1217</v>
      </c>
      <c r="F9683" t="inlineStr">
        <is>
          <t xml:space="preserve">        ordres gesonden aan den Gouverneur</t>
        </is>
      </c>
      <c r="G9683">
        <f>HYPERLINK("https://images.diginfra.net/iiif/NL-HaNA_1.01.02/3780/NL-HaNA_1.01.02_3780_0043.jpg/2518,283,1070,3108/full/0/default.jpg", "iiif_url")</f>
        <v/>
      </c>
    </row>
    <row r="9684">
      <c r="A9684" t="inlineStr">
        <is>
          <t>NL-HaNA_1.01.02_3780_0043-page-85</t>
        </is>
      </c>
      <c r="B9684" t="inlineStr">
        <is>
          <t>NL-HaNA_1.01.02_3780_0043-column-2618-383-870-2908</t>
        </is>
      </c>
      <c r="C9684" t="inlineStr">
        <is>
          <t>repeat_lemma</t>
        </is>
      </c>
      <c r="D9684" t="n">
        <v>2642</v>
      </c>
      <c r="E9684" t="n">
        <v>1278</v>
      </c>
      <c r="F9684" t="inlineStr">
        <is>
          <t xml:space="preserve">        wan Coro en van de Canarische Eylanden.</t>
        </is>
      </c>
      <c r="G9684">
        <f>HYPERLINK("https://images.diginfra.net/iiif/NL-HaNA_1.01.02/3780/NL-HaNA_1.01.02_3780_0043.jpg/2518,283,1070,3108/full/0/default.jpg", "iiif_url")</f>
        <v/>
      </c>
    </row>
    <row r="9685">
      <c r="A9685" t="inlineStr">
        <is>
          <t>NL-HaNA_1.01.02_3780_0043-page-85</t>
        </is>
      </c>
      <c r="B9685" t="inlineStr">
        <is>
          <t>NL-HaNA_1.01.02_3780_0043-column-2618-383-870-2908</t>
        </is>
      </c>
      <c r="C9685" t="inlineStr">
        <is>
          <t>continuation</t>
        </is>
      </c>
      <c r="D9685" t="n">
        <v>2647</v>
      </c>
      <c r="E9685" t="n">
        <v>1339</v>
      </c>
      <c r="F9685" t="inlineStr">
        <is>
          <t xml:space="preserve">    813.</t>
        </is>
      </c>
      <c r="G9685">
        <f>HYPERLINK("https://images.diginfra.net/iiif/NL-HaNA_1.01.02/3780/NL-HaNA_1.01.02_3780_0043.jpg/2518,283,1070,3108/full/0/default.jpg", "iiif_url")</f>
        <v/>
      </c>
    </row>
    <row r="9686">
      <c r="A9686" t="inlineStr">
        <is>
          <t>NL-HaNA_1.01.02_3780_0043-page-85</t>
        </is>
      </c>
      <c r="B9686" t="inlineStr">
        <is>
          <t>NL-HaNA_1.01.02_3780_0043-column-2618-383-870-2908</t>
        </is>
      </c>
      <c r="C9686" t="inlineStr">
        <is>
          <t>repeat_lemma</t>
        </is>
      </c>
      <c r="D9686" t="n">
        <v>2764</v>
      </c>
      <c r="E9686" t="n">
        <v>1357</v>
      </c>
      <c r="F9686" t="inlineStr">
        <is>
          <t xml:space="preserve">        den Heer vander Meer devoir te doen,</t>
        </is>
      </c>
      <c r="G9686">
        <f>HYPERLINK("https://images.diginfra.net/iiif/NL-HaNA_1.01.02/3780/NL-HaNA_1.01.02_3780_0043.jpg/2518,283,1070,3108/full/0/default.jpg", "iiif_url")</f>
        <v/>
      </c>
    </row>
    <row r="9687">
      <c r="A9687" t="inlineStr">
        <is>
          <t>NL-HaNA_1.01.02_3780_0043-page-85</t>
        </is>
      </c>
      <c r="B9687" t="inlineStr">
        <is>
          <t>NL-HaNA_1.01.02_3780_0043-column-2618-383-870-2908</t>
        </is>
      </c>
      <c r="C9687" t="inlineStr">
        <is>
          <t>continuation</t>
        </is>
      </c>
      <c r="D9687" t="n">
        <v>2644</v>
      </c>
      <c r="E9687" t="n">
        <v>1422</v>
      </c>
      <c r="F9687" t="inlineStr">
        <is>
          <t xml:space="preserve">    ten eynde op de instanties van den Staat</t>
        </is>
      </c>
      <c r="G9687">
        <f>HYPERLINK("https://images.diginfra.net/iiif/NL-HaNA_1.01.02/3780/NL-HaNA_1.01.02_3780_0043.jpg/2518,283,1070,3108/full/0/default.jpg", "iiif_url")</f>
        <v/>
      </c>
    </row>
    <row r="9688">
      <c r="A9688" t="inlineStr">
        <is>
          <t>NL-HaNA_1.01.02_3780_0043-page-85</t>
        </is>
      </c>
      <c r="B9688" t="inlineStr">
        <is>
          <t>NL-HaNA_1.01.02_3780_0043-column-2618-383-870-2908</t>
        </is>
      </c>
      <c r="C9688" t="inlineStr">
        <is>
          <t>continuation</t>
        </is>
      </c>
      <c r="D9688" t="n">
        <v>2642</v>
      </c>
      <c r="E9688" t="n">
        <v>1466</v>
      </c>
      <c r="F9688" t="inlineStr">
        <is>
          <t xml:space="preserve">    finaale Resoluties mogen werden genoomen.</t>
        </is>
      </c>
      <c r="G9688">
        <f>HYPERLINK("https://images.diginfra.net/iiif/NL-HaNA_1.01.02/3780/NL-HaNA_1.01.02_3780_0043.jpg/2518,283,1070,3108/full/0/default.jpg", "iiif_url")</f>
        <v/>
      </c>
    </row>
    <row r="9689">
      <c r="A9689" t="inlineStr">
        <is>
          <t>NL-HaNA_1.01.02_3780_0043-page-85</t>
        </is>
      </c>
      <c r="B9689" t="inlineStr">
        <is>
          <t>NL-HaNA_1.01.02_3780_0043-column-2618-383-870-2908</t>
        </is>
      </c>
      <c r="C9689" t="inlineStr">
        <is>
          <t>continuation</t>
        </is>
      </c>
      <c r="D9689" t="n">
        <v>2644</v>
      </c>
      <c r="E9689" t="n">
        <v>1528</v>
      </c>
      <c r="F9689" t="inlineStr">
        <is>
          <t xml:space="preserve">    849.</t>
        </is>
      </c>
      <c r="G9689">
        <f>HYPERLINK("https://images.diginfra.net/iiif/NL-HaNA_1.01.02/3780/NL-HaNA_1.01.02_3780_0043.jpg/2518,283,1070,3108/full/0/default.jpg", "iiif_url")</f>
        <v/>
      </c>
    </row>
    <row r="9690">
      <c r="A9690" t="inlineStr">
        <is>
          <t>NL-HaNA_1.01.02_3780_0043-page-85</t>
        </is>
      </c>
      <c r="B9690" t="inlineStr">
        <is>
          <t>NL-HaNA_1.01.02_3780_0043-column-2618-383-870-2908</t>
        </is>
      </c>
      <c r="C9690" t="inlineStr">
        <is>
          <t>repeat_lemma</t>
        </is>
      </c>
      <c r="D9690" t="n">
        <v>2769</v>
      </c>
      <c r="E9690" t="n">
        <v>1554</v>
      </c>
      <c r="F9690" t="inlineStr">
        <is>
          <t xml:space="preserve">        Admiraliteyten aangeschreeven Goede-</t>
        </is>
      </c>
      <c r="G9690">
        <f>HYPERLINK("https://images.diginfra.net/iiif/NL-HaNA_1.01.02/3780/NL-HaNA_1.01.02_3780_0043.jpg/2518,283,1070,3108/full/0/default.jpg", "iiif_url")</f>
        <v/>
      </c>
    </row>
    <row r="9691">
      <c r="A9691" t="inlineStr">
        <is>
          <t>NL-HaNA_1.01.02_3780_0043-page-85</t>
        </is>
      </c>
      <c r="B9691" t="inlineStr">
        <is>
          <t>NL-HaNA_1.01.02_3780_0043-column-2618-383-870-2908</t>
        </is>
      </c>
      <c r="C9691" t="inlineStr">
        <is>
          <t>continuation</t>
        </is>
      </c>
      <c r="D9691" t="n">
        <v>2647</v>
      </c>
      <c r="E9691" t="n">
        <v>1612</v>
      </c>
      <c r="F9691" t="inlineStr">
        <is>
          <t xml:space="preserve">    ren door de Compagnie in Zeelandt verkogbt</t>
        </is>
      </c>
      <c r="G9691">
        <f>HYPERLINK("https://images.diginfra.net/iiif/NL-HaNA_1.01.02/3780/NL-HaNA_1.01.02_3780_0043.jpg/2518,283,1070,3108/full/0/default.jpg", "iiif_url")</f>
        <v/>
      </c>
    </row>
    <row r="9692">
      <c r="A9692" t="inlineStr">
        <is>
          <t>NL-HaNA_1.01.02_3780_0043-page-85</t>
        </is>
      </c>
      <c r="B9692" t="inlineStr">
        <is>
          <t>NL-HaNA_1.01.02_3780_0043-column-2618-383-870-2908</t>
        </is>
      </c>
      <c r="C9692" t="inlineStr">
        <is>
          <t>continuation</t>
        </is>
      </c>
      <c r="D9692" t="n">
        <v>2649</v>
      </c>
      <c r="E9692" t="n">
        <v>1663</v>
      </c>
      <c r="F9692" t="inlineStr">
        <is>
          <t xml:space="preserve">    mwerdende nict te belemmeren. 924.</t>
        </is>
      </c>
      <c r="G9692">
        <f>HYPERLINK("https://images.diginfra.net/iiif/NL-HaNA_1.01.02/3780/NL-HaNA_1.01.02_3780_0043.jpg/2518,283,1070,3108/full/0/default.jpg", "iiif_url")</f>
        <v/>
      </c>
    </row>
    <row r="9693">
      <c r="A9693" t="inlineStr">
        <is>
          <t>NL-HaNA_1.01.02_3780_0043-page-85</t>
        </is>
      </c>
      <c r="B9693" t="inlineStr">
        <is>
          <t>NL-HaNA_1.01.02_3780_0043-column-2618-383-870-2908</t>
        </is>
      </c>
      <c r="C9693" t="inlineStr">
        <is>
          <t>lemma</t>
        </is>
      </c>
      <c r="D9693" t="n">
        <v>2600</v>
      </c>
      <c r="E9693" t="n">
        <v>1712</v>
      </c>
      <c r="F9693" t="inlineStr">
        <is>
          <t>vander Weyde declaratie. 828.</t>
        </is>
      </c>
      <c r="G9693">
        <f>HYPERLINK("https://images.diginfra.net/iiif/NL-HaNA_1.01.02/3780/NL-HaNA_1.01.02_3780_0043.jpg/2518,283,1070,3108/full/0/default.jpg", "iiif_url")</f>
        <v/>
      </c>
    </row>
    <row r="9694">
      <c r="A9694" t="inlineStr">
        <is>
          <t>NL-HaNA_1.01.02_3780_0043-page-85</t>
        </is>
      </c>
      <c r="B9694" t="inlineStr">
        <is>
          <t>NL-HaNA_1.01.02_3780_0043-column-2618-383-870-2908</t>
        </is>
      </c>
      <c r="C9694" t="inlineStr">
        <is>
          <t>lemma</t>
        </is>
      </c>
      <c r="D9694" t="n">
        <v>2611</v>
      </c>
      <c r="E9694" t="n">
        <v>1756</v>
      </c>
      <c r="F9694" t="inlineStr">
        <is>
          <t>Weyhern om Brieven van naturalisatie, de</t>
        </is>
      </c>
      <c r="G9694">
        <f>HYPERLINK("https://images.diginfra.net/iiif/NL-HaNA_1.01.02/3780/NL-HaNA_1.01.02_3780_0043.jpg/2518,283,1070,3108/full/0/default.jpg", "iiif_url")</f>
        <v/>
      </c>
    </row>
    <row r="9695">
      <c r="A9695" t="inlineStr">
        <is>
          <t>NL-HaNA_1.01.02_3780_0043-page-85</t>
        </is>
      </c>
      <c r="B9695" t="inlineStr">
        <is>
          <t>NL-HaNA_1.01.02_3780_0043-column-2618-383-870-2908</t>
        </is>
      </c>
      <c r="C9695" t="inlineStr">
        <is>
          <t>continuation</t>
        </is>
      </c>
      <c r="D9695" t="n">
        <v>2651</v>
      </c>
      <c r="E9695" t="n">
        <v>1808</v>
      </c>
      <c r="F9695" t="inlineStr">
        <is>
          <t xml:space="preserve">    Raadt van Brabandt te adviseren. 394.</t>
        </is>
      </c>
      <c r="G9695">
        <f>HYPERLINK("https://images.diginfra.net/iiif/NL-HaNA_1.01.02/3780/NL-HaNA_1.01.02_3780_0043.jpg/2518,283,1070,3108/full/0/default.jpg", "iiif_url")</f>
        <v/>
      </c>
    </row>
    <row r="9696">
      <c r="A9696" t="inlineStr">
        <is>
          <t>NL-HaNA_1.01.02_3780_0043-page-85</t>
        </is>
      </c>
      <c r="B9696" t="inlineStr">
        <is>
          <t>NL-HaNA_1.01.02_3780_0043-column-2618-383-870-2908</t>
        </is>
      </c>
      <c r="C9696" t="inlineStr">
        <is>
          <t>repeat_lemma</t>
        </is>
      </c>
      <c r="D9696" t="n">
        <v>2773</v>
      </c>
      <c r="E9696" t="n">
        <v>1857</v>
      </c>
      <c r="F9696" t="inlineStr">
        <is>
          <t xml:space="preserve">        advis en geaccordeert. 534.</t>
        </is>
      </c>
      <c r="G9696">
        <f>HYPERLINK("https://images.diginfra.net/iiif/NL-HaNA_1.01.02/3780/NL-HaNA_1.01.02_3780_0043.jpg/2518,283,1070,3108/full/0/default.jpg", "iiif_url")</f>
        <v/>
      </c>
    </row>
    <row r="9697">
      <c r="A9697" t="inlineStr">
        <is>
          <t>NL-HaNA_1.01.02_3780_0043-page-85</t>
        </is>
      </c>
      <c r="B9697" t="inlineStr">
        <is>
          <t>NL-HaNA_1.01.02_3780_0043-column-2618-383-870-2908</t>
        </is>
      </c>
      <c r="C9697" t="inlineStr">
        <is>
          <t>repeat_lemma</t>
        </is>
      </c>
      <c r="D9697" t="n">
        <v>2773</v>
      </c>
      <c r="E9697" t="n">
        <v>1901</v>
      </c>
      <c r="F9697" t="inlineStr">
        <is>
          <t xml:space="preserve">        sententie van den Raadt van Bra-</t>
        </is>
      </c>
      <c r="G9697">
        <f>HYPERLINK("https://images.diginfra.net/iiif/NL-HaNA_1.01.02/3780/NL-HaNA_1.01.02_3780_0043.jpg/2518,283,1070,3108/full/0/default.jpg", "iiif_url")</f>
        <v/>
      </c>
    </row>
    <row r="9698">
      <c r="A9698" t="inlineStr">
        <is>
          <t>NL-HaNA_1.01.02_3780_0043-page-85</t>
        </is>
      </c>
      <c r="B9698" t="inlineStr">
        <is>
          <t>NL-HaNA_1.01.02_3780_0043-column-2618-383-870-2908</t>
        </is>
      </c>
      <c r="C9698" t="inlineStr">
        <is>
          <t>continuation</t>
        </is>
      </c>
      <c r="D9698" t="n">
        <v>2651</v>
      </c>
      <c r="E9698" t="n">
        <v>1945</v>
      </c>
      <c r="F9698" t="inlineStr">
        <is>
          <t xml:space="preserve">    bandt in fijn saken tegen Coenraads. 841.</t>
        </is>
      </c>
      <c r="G9698">
        <f>HYPERLINK("https://images.diginfra.net/iiif/NL-HaNA_1.01.02/3780/NL-HaNA_1.01.02_3780_0043.jpg/2518,283,1070,3108/full/0/default.jpg", "iiif_url")</f>
        <v/>
      </c>
    </row>
    <row r="9699">
      <c r="A9699" t="inlineStr">
        <is>
          <t>NL-HaNA_1.01.02_3780_0043-page-85</t>
        </is>
      </c>
      <c r="B9699" t="inlineStr">
        <is>
          <t>NL-HaNA_1.01.02_3780_0043-column-2618-383-870-2908</t>
        </is>
      </c>
      <c r="C9699" t="inlineStr">
        <is>
          <t>repeat_lemma</t>
        </is>
      </c>
      <c r="D9699" t="n">
        <v>2773</v>
      </c>
      <c r="E9699" t="n">
        <v>1998</v>
      </c>
      <c r="F9699" t="inlineStr">
        <is>
          <t xml:space="preserve">        klaghten van Coenraads aan de ordi-</t>
        </is>
      </c>
      <c r="G9699">
        <f>HYPERLINK("https://images.diginfra.net/iiif/NL-HaNA_1.01.02/3780/NL-HaNA_1.01.02_3780_0043.jpg/2518,283,1070,3108/full/0/default.jpg", "iiif_url")</f>
        <v/>
      </c>
    </row>
    <row r="9700">
      <c r="A9700" t="inlineStr">
        <is>
          <t>NL-HaNA_1.01.02_3780_0043-page-85</t>
        </is>
      </c>
      <c r="B9700" t="inlineStr">
        <is>
          <t>NL-HaNA_1.01.02_3780_0043-column-2618-383-870-2908</t>
        </is>
      </c>
      <c r="C9700" t="inlineStr">
        <is>
          <t>continuation</t>
        </is>
      </c>
      <c r="D9700" t="n">
        <v>2651</v>
      </c>
      <c r="E9700" t="n">
        <v>2047</v>
      </c>
      <c r="F9700" t="inlineStr">
        <is>
          <t xml:space="preserve">    naris Justitie gerenvoyeert. 842.</t>
        </is>
      </c>
      <c r="G9700">
        <f>HYPERLINK("https://images.diginfra.net/iiif/NL-HaNA_1.01.02/3780/NL-HaNA_1.01.02_3780_0043.jpg/2518,283,1070,3108/full/0/default.jpg", "iiif_url")</f>
        <v/>
      </c>
    </row>
    <row r="9701">
      <c r="A9701" t="inlineStr">
        <is>
          <t>NL-HaNA_1.01.02_3780_0043-page-85</t>
        </is>
      </c>
      <c r="B9701" t="inlineStr">
        <is>
          <t>NL-HaNA_1.01.02_3780_0043-column-2618-383-870-2908</t>
        </is>
      </c>
      <c r="C9701" t="inlineStr">
        <is>
          <t>repeat_lemma</t>
        </is>
      </c>
      <c r="D9701" t="n">
        <v>2775</v>
      </c>
      <c r="E9701" t="n">
        <v>2077</v>
      </c>
      <c r="F9701" t="inlineStr">
        <is>
          <t xml:space="preserve">        versieck om ee van approbatie, af-</t>
        </is>
      </c>
      <c r="G9701">
        <f>HYPERLINK("https://images.diginfra.net/iiif/NL-HaNA_1.01.02/3780/NL-HaNA_1.01.02_3780_0043.jpg/2518,283,1070,3108/full/0/default.jpg", "iiif_url")</f>
        <v/>
      </c>
    </row>
    <row r="9702">
      <c r="A9702" t="inlineStr">
        <is>
          <t>NL-HaNA_1.01.02_3780_0043-page-85</t>
        </is>
      </c>
      <c r="B9702" t="inlineStr">
        <is>
          <t>NL-HaNA_1.01.02_3780_0043-column-2618-383-870-2908</t>
        </is>
      </c>
      <c r="C9702" t="inlineStr">
        <is>
          <t>continuation</t>
        </is>
      </c>
      <c r="D9702" t="n">
        <v>2654</v>
      </c>
      <c r="E9702" t="n">
        <v>2146</v>
      </c>
      <c r="F9702" t="inlineStr">
        <is>
          <t xml:space="preserve">    geweesen. 852.</t>
        </is>
      </c>
      <c r="G9702">
        <f>HYPERLINK("https://images.diginfra.net/iiif/NL-HaNA_1.01.02/3780/NL-HaNA_1.01.02_3780_0043.jpg/2518,283,1070,3108/full/0/default.jpg", "iiif_url")</f>
        <v/>
      </c>
    </row>
    <row r="9703">
      <c r="A9703" t="inlineStr">
        <is>
          <t>NL-HaNA_1.01.02_3780_0043-page-85</t>
        </is>
      </c>
      <c r="B9703" t="inlineStr">
        <is>
          <t>NL-HaNA_1.01.02_3780_0043-column-2618-383-870-2908</t>
        </is>
      </c>
      <c r="C9703" t="inlineStr">
        <is>
          <t>repeat_lemma</t>
        </is>
      </c>
      <c r="D9703" t="n">
        <v>2778</v>
      </c>
      <c r="E9703" t="n">
        <v>2184</v>
      </c>
      <c r="F9703" t="inlineStr">
        <is>
          <t xml:space="preserve">        om scekere sententie van den Raadt</t>
        </is>
      </c>
      <c r="G9703">
        <f>HYPERLINK("https://images.diginfra.net/iiif/NL-HaNA_1.01.02/3780/NL-HaNA_1.01.02_3780_0043.jpg/2518,283,1070,3108/full/0/default.jpg", "iiif_url")</f>
        <v/>
      </c>
    </row>
    <row r="9704">
      <c r="A9704" t="inlineStr">
        <is>
          <t>NL-HaNA_1.01.02_3780_0043-page-85</t>
        </is>
      </c>
      <c r="B9704" t="inlineStr">
        <is>
          <t>NL-HaNA_1.01.02_3780_0043-column-2618-383-870-2908</t>
        </is>
      </c>
      <c r="C9704" t="inlineStr">
        <is>
          <t>continuation</t>
        </is>
      </c>
      <c r="D9704" t="n">
        <v>2661</v>
      </c>
      <c r="E9704" t="n">
        <v>2235</v>
      </c>
      <c r="F9704" t="inlineStr">
        <is>
          <t xml:space="preserve">    van Brabaadt nul ie verklaaren, den Raadt</t>
        </is>
      </c>
      <c r="G9704">
        <f>HYPERLINK("https://images.diginfra.net/iiif/NL-HaNA_1.01.02/3780/NL-HaNA_1.01.02_3780_0043.jpg/2518,283,1070,3108/full/0/default.jpg", "iiif_url")</f>
        <v/>
      </c>
    </row>
    <row r="9705">
      <c r="A9705" t="inlineStr">
        <is>
          <t>NL-HaNA_1.01.02_3780_0043-page-85</t>
        </is>
      </c>
      <c r="B9705" t="inlineStr">
        <is>
          <t>NL-HaNA_1.01.02_3780_0043-column-2618-383-870-2908</t>
        </is>
      </c>
      <c r="C9705" t="inlineStr">
        <is>
          <t>continuation</t>
        </is>
      </c>
      <c r="D9705" t="n">
        <v>2656</v>
      </c>
      <c r="E9705" t="n">
        <v>2282</v>
      </c>
      <c r="F9705" t="inlineStr">
        <is>
          <t xml:space="preserve">    van Brabandt ie adviseren. 906. 952.</t>
        </is>
      </c>
      <c r="G9705">
        <f>HYPERLINK("https://images.diginfra.net/iiif/NL-HaNA_1.01.02/3780/NL-HaNA_1.01.02_3780_0043.jpg/2518,283,1070,3108/full/0/default.jpg", "iiif_url")</f>
        <v/>
      </c>
    </row>
    <row r="9706">
      <c r="A9706" t="inlineStr">
        <is>
          <t>NL-HaNA_1.01.02_3780_0043-page-85</t>
        </is>
      </c>
      <c r="B9706" t="inlineStr">
        <is>
          <t>NL-HaNA_1.01.02_3780_0043-column-2618-383-870-2908</t>
        </is>
      </c>
      <c r="C9706" t="inlineStr">
        <is>
          <t>repeat_lemma</t>
        </is>
      </c>
      <c r="D9706" t="n">
        <v>2787</v>
      </c>
      <c r="E9706" t="n">
        <v>2330</v>
      </c>
      <c r="F9706" t="inlineStr">
        <is>
          <t xml:space="preserve">        Requeste antidotaal ier Grisie te se-</t>
        </is>
      </c>
      <c r="G9706">
        <f>HYPERLINK("https://images.diginfra.net/iiif/NL-HaNA_1.01.02/3780/NL-HaNA_1.01.02_3780_0043.jpg/2518,283,1070,3108/full/0/default.jpg", "iiif_url")</f>
        <v/>
      </c>
    </row>
    <row r="9707">
      <c r="A9707" t="inlineStr">
        <is>
          <t>NL-HaNA_1.01.02_3780_0043-page-85</t>
        </is>
      </c>
      <c r="B9707" t="inlineStr">
        <is>
          <t>NL-HaNA_1.01.02_3780_0043-column-2618-383-870-2908</t>
        </is>
      </c>
      <c r="C9707" t="inlineStr">
        <is>
          <t>continuation</t>
        </is>
      </c>
      <c r="D9707" t="n">
        <v>2654</v>
      </c>
      <c r="E9707" t="n">
        <v>2386</v>
      </c>
      <c r="F9707" t="inlineStr">
        <is>
          <t xml:space="preserve">    poueeren. 925.</t>
        </is>
      </c>
      <c r="G9707">
        <f>HYPERLINK("https://images.diginfra.net/iiif/NL-HaNA_1.01.02/3780/NL-HaNA_1.01.02_3780_0043.jpg/2518,283,1070,3108/full/0/default.jpg", "iiif_url")</f>
        <v/>
      </c>
    </row>
    <row r="9708">
      <c r="A9708" t="inlineStr">
        <is>
          <t>NL-HaNA_1.01.02_3780_0043-page-85</t>
        </is>
      </c>
      <c r="B9708" t="inlineStr">
        <is>
          <t>NL-HaNA_1.01.02_3780_0043-column-2618-383-870-2908</t>
        </is>
      </c>
      <c r="C9708" t="inlineStr">
        <is>
          <t>repeat_lemma</t>
        </is>
      </c>
      <c r="D9708" t="n">
        <v>2775</v>
      </c>
      <c r="E9708" t="n">
        <v>2431</v>
      </c>
      <c r="F9708" t="inlineStr">
        <is>
          <t xml:space="preserve">        surceantie. 972.</t>
        </is>
      </c>
      <c r="G9708">
        <f>HYPERLINK("https://images.diginfra.net/iiif/NL-HaNA_1.01.02/3780/NL-HaNA_1.01.02_3780_0043.jpg/2518,283,1070,3108/full/0/default.jpg", "iiif_url")</f>
        <v/>
      </c>
    </row>
    <row r="9709">
      <c r="A9709" t="inlineStr">
        <is>
          <t>NL-HaNA_1.01.02_3780_0043-page-85</t>
        </is>
      </c>
      <c r="B9709" t="inlineStr">
        <is>
          <t>NL-HaNA_1.01.02_3780_0043-column-2618-383-870-2908</t>
        </is>
      </c>
      <c r="C9709" t="inlineStr">
        <is>
          <t>lemma</t>
        </is>
      </c>
      <c r="D9709" t="n">
        <v>2621</v>
      </c>
      <c r="E9709" t="n">
        <v>2473</v>
      </c>
      <c r="F9709" t="inlineStr">
        <is>
          <t>Weyroot, bet Hof van het Overquartier ge-</t>
        </is>
      </c>
      <c r="G9709">
        <f>HYPERLINK("https://images.diginfra.net/iiif/NL-HaNA_1.01.02/3780/NL-HaNA_1.01.02_3780_0043.jpg/2518,283,1070,3108/full/0/default.jpg", "iiif_url")</f>
        <v/>
      </c>
    </row>
    <row r="9710">
      <c r="A9710" t="inlineStr">
        <is>
          <t>NL-HaNA_1.01.02_3780_0043-page-85</t>
        </is>
      </c>
      <c r="B9710" t="inlineStr">
        <is>
          <t>NL-HaNA_1.01.02_3780_0043-column-2618-383-870-2908</t>
        </is>
      </c>
      <c r="C9710" t="inlineStr">
        <is>
          <t>continuation</t>
        </is>
      </c>
      <c r="D9710" t="n">
        <v>2661</v>
      </c>
      <c r="E9710" t="n">
        <v>2520</v>
      </c>
      <c r="F9710" t="inlineStr">
        <is>
          <t xml:space="preserve">    last des Suppliants kusten te taxe en en to</t>
        </is>
      </c>
      <c r="G9710">
        <f>HYPERLINK("https://images.diginfra.net/iiif/NL-HaNA_1.01.02/3780/NL-HaNA_1.01.02_3780_0043.jpg/2518,283,1070,3108/full/0/default.jpg", "iiif_url")</f>
        <v/>
      </c>
    </row>
    <row r="9711">
      <c r="A9711" t="inlineStr">
        <is>
          <t>NL-HaNA_1.01.02_3780_0043-page-85</t>
        </is>
      </c>
      <c r="B9711" t="inlineStr">
        <is>
          <t>NL-HaNA_1.01.02_3780_0043-column-2618-383-870-2908</t>
        </is>
      </c>
      <c r="C9711" t="inlineStr">
        <is>
          <t>continuation</t>
        </is>
      </c>
      <c r="D9711" t="n">
        <v>2661</v>
      </c>
      <c r="E9711" t="n">
        <v>2575</v>
      </c>
      <c r="F9711" t="inlineStr">
        <is>
          <t xml:space="preserve">    voldoen. 337.</t>
        </is>
      </c>
      <c r="G9711">
        <f>HYPERLINK("https://images.diginfra.net/iiif/NL-HaNA_1.01.02/3780/NL-HaNA_1.01.02_3780_0043.jpg/2518,283,1070,3108/full/0/default.jpg", "iiif_url")</f>
        <v/>
      </c>
    </row>
    <row r="9712">
      <c r="A9712" t="inlineStr">
        <is>
          <t>NL-HaNA_1.01.02_3780_0043-page-85</t>
        </is>
      </c>
      <c r="B9712" t="inlineStr">
        <is>
          <t>NL-HaNA_1.01.02_3780_0043-column-2618-383-870-2908</t>
        </is>
      </c>
      <c r="C9712" t="inlineStr">
        <is>
          <t>lemma</t>
        </is>
      </c>
      <c r="D9712" t="n">
        <v>2623</v>
      </c>
      <c r="E9712" t="n">
        <v>2611</v>
      </c>
      <c r="F9712" t="inlineStr">
        <is>
          <t>Wiersma, bet Hof van het Overquartier aan-</t>
        </is>
      </c>
      <c r="G9712">
        <f>HYPERLINK("https://images.diginfra.net/iiif/NL-HaNA_1.01.02/3780/NL-HaNA_1.01.02_3780_0043.jpg/2518,283,1070,3108/full/0/default.jpg", "iiif_url")</f>
        <v/>
      </c>
    </row>
    <row r="9713">
      <c r="A9713" t="inlineStr">
        <is>
          <t>NL-HaNA_1.01.02_3780_0043-page-85</t>
        </is>
      </c>
      <c r="B9713" t="inlineStr">
        <is>
          <t>NL-HaNA_1.01.02_3780_0043-column-2618-383-870-2908</t>
        </is>
      </c>
      <c r="C9713" t="inlineStr">
        <is>
          <t>continuation</t>
        </is>
      </c>
      <c r="D9713" t="n">
        <v>2661</v>
      </c>
      <c r="E9713" t="n">
        <v>2665</v>
      </c>
      <c r="F9713" t="inlineStr">
        <is>
          <t xml:space="preserve">    geschreven hem een Advocaat en Procureur</t>
        </is>
      </c>
      <c r="G9713">
        <f>HYPERLINK("https://images.diginfra.net/iiif/NL-HaNA_1.01.02/3780/NL-HaNA_1.01.02_3780_0043.jpg/2518,283,1070,3108/full/0/default.jpg", "iiif_url")</f>
        <v/>
      </c>
    </row>
    <row r="9714">
      <c r="A9714" t="inlineStr">
        <is>
          <t>NL-HaNA_1.01.02_3780_0043-page-85</t>
        </is>
      </c>
      <c r="B9714" t="inlineStr">
        <is>
          <t>NL-HaNA_1.01.02_3780_0043-column-2618-383-870-2908</t>
        </is>
      </c>
      <c r="C9714" t="inlineStr">
        <is>
          <t>continuation</t>
        </is>
      </c>
      <c r="D9714" t="n">
        <v>2663</v>
      </c>
      <c r="E9714" t="n">
        <v>2713</v>
      </c>
      <c r="F9714" t="inlineStr">
        <is>
          <t xml:space="preserve">    he te voegen om tegens den RaadtsheerGor</t>
        </is>
      </c>
      <c r="G9714">
        <f>HYPERLINK("https://images.diginfra.net/iiif/NL-HaNA_1.01.02/3780/NL-HaNA_1.01.02_3780_0043.jpg/2518,283,1070,3108/full/0/default.jpg", "iiif_url")</f>
        <v/>
      </c>
    </row>
    <row r="9715">
      <c r="A9715" t="inlineStr">
        <is>
          <t>NL-HaNA_1.01.02_3780_0043-page-85</t>
        </is>
      </c>
      <c r="B9715" t="inlineStr">
        <is>
          <t>NL-HaNA_1.01.02_3780_0043-column-2618-383-870-2908</t>
        </is>
      </c>
      <c r="C9715" t="inlineStr">
        <is>
          <t>continuation</t>
        </is>
      </c>
      <c r="D9715" t="n">
        <v>2665</v>
      </c>
      <c r="E9715" t="n">
        <v>2766</v>
      </c>
      <c r="F9715" t="inlineStr">
        <is>
          <t xml:space="preserve">    rege te dienen. tio.</t>
        </is>
      </c>
      <c r="G9715">
        <f>HYPERLINK("https://images.diginfra.net/iiif/NL-HaNA_1.01.02/3780/NL-HaNA_1.01.02_3780_0043.jpg/2518,283,1070,3108/full/0/default.jpg", "iiif_url")</f>
        <v/>
      </c>
    </row>
    <row r="9716">
      <c r="A9716" t="inlineStr">
        <is>
          <t>NL-HaNA_1.01.02_3780_0043-page-85</t>
        </is>
      </c>
      <c r="B9716" t="inlineStr">
        <is>
          <t>NL-HaNA_1.01.02_3780_0043-column-2618-383-870-2908</t>
        </is>
      </c>
      <c r="C9716" t="inlineStr">
        <is>
          <t>repeat_lemma</t>
        </is>
      </c>
      <c r="D9716" t="n">
        <v>2785</v>
      </c>
      <c r="E9716" t="n">
        <v>2796</v>
      </c>
      <c r="F9716" t="inlineStr">
        <is>
          <t xml:space="preserve">        bericht van het Hof daar tegens. 184.</t>
        </is>
      </c>
      <c r="G9716">
        <f>HYPERLINK("https://images.diginfra.net/iiif/NL-HaNA_1.01.02/3780/NL-HaNA_1.01.02_3780_0043.jpg/2518,283,1070,3108/full/0/default.jpg", "iiif_url")</f>
        <v/>
      </c>
    </row>
    <row r="9717">
      <c r="A9717" t="inlineStr">
        <is>
          <t>NL-HaNA_1.01.02_3780_0043-page-85</t>
        </is>
      </c>
      <c r="B9717" t="inlineStr">
        <is>
          <t>NL-HaNA_1.01.02_3780_0043-column-2618-383-870-2908</t>
        </is>
      </c>
      <c r="C9717" t="inlineStr">
        <is>
          <t>lemma</t>
        </is>
      </c>
      <c r="D9717" t="n">
        <v>2618</v>
      </c>
      <c r="E9717" t="n">
        <v>2862</v>
      </c>
      <c r="F9717" t="inlineStr">
        <is>
          <t>de Wilde, advertentie. 13. 33. 73.77. 102.</t>
        </is>
      </c>
      <c r="G9717">
        <f>HYPERLINK("https://images.diginfra.net/iiif/NL-HaNA_1.01.02/3780/NL-HaNA_1.01.02_3780_0043.jpg/2518,283,1070,3108/full/0/default.jpg", "iiif_url")</f>
        <v/>
      </c>
    </row>
    <row r="9718">
      <c r="A9718" t="inlineStr">
        <is>
          <t>NL-HaNA_1.01.02_3780_0043-page-85</t>
        </is>
      </c>
      <c r="B9718" t="inlineStr">
        <is>
          <t>NL-HaNA_1.01.02_3780_0043-column-2618-383-870-2908</t>
        </is>
      </c>
      <c r="C9718" t="inlineStr">
        <is>
          <t>continuation</t>
        </is>
      </c>
      <c r="D9718" t="n">
        <v>2672</v>
      </c>
      <c r="E9718" t="n">
        <v>2908</v>
      </c>
      <c r="F9718" t="inlineStr">
        <is>
          <t xml:space="preserve">    110. 160. 170. 178. 185. 191. ait. 235.</t>
        </is>
      </c>
      <c r="G9718">
        <f>HYPERLINK("https://images.diginfra.net/iiif/NL-HaNA_1.01.02/3780/NL-HaNA_1.01.02_3780_0043.jpg/2518,283,1070,3108/full/0/default.jpg", "iiif_url")</f>
        <v/>
      </c>
    </row>
    <row r="9719">
      <c r="A9719" t="inlineStr">
        <is>
          <t>NL-HaNA_1.01.02_3780_0043-page-85</t>
        </is>
      </c>
      <c r="B9719" t="inlineStr">
        <is>
          <t>NL-HaNA_1.01.02_3780_0043-column-2618-383-870-2908</t>
        </is>
      </c>
      <c r="C9719" t="inlineStr">
        <is>
          <t>continuation</t>
        </is>
      </c>
      <c r="D9719" t="n">
        <v>2672</v>
      </c>
      <c r="E9719" t="n">
        <v>2958</v>
      </c>
      <c r="F9719" t="inlineStr">
        <is>
          <t xml:space="preserve">    239. 257. 261. 301. 306. 323. 339. 350.</t>
        </is>
      </c>
      <c r="G9719">
        <f>HYPERLINK("https://images.diginfra.net/iiif/NL-HaNA_1.01.02/3780/NL-HaNA_1.01.02_3780_0043.jpg/2518,283,1070,3108/full/0/default.jpg", "iiif_url")</f>
        <v/>
      </c>
    </row>
    <row r="9720">
      <c r="A9720" t="inlineStr">
        <is>
          <t>NL-HaNA_1.01.02_3780_0043-page-85</t>
        </is>
      </c>
      <c r="B9720" t="inlineStr">
        <is>
          <t>NL-HaNA_1.01.02_3780_0043-column-2618-383-870-2908</t>
        </is>
      </c>
      <c r="C9720" t="inlineStr">
        <is>
          <t>continuation</t>
        </is>
      </c>
      <c r="D9720" t="n">
        <v>2675</v>
      </c>
      <c r="E9720" t="n">
        <v>3008</v>
      </c>
      <c r="F9720" t="inlineStr">
        <is>
          <t xml:space="preserve">    369. 376. 384. 385. 396. 417. 420. 430.</t>
        </is>
      </c>
      <c r="G9720">
        <f>HYPERLINK("https://images.diginfra.net/iiif/NL-HaNA_1.01.02/3780/NL-HaNA_1.01.02_3780_0043.jpg/2518,283,1070,3108/full/0/default.jpg", "iiif_url")</f>
        <v/>
      </c>
    </row>
    <row r="9721">
      <c r="A9721" t="inlineStr">
        <is>
          <t>NL-HaNA_1.01.02_3780_0043-page-85</t>
        </is>
      </c>
      <c r="B9721" t="inlineStr">
        <is>
          <t>NL-HaNA_1.01.02_3780_0043-column-2618-383-870-2908</t>
        </is>
      </c>
      <c r="C9721" t="inlineStr">
        <is>
          <t>continuation</t>
        </is>
      </c>
      <c r="D9721" t="n">
        <v>2675</v>
      </c>
      <c r="E9721" t="n">
        <v>3053</v>
      </c>
      <c r="F9721" t="inlineStr">
        <is>
          <t xml:space="preserve">    435 448. 4066. 484. 487. 498. 507. 517.</t>
        </is>
      </c>
      <c r="G9721">
        <f>HYPERLINK("https://images.diginfra.net/iiif/NL-HaNA_1.01.02/3780/NL-HaNA_1.01.02_3780_0043.jpg/2518,283,1070,3108/full/0/default.jpg", "iiif_url")</f>
        <v/>
      </c>
    </row>
    <row r="9722">
      <c r="A9722" t="inlineStr">
        <is>
          <t>NL-HaNA_1.01.02_3780_0043-page-85</t>
        </is>
      </c>
      <c r="B9722" t="inlineStr">
        <is>
          <t>NL-HaNA_1.01.02_3780_0043-column-2618-383-870-2908</t>
        </is>
      </c>
      <c r="C9722" t="inlineStr">
        <is>
          <t>continuation</t>
        </is>
      </c>
      <c r="D9722" t="n">
        <v>2679</v>
      </c>
      <c r="E9722" t="n">
        <v>3099</v>
      </c>
      <c r="F9722" t="inlineStr">
        <is>
          <t xml:space="preserve">    531. 535. 593. Gin. 631. 659. 669. 696.</t>
        </is>
      </c>
      <c r="G9722">
        <f>HYPERLINK("https://images.diginfra.net/iiif/NL-HaNA_1.01.02/3780/NL-HaNA_1.01.02_3780_0043.jpg/2518,283,1070,3108/full/0/default.jpg", "iiif_url")</f>
        <v/>
      </c>
    </row>
    <row r="9723">
      <c r="A9723" t="inlineStr">
        <is>
          <t>NL-HaNA_1.01.02_3780_0043-page-85</t>
        </is>
      </c>
      <c r="B9723" t="inlineStr">
        <is>
          <t>NL-HaNA_1.01.02_3780_0043-column-2618-383-870-2908</t>
        </is>
      </c>
      <c r="C9723" t="inlineStr">
        <is>
          <t>continuation</t>
        </is>
      </c>
      <c r="D9723" t="n">
        <v>2675</v>
      </c>
      <c r="E9723" t="n">
        <v>3146</v>
      </c>
      <c r="F9723" t="inlineStr">
        <is>
          <t xml:space="preserve">    725. 779. 795. Si8. 853. 871. 897. 939.</t>
        </is>
      </c>
      <c r="G9723">
        <f>HYPERLINK("https://images.diginfra.net/iiif/NL-HaNA_1.01.02/3780/NL-HaNA_1.01.02_3780_0043.jpg/2518,283,1070,3108/full/0/default.jpg", "iiif_url")</f>
        <v/>
      </c>
    </row>
    <row r="9724">
      <c r="A9724" t="inlineStr">
        <is>
          <t>NL-HaNA_1.01.02_3780_0043-page-85</t>
        </is>
      </c>
      <c r="B9724" t="inlineStr">
        <is>
          <t>NL-HaNA_1.01.02_3780_0043-column-2618-383-870-2908</t>
        </is>
      </c>
      <c r="C9724" t="inlineStr">
        <is>
          <t>continuation</t>
        </is>
      </c>
      <c r="D9724" t="n">
        <v>2677</v>
      </c>
      <c r="E9724" t="n">
        <v>3211</v>
      </c>
      <c r="F9724" t="inlineStr">
        <is>
          <t xml:space="preserve">    945. 964. 971.</t>
        </is>
      </c>
      <c r="G9724">
        <f>HYPERLINK("https://images.diginfra.net/iiif/NL-HaNA_1.01.02/3780/NL-HaNA_1.01.02_3780_0043.jpg/2518,283,1070,3108/full/0/default.jpg", "iiif_url")</f>
        <v/>
      </c>
    </row>
    <row r="9725">
      <c r="A9725" t="inlineStr">
        <is>
          <t>NL-HaNA_1.01.02_3780_0043-page-85</t>
        </is>
      </c>
      <c r="B9725" t="inlineStr">
        <is>
          <t>NL-HaNA_1.01.02_3780_0043-column-2618-383-870-2908</t>
        </is>
      </c>
      <c r="C9725" t="inlineStr">
        <is>
          <t>repeat_lemma</t>
        </is>
      </c>
      <c r="D9725" t="n">
        <v>2799</v>
      </c>
      <c r="E9725" t="n">
        <v>3241</v>
      </c>
      <c r="F9725" t="inlineStr">
        <is>
          <t xml:space="preserve">        um ordre hoe figh te gedrage tt fee-</t>
        </is>
      </c>
      <c r="G9725">
        <f>HYPERLINK("https://images.diginfra.net/iiif/NL-HaNA_1.01.02/3780/NL-HaNA_1.01.02_3780_0043.jpg/2518,283,1070,3108/full/0/default.jpg", "iiif_url")</f>
        <v/>
      </c>
    </row>
    <row r="9727">
      <c r="A9727" t="inlineStr">
        <is>
          <t>NL-HaNA_1.01.02_3780_0043-page-85</t>
        </is>
      </c>
      <c r="B9727" t="inlineStr">
        <is>
          <t>NL-HaNA_1.01.02_3780_0043-column-3565-373-907-2936</t>
        </is>
      </c>
      <c r="C9727" t="inlineStr">
        <is>
          <t>lemma</t>
        </is>
      </c>
      <c r="D9727" t="n">
        <v>3598</v>
      </c>
      <c r="E9727" t="n">
        <v>357</v>
      </c>
      <c r="F9727" t="inlineStr">
        <is>
          <t>kere onderstandt voor seekeren Schoole , it</t>
        </is>
      </c>
      <c r="G9727">
        <f>HYPERLINK("https://images.diginfra.net/iiif/NL-HaNA_1.01.02/3780/NL-HaNA_1.01.02_3780_0043.jpg/3465,273,1107,3136/full/0/default.jpg", "iiif_url")</f>
        <v/>
      </c>
    </row>
    <row r="9728">
      <c r="A9728" t="inlineStr">
        <is>
          <t>NL-HaNA_1.01.02_3780_0043-page-85</t>
        </is>
      </c>
      <c r="B9728" t="inlineStr">
        <is>
          <t>NL-HaNA_1.01.02_3780_0043-column-3565-373-907-2936</t>
        </is>
      </c>
      <c r="C9728" t="inlineStr">
        <is>
          <t>lemma</t>
        </is>
      </c>
      <c r="D9728" t="n">
        <v>3598</v>
      </c>
      <c r="E9728" t="n">
        <v>419</v>
      </c>
      <c r="F9728" t="inlineStr">
        <is>
          <t>examineeren. 45.</t>
        </is>
      </c>
      <c r="G9728">
        <f>HYPERLINK("https://images.diginfra.net/iiif/NL-HaNA_1.01.02/3780/NL-HaNA_1.01.02_3780_0043.jpg/3465,273,1107,3136/full/0/default.jpg", "iiif_url")</f>
        <v/>
      </c>
    </row>
    <row r="9729">
      <c r="A9729" t="inlineStr">
        <is>
          <t>NL-HaNA_1.01.02_3780_0043-page-85</t>
        </is>
      </c>
      <c r="B9729" t="inlineStr">
        <is>
          <t>NL-HaNA_1.01.02_3780_0043-column-3565-373-907-2936</t>
        </is>
      </c>
      <c r="C9729" t="inlineStr">
        <is>
          <t>continuation</t>
        </is>
      </c>
      <c r="D9729" t="n">
        <v>3715</v>
      </c>
      <c r="E9729" t="n">
        <v>464</v>
      </c>
      <c r="F9729" t="inlineStr">
        <is>
          <t xml:space="preserve">    afgceweesen het versoeck om voor Mas-</t>
        </is>
      </c>
      <c r="G9729">
        <f>HYPERLINK("https://images.diginfra.net/iiif/NL-HaNA_1.01.02/3780/NL-HaNA_1.01.02_3780_0043.jpg/3465,273,1107,3136/full/0/default.jpg", "iiif_url")</f>
        <v/>
      </c>
    </row>
    <row r="9730">
      <c r="A9730" t="inlineStr">
        <is>
          <t>NL-HaNA_1.01.02_3780_0043-page-85</t>
        </is>
      </c>
      <c r="B9730" t="inlineStr">
        <is>
          <t>NL-HaNA_1.01.02_3780_0043-column-3565-373-907-2936</t>
        </is>
      </c>
      <c r="C9730" t="inlineStr">
        <is>
          <t>lemma</t>
        </is>
      </c>
      <c r="D9730" t="n">
        <v>3596</v>
      </c>
      <c r="E9730" t="n">
        <v>510</v>
      </c>
      <c r="F9730" t="inlineStr">
        <is>
          <t>querades te declareren, en voor extraordi-</t>
        </is>
      </c>
      <c r="G9730">
        <f>HYPERLINK("https://images.diginfra.net/iiif/NL-HaNA_1.01.02/3780/NL-HaNA_1.01.02_3780_0043.jpg/3465,273,1107,3136/full/0/default.jpg", "iiif_url")</f>
        <v/>
      </c>
    </row>
    <row r="9731">
      <c r="A9731" t="inlineStr">
        <is>
          <t>NL-HaNA_1.01.02_3780_0043-page-85</t>
        </is>
      </c>
      <c r="B9731" t="inlineStr">
        <is>
          <t>NL-HaNA_1.01.02_3780_0043-column-3565-373-907-2936</t>
        </is>
      </c>
      <c r="C9731" t="inlineStr">
        <is>
          <t>lemma</t>
        </is>
      </c>
      <c r="D9731" t="n">
        <v>3598</v>
      </c>
      <c r="E9731" t="n">
        <v>560</v>
      </c>
      <c r="F9731" t="inlineStr">
        <is>
          <t>naris onkosten van de Keyserinne van Rus-</t>
        </is>
      </c>
      <c r="G9731">
        <f>HYPERLINK("https://images.diginfra.net/iiif/NL-HaNA_1.01.02/3780/NL-HaNA_1.01.02_3780_0043.jpg/3465,273,1107,3136/full/0/default.jpg", "iiif_url")</f>
        <v/>
      </c>
    </row>
    <row r="9732">
      <c r="A9732" t="inlineStr">
        <is>
          <t>NL-HaNA_1.01.02_3780_0043-page-85</t>
        </is>
      </c>
      <c r="B9732" t="inlineStr">
        <is>
          <t>NL-HaNA_1.01.02_3780_0043-column-3565-373-907-2936</t>
        </is>
      </c>
      <c r="C9732" t="inlineStr">
        <is>
          <t>lemma</t>
        </is>
      </c>
      <c r="D9732" t="n">
        <v>3598</v>
      </c>
      <c r="E9732" t="n">
        <v>609</v>
      </c>
      <c r="F9732" t="inlineStr">
        <is>
          <t>landt gevallen taegelght drie vierde van des</t>
        </is>
      </c>
      <c r="G9732">
        <f>HYPERLINK("https://images.diginfra.net/iiif/NL-HaNA_1.01.02/3780/NL-HaNA_1.01.02_3780_0043.jpg/3465,273,1107,3136/full/0/default.jpg", "iiif_url")</f>
        <v/>
      </c>
    </row>
    <row r="9733">
      <c r="A9733" t="inlineStr">
        <is>
          <t>NL-HaNA_1.01.02_3780_0043-page-85</t>
        </is>
      </c>
      <c r="B9733" t="inlineStr">
        <is>
          <t>NL-HaNA_1.01.02_3780_0043-column-3565-373-907-2936</t>
        </is>
      </c>
      <c r="C9733" t="inlineStr">
        <is>
          <t>lemma</t>
        </is>
      </c>
      <c r="D9733" t="n">
        <v>3598</v>
      </c>
      <c r="E9733" t="n">
        <v>657</v>
      </c>
      <c r="F9733" t="inlineStr">
        <is>
          <t>fefs otergegeve specificatie. 124.</t>
        </is>
      </c>
      <c r="G9733">
        <f>HYPERLINK("https://images.diginfra.net/iiif/NL-HaNA_1.01.02/3780/NL-HaNA_1.01.02_3780_0043.jpg/3465,273,1107,3136/full/0/default.jpg", "iiif_url")</f>
        <v/>
      </c>
    </row>
    <row r="9734">
      <c r="A9734" t="inlineStr">
        <is>
          <t>NL-HaNA_1.01.02_3780_0043-page-85</t>
        </is>
      </c>
      <c r="B9734" t="inlineStr">
        <is>
          <t>NL-HaNA_1.01.02_3780_0043-column-3565-373-907-2936</t>
        </is>
      </c>
      <c r="C9734" t="inlineStr">
        <is>
          <t>repeat_lemma</t>
        </is>
      </c>
      <c r="D9734" t="n">
        <v>3720</v>
      </c>
      <c r="E9734" t="n">
        <v>707</v>
      </c>
      <c r="F9734" t="inlineStr">
        <is>
          <t xml:space="preserve">        declaratie. 135. 601.</t>
        </is>
      </c>
      <c r="G9734">
        <f>HYPERLINK("https://images.diginfra.net/iiif/NL-HaNA_1.01.02/3780/NL-HaNA_1.01.02_3780_0043.jpg/3465,273,1107,3136/full/0/default.jpg", "iiif_url")</f>
        <v/>
      </c>
    </row>
    <row r="9735">
      <c r="A9735" t="inlineStr">
        <is>
          <t>NL-HaNA_1.01.02_3780_0043-page-85</t>
        </is>
      </c>
      <c r="B9735" t="inlineStr">
        <is>
          <t>NL-HaNA_1.01.02_3780_0043-column-3565-373-907-2936</t>
        </is>
      </c>
      <c r="C9735" t="inlineStr">
        <is>
          <t>repeat_lemma</t>
        </is>
      </c>
      <c r="D9735" t="n">
        <v>3730</v>
      </c>
      <c r="E9735" t="n">
        <v>752</v>
      </c>
      <c r="F9735" t="inlineStr">
        <is>
          <t xml:space="preserve">        wegens onlusten de Hollandtse Koop-</t>
        </is>
      </c>
      <c r="G9735">
        <f>HYPERLINK("https://images.diginfra.net/iiif/NL-HaNA_1.01.02/3780/NL-HaNA_1.01.02_3780_0043.jpg/3465,273,1107,3136/full/0/default.jpg", "iiif_url")</f>
        <v/>
      </c>
    </row>
    <row r="9736">
      <c r="A9736" t="inlineStr">
        <is>
          <t>NL-HaNA_1.01.02_3780_0043-page-85</t>
        </is>
      </c>
      <c r="B9736" t="inlineStr">
        <is>
          <t>NL-HaNA_1.01.02_3780_0043-column-3565-373-907-2936</t>
        </is>
      </c>
      <c r="C9736" t="inlineStr">
        <is>
          <t>lemma</t>
        </is>
      </c>
      <c r="D9736" t="n">
        <v>3598</v>
      </c>
      <c r="E9736" t="n">
        <v>799</v>
      </c>
      <c r="F9736" t="inlineStr">
        <is>
          <t>lieden aldaar aangedaan, by Hollandt over-</t>
        </is>
      </c>
      <c r="G9736">
        <f>HYPERLINK("https://images.diginfra.net/iiif/NL-HaNA_1.01.02/3780/NL-HaNA_1.01.02_3780_0043.jpg/3465,273,1107,3136/full/0/default.jpg", "iiif_url")</f>
        <v/>
      </c>
    </row>
    <row r="9737">
      <c r="A9737" t="inlineStr">
        <is>
          <t>NL-HaNA_1.01.02_3780_0043-page-85</t>
        </is>
      </c>
      <c r="B9737" t="inlineStr">
        <is>
          <t>NL-HaNA_1.01.02_3780_0043-column-3565-373-907-2936</t>
        </is>
      </c>
      <c r="C9737" t="inlineStr">
        <is>
          <t>lemma</t>
        </is>
      </c>
      <c r="D9737" t="n">
        <v>3596</v>
      </c>
      <c r="E9737" t="n">
        <v>848</v>
      </c>
      <c r="F9737" t="inlineStr">
        <is>
          <t>genomen. 136.</t>
        </is>
      </c>
      <c r="G9737">
        <f>HYPERLINK("https://images.diginfra.net/iiif/NL-HaNA_1.01.02/3780/NL-HaNA_1.01.02_3780_0043.jpg/3465,273,1107,3136/full/0/default.jpg", "iiif_url")</f>
        <v/>
      </c>
    </row>
    <row r="9738">
      <c r="A9738" t="inlineStr">
        <is>
          <t>NL-HaNA_1.01.02_3780_0043-page-85</t>
        </is>
      </c>
      <c r="B9738" t="inlineStr">
        <is>
          <t>NL-HaNA_1.01.02_3780_0043-column-3565-373-907-2936</t>
        </is>
      </c>
      <c r="C9738" t="inlineStr">
        <is>
          <t>repeat_lemma</t>
        </is>
      </c>
      <c r="D9738" t="n">
        <v>3718</v>
      </c>
      <c r="E9738" t="n">
        <v>889</v>
      </c>
      <c r="F9738" t="inlineStr">
        <is>
          <t xml:space="preserve">        dewir te doen, ten eynde Brandijes</t>
        </is>
      </c>
      <c r="G9738">
        <f>HYPERLINK("https://images.diginfra.net/iiif/NL-HaNA_1.01.02/3780/NL-HaNA_1.01.02_3780_0043.jpg/3465,273,1107,3136/full/0/default.jpg", "iiif_url")</f>
        <v/>
      </c>
    </row>
    <row r="9739">
      <c r="A9739" t="inlineStr">
        <is>
          <t>NL-HaNA_1.01.02_3780_0043-page-85</t>
        </is>
      </c>
      <c r="B9739" t="inlineStr">
        <is>
          <t>NL-HaNA_1.01.02_3780_0043-column-3565-373-907-2936</t>
        </is>
      </c>
      <c r="C9739" t="inlineStr">
        <is>
          <t>continuation</t>
        </is>
      </c>
      <c r="D9739" t="n">
        <v>3603</v>
      </c>
      <c r="E9739" t="n">
        <v>938</v>
      </c>
      <c r="F9739" t="inlineStr">
        <is>
          <t xml:space="preserve">    aan sijne Goederen geraake. 140.</t>
        </is>
      </c>
      <c r="G9739">
        <f>HYPERLINK("https://images.diginfra.net/iiif/NL-HaNA_1.01.02/3780/NL-HaNA_1.01.02_3780_0043.jpg/3465,273,1107,3136/full/0/default.jpg", "iiif_url")</f>
        <v/>
      </c>
    </row>
    <row r="9740">
      <c r="A9740" t="inlineStr">
        <is>
          <t>NL-HaNA_1.01.02_3780_0043-page-85</t>
        </is>
      </c>
      <c r="B9740" t="inlineStr">
        <is>
          <t>NL-HaNA_1.01.02_3780_0043-column-3565-373-907-2936</t>
        </is>
      </c>
      <c r="C9740" t="inlineStr">
        <is>
          <t>repeat_lemma</t>
        </is>
      </c>
      <c r="D9740" t="n">
        <v>3718</v>
      </c>
      <c r="E9740" t="n">
        <v>991</v>
      </c>
      <c r="F9740" t="inlineStr">
        <is>
          <t xml:space="preserve">        gepermitteert den rouw te declareeren</t>
        </is>
      </c>
      <c r="G9740">
        <f>HYPERLINK("https://images.diginfra.net/iiif/NL-HaNA_1.01.02/3780/NL-HaNA_1.01.02_3780_0043.jpg/3465,273,1107,3136/full/0/default.jpg", "iiif_url")</f>
        <v/>
      </c>
    </row>
    <row r="9741">
      <c r="A9741" t="inlineStr">
        <is>
          <t>NL-HaNA_1.01.02_3780_0043-page-85</t>
        </is>
      </c>
      <c r="B9741" t="inlineStr">
        <is>
          <t>NL-HaNA_1.01.02_3780_0043-column-3565-373-907-2936</t>
        </is>
      </c>
      <c r="C9741" t="inlineStr">
        <is>
          <t>lemma</t>
        </is>
      </c>
      <c r="D9741" t="n">
        <v>3601</v>
      </c>
      <c r="E9741" t="n">
        <v>1032</v>
      </c>
      <c r="F9741" t="inlineStr">
        <is>
          <t>over de Koningb van Spaigne. 142.</t>
        </is>
      </c>
      <c r="G9741">
        <f>HYPERLINK("https://images.diginfra.net/iiif/NL-HaNA_1.01.02/3780/NL-HaNA_1.01.02_3780_0043.jpg/3465,273,1107,3136/full/0/default.jpg", "iiif_url")</f>
        <v/>
      </c>
    </row>
    <row r="9742">
      <c r="A9742" t="inlineStr">
        <is>
          <t>NL-HaNA_1.01.02_3780_0043-page-85</t>
        </is>
      </c>
      <c r="B9742" t="inlineStr">
        <is>
          <t>NL-HaNA_1.01.02_3780_0043-column-3565-373-907-2936</t>
        </is>
      </c>
      <c r="C9742" t="inlineStr">
        <is>
          <t>repeat_lemma</t>
        </is>
      </c>
      <c r="D9742" t="n">
        <v>3727</v>
      </c>
      <c r="E9742" t="n">
        <v>1086</v>
      </c>
      <c r="F9742" t="inlineStr">
        <is>
          <t xml:space="preserve">        item over den Keyser van Ruslandt.</t>
        </is>
      </c>
      <c r="G9742">
        <f>HYPERLINK("https://images.diginfra.net/iiif/NL-HaNA_1.01.02/3780/NL-HaNA_1.01.02_3780_0043.jpg/3465,273,1107,3136/full/0/default.jpg", "iiif_url")</f>
        <v/>
      </c>
    </row>
    <row r="9743">
      <c r="A9743" t="inlineStr">
        <is>
          <t>NL-HaNA_1.01.02_3780_0043-page-85</t>
        </is>
      </c>
      <c r="B9743" t="inlineStr">
        <is>
          <t>NL-HaNA_1.01.02_3780_0043-column-3565-373-907-2936</t>
        </is>
      </c>
      <c r="C9743" t="inlineStr">
        <is>
          <t>continuation</t>
        </is>
      </c>
      <c r="D9743" t="n">
        <v>3622</v>
      </c>
      <c r="E9743" t="n">
        <v>1137</v>
      </c>
      <c r="F9743" t="inlineStr">
        <is>
          <t xml:space="preserve">    54.</t>
        </is>
      </c>
      <c r="G9743">
        <f>HYPERLINK("https://images.diginfra.net/iiif/NL-HaNA_1.01.02/3780/NL-HaNA_1.01.02_3780_0043.jpg/3465,273,1107,3136/full/0/default.jpg", "iiif_url")</f>
        <v/>
      </c>
    </row>
    <row r="9744">
      <c r="A9744" t="inlineStr">
        <is>
          <t>NL-HaNA_1.01.02_3780_0043-page-85</t>
        </is>
      </c>
      <c r="B9744" t="inlineStr">
        <is>
          <t>NL-HaNA_1.01.02_3780_0043-column-3565-373-907-2936</t>
        </is>
      </c>
      <c r="C9744" t="inlineStr">
        <is>
          <t>continuation</t>
        </is>
      </c>
      <c r="D9744" t="n">
        <v>3725</v>
      </c>
      <c r="E9744" t="n">
        <v>1150</v>
      </c>
      <c r="F9744" t="inlineStr">
        <is>
          <t xml:space="preserve">    aangeschreeven mondelingh by provifie</t>
        </is>
      </c>
      <c r="G9744">
        <f>HYPERLINK("https://images.diginfra.net/iiif/NL-HaNA_1.01.02/3780/NL-HaNA_1.01.02_3780_0043.jpg/3465,273,1107,3136/full/0/default.jpg", "iiif_url")</f>
        <v/>
      </c>
    </row>
    <row r="9745">
      <c r="A9745" t="inlineStr">
        <is>
          <t>NL-HaNA_1.01.02_3780_0043-page-85</t>
        </is>
      </c>
      <c r="B9745" t="inlineStr">
        <is>
          <t>NL-HaNA_1.01.02_3780_0043-column-3565-373-907-2936</t>
        </is>
      </c>
      <c r="C9745" t="inlineStr">
        <is>
          <t>lemma</t>
        </is>
      </c>
      <c r="D9745" t="n">
        <v>3605</v>
      </c>
      <c r="E9745" t="n">
        <v>1230</v>
      </c>
      <c r="F9745" t="inlineStr">
        <is>
          <t>de complimenten van condoleantie en congra-</t>
        </is>
      </c>
      <c r="G9745">
        <f>HYPERLINK("https://images.diginfra.net/iiif/NL-HaNA_1.01.02/3780/NL-HaNA_1.01.02_3780_0043.jpg/3465,273,1107,3136/full/0/default.jpg", "iiif_url")</f>
        <v/>
      </c>
    </row>
    <row r="9746">
      <c r="A9746" t="inlineStr">
        <is>
          <t>NL-HaNA_1.01.02_3780_0043-page-85</t>
        </is>
      </c>
      <c r="B9746" t="inlineStr">
        <is>
          <t>NL-HaNA_1.01.02_3780_0043-column-3565-373-907-2936</t>
        </is>
      </c>
      <c r="C9746" t="inlineStr">
        <is>
          <t>continuation</t>
        </is>
      </c>
      <c r="D9746" t="n">
        <v>3603</v>
      </c>
      <c r="E9746" t="n">
        <v>1279</v>
      </c>
      <c r="F9746" t="inlineStr">
        <is>
          <t xml:space="preserve">    tulatie by haare Keyserlijcke Majesteyt af te</t>
        </is>
      </c>
      <c r="G9746">
        <f>HYPERLINK("https://images.diginfra.net/iiif/NL-HaNA_1.01.02/3780/NL-HaNA_1.01.02_3780_0043.jpg/3465,273,1107,3136/full/0/default.jpg", "iiif_url")</f>
        <v/>
      </c>
    </row>
    <row r="9747">
      <c r="A9747" t="inlineStr">
        <is>
          <t>NL-HaNA_1.01.02_3780_0043-page-85</t>
        </is>
      </c>
      <c r="B9747" t="inlineStr">
        <is>
          <t>NL-HaNA_1.01.02_3780_0043-column-3565-373-907-2936</t>
        </is>
      </c>
      <c r="C9747" t="inlineStr">
        <is>
          <t>continuation</t>
        </is>
      </c>
      <c r="D9747" t="n">
        <v>3605</v>
      </c>
      <c r="E9747" t="n">
        <v>1325</v>
      </c>
      <c r="F9747" t="inlineStr">
        <is>
          <t xml:space="preserve">    leggen. 164.</t>
        </is>
      </c>
      <c r="G9747">
        <f>HYPERLINK("https://images.diginfra.net/iiif/NL-HaNA_1.01.02/3780/NL-HaNA_1.01.02_3780_0043.jpg/3465,273,1107,3136/full/0/default.jpg", "iiif_url")</f>
        <v/>
      </c>
    </row>
    <row r="9748">
      <c r="A9748" t="inlineStr">
        <is>
          <t>NL-HaNA_1.01.02_3780_0043-page-85</t>
        </is>
      </c>
      <c r="B9748" t="inlineStr">
        <is>
          <t>NL-HaNA_1.01.02_3780_0043-column-3565-373-907-2936</t>
        </is>
      </c>
      <c r="C9748" t="inlineStr">
        <is>
          <t>repeat_lemma</t>
        </is>
      </c>
      <c r="D9748" t="n">
        <v>3723</v>
      </c>
      <c r="E9748" t="n">
        <v>1371</v>
      </c>
      <c r="F9748" t="inlineStr">
        <is>
          <t xml:space="preserve">        devoir te doen in faveur van Loftus,</t>
        </is>
      </c>
      <c r="G9748">
        <f>HYPERLINK("https://images.diginfra.net/iiif/NL-HaNA_1.01.02/3780/NL-HaNA_1.01.02_3780_0043.jpg/3465,273,1107,3136/full/0/default.jpg", "iiif_url")</f>
        <v/>
      </c>
    </row>
    <row r="9749">
      <c r="A9749" t="inlineStr">
        <is>
          <t>NL-HaNA_1.01.02_3780_0043-page-85</t>
        </is>
      </c>
      <c r="B9749" t="inlineStr">
        <is>
          <t>NL-HaNA_1.01.02_3780_0043-column-3565-373-907-2936</t>
        </is>
      </c>
      <c r="C9749" t="inlineStr">
        <is>
          <t>continuation</t>
        </is>
      </c>
      <c r="D9749" t="n">
        <v>3608</v>
      </c>
      <c r="E9749" t="n">
        <v>1410</v>
      </c>
      <c r="F9749" t="inlineStr">
        <is>
          <t xml:space="preserve">    cum suis. 177.</t>
        </is>
      </c>
      <c r="G9749">
        <f>HYPERLINK("https://images.diginfra.net/iiif/NL-HaNA_1.01.02/3780/NL-HaNA_1.01.02_3780_0043.jpg/3465,273,1107,3136/full/0/default.jpg", "iiif_url")</f>
        <v/>
      </c>
    </row>
    <row r="9750">
      <c r="A9750" t="inlineStr">
        <is>
          <t>NL-HaNA_1.01.02_3780_0043-page-85</t>
        </is>
      </c>
      <c r="B9750" t="inlineStr">
        <is>
          <t>NL-HaNA_1.01.02_3780_0043-column-3565-373-907-2936</t>
        </is>
      </c>
      <c r="C9750" t="inlineStr">
        <is>
          <t>repeat_lemma</t>
        </is>
      </c>
      <c r="D9750" t="n">
        <v>3730</v>
      </c>
      <c r="E9750" t="n">
        <v>1457</v>
      </c>
      <c r="F9750" t="inlineStr">
        <is>
          <t xml:space="preserve">        Pasport om eenige Goederen na Pez</t>
        </is>
      </c>
      <c r="G9750">
        <f>HYPERLINK("https://images.diginfra.net/iiif/NL-HaNA_1.01.02/3780/NL-HaNA_1.01.02_3780_0043.jpg/3465,273,1107,3136/full/0/default.jpg", "iiif_url")</f>
        <v/>
      </c>
    </row>
    <row r="9751">
      <c r="A9751" t="inlineStr">
        <is>
          <t>NL-HaNA_1.01.02_3780_0043-page-85</t>
        </is>
      </c>
      <c r="B9751" t="inlineStr">
        <is>
          <t>NL-HaNA_1.01.02_3780_0043-column-3565-373-907-2936</t>
        </is>
      </c>
      <c r="C9751" t="inlineStr">
        <is>
          <t>continuation</t>
        </is>
      </c>
      <c r="D9751" t="n">
        <v>3605</v>
      </c>
      <c r="E9751" t="n">
        <v>1505</v>
      </c>
      <c r="F9751" t="inlineStr">
        <is>
          <t xml:space="preserve">    tersburgb te mogen uytvoeren. 202.</t>
        </is>
      </c>
      <c r="G9751">
        <f>HYPERLINK("https://images.diginfra.net/iiif/NL-HaNA_1.01.02/3780/NL-HaNA_1.01.02_3780_0043.jpg/3465,273,1107,3136/full/0/default.jpg", "iiif_url")</f>
        <v/>
      </c>
    </row>
    <row r="9752">
      <c r="A9752" t="inlineStr">
        <is>
          <t>NL-HaNA_1.01.02_3780_0043-page-85</t>
        </is>
      </c>
      <c r="B9752" t="inlineStr">
        <is>
          <t>NL-HaNA_1.01.02_3780_0043-column-3565-373-907-2936</t>
        </is>
      </c>
      <c r="C9752" t="inlineStr">
        <is>
          <t>repeat_lemma</t>
        </is>
      </c>
      <c r="D9752" t="n">
        <v>3730</v>
      </c>
      <c r="E9752" t="n">
        <v>1567</v>
      </c>
      <c r="F9752" t="inlineStr">
        <is>
          <t xml:space="preserve">        Brieven van tredentie. 236.</t>
        </is>
      </c>
      <c r="G9752">
        <f>HYPERLINK("https://images.diginfra.net/iiif/NL-HaNA_1.01.02/3780/NL-HaNA_1.01.02_3780_0043.jpg/3465,273,1107,3136/full/0/default.jpg", "iiif_url")</f>
        <v/>
      </c>
    </row>
    <row r="9753">
      <c r="A9753" t="inlineStr">
        <is>
          <t>NL-HaNA_1.01.02_3780_0043-page-85</t>
        </is>
      </c>
      <c r="B9753" t="inlineStr">
        <is>
          <t>NL-HaNA_1.01.02_3780_0043-column-3565-373-907-2936</t>
        </is>
      </c>
      <c r="C9753" t="inlineStr">
        <is>
          <t>repeat_lemma</t>
        </is>
      </c>
      <c r="D9753" t="n">
        <v>3732</v>
      </c>
      <c r="E9753" t="n">
        <v>1615</v>
      </c>
      <c r="F9753" t="inlineStr">
        <is>
          <t xml:space="preserve">        om extraordinaris te mogen declaree-</t>
        </is>
      </c>
      <c r="G9753">
        <f>HYPERLINK("https://images.diginfra.net/iiif/NL-HaNA_1.01.02/3780/NL-HaNA_1.01.02_3780_0043.jpg/3465,273,1107,3136/full/0/default.jpg", "iiif_url")</f>
        <v/>
      </c>
    </row>
    <row r="9754">
      <c r="A9754" t="inlineStr">
        <is>
          <t>NL-HaNA_1.01.02_3780_0043-page-85</t>
        </is>
      </c>
      <c r="B9754" t="inlineStr">
        <is>
          <t>NL-HaNA_1.01.02_3780_0043-column-3565-373-907-2936</t>
        </is>
      </c>
      <c r="C9754" t="inlineStr">
        <is>
          <t>continuation</t>
        </is>
      </c>
      <c r="D9754" t="n">
        <v>3608</v>
      </c>
      <c r="E9754" t="n">
        <v>1662</v>
      </c>
      <c r="F9754" t="inlineStr">
        <is>
          <t xml:space="preserve">    ren wegens de duurte van rouwgoedt, te</t>
        </is>
      </c>
      <c r="G9754">
        <f>HYPERLINK("https://images.diginfra.net/iiif/NL-HaNA_1.01.02/3780/NL-HaNA_1.01.02_3780_0043.jpg/3465,273,1107,3136/full/0/default.jpg", "iiif_url")</f>
        <v/>
      </c>
    </row>
    <row r="9755">
      <c r="A9755" t="inlineStr">
        <is>
          <t>NL-HaNA_1.01.02_3780_0043-page-85</t>
        </is>
      </c>
      <c r="B9755" t="inlineStr">
        <is>
          <t>NL-HaNA_1.01.02_3780_0043-column-3565-373-907-2936</t>
        </is>
      </c>
      <c r="C9755" t="inlineStr">
        <is>
          <t>empty_line</t>
        </is>
      </c>
      <c r="D9755" t="n">
        <v>4421</v>
      </c>
      <c r="E9755" t="n">
        <v>1676</v>
      </c>
      <c r="F9755" t="inlineStr"/>
      <c r="G9755">
        <f>HYPERLINK("https://images.diginfra.net/iiif/NL-HaNA_1.01.02/3780/NL-HaNA_1.01.02_3780_0043.jpg/3465,273,1107,3136/full/0/default.jpg", "iiif_url")</f>
        <v/>
      </c>
    </row>
    <row r="9756">
      <c r="A9756" t="inlineStr">
        <is>
          <t>NL-HaNA_1.01.02_3780_0043-page-85</t>
        </is>
      </c>
      <c r="B9756" t="inlineStr">
        <is>
          <t>NL-HaNA_1.01.02_3780_0043-column-3565-373-907-2936</t>
        </is>
      </c>
      <c r="C9756" t="inlineStr">
        <is>
          <t>continuation</t>
        </is>
      </c>
      <c r="D9756" t="n">
        <v>3605</v>
      </c>
      <c r="E9756" t="n">
        <v>1709</v>
      </c>
      <c r="F9756" t="inlineStr">
        <is>
          <t xml:space="preserve">    examineren. 277.</t>
        </is>
      </c>
      <c r="G9756">
        <f>HYPERLINK("https://images.diginfra.net/iiif/NL-HaNA_1.01.02/3780/NL-HaNA_1.01.02_3780_0043.jpg/3465,273,1107,3136/full/0/default.jpg", "iiif_url")</f>
        <v/>
      </c>
    </row>
    <row r="9757">
      <c r="A9757" t="inlineStr">
        <is>
          <t>NL-HaNA_1.01.02_3780_0043-page-85</t>
        </is>
      </c>
      <c r="B9757" t="inlineStr">
        <is>
          <t>NL-HaNA_1.01.02_3780_0043-column-3565-373-907-2936</t>
        </is>
      </c>
      <c r="C9757" t="inlineStr">
        <is>
          <t>repeat_lemma</t>
        </is>
      </c>
      <c r="D9757" t="n">
        <v>3728</v>
      </c>
      <c r="E9757" t="n">
        <v>1745</v>
      </c>
      <c r="F9757" t="inlineStr">
        <is>
          <t xml:space="preserve">        om dedommagement van schade door</t>
        </is>
      </c>
      <c r="G9757">
        <f>HYPERLINK("https://images.diginfra.net/iiif/NL-HaNA_1.01.02/3780/NL-HaNA_1.01.02_3780_0043.jpg/3465,273,1107,3136/full/0/default.jpg", "iiif_url")</f>
        <v/>
      </c>
    </row>
    <row r="9758">
      <c r="A9758" t="inlineStr">
        <is>
          <t>NL-HaNA_1.01.02_3780_0043-page-85</t>
        </is>
      </c>
      <c r="B9758" t="inlineStr">
        <is>
          <t>NL-HaNA_1.01.02_3780_0043-column-3565-373-907-2936</t>
        </is>
      </c>
      <c r="C9758" t="inlineStr">
        <is>
          <t>continuation</t>
        </is>
      </c>
      <c r="D9758" t="n">
        <v>3610</v>
      </c>
      <c r="E9758" t="n">
        <v>1795</v>
      </c>
      <c r="F9758" t="inlineStr">
        <is>
          <t xml:space="preserve">    brandt geleden, te examineeren. 307.</t>
        </is>
      </c>
      <c r="G9758">
        <f>HYPERLINK("https://images.diginfra.net/iiif/NL-HaNA_1.01.02/3780/NL-HaNA_1.01.02_3780_0043.jpg/3465,273,1107,3136/full/0/default.jpg", "iiif_url")</f>
        <v/>
      </c>
    </row>
    <row r="9759">
      <c r="A9759" t="inlineStr">
        <is>
          <t>NL-HaNA_1.01.02_3780_0043-page-85</t>
        </is>
      </c>
      <c r="B9759" t="inlineStr">
        <is>
          <t>NL-HaNA_1.01.02_3780_0043-column-3565-373-907-2936</t>
        </is>
      </c>
      <c r="C9759" t="inlineStr">
        <is>
          <t>repeat_lemma</t>
        </is>
      </c>
      <c r="D9759" t="n">
        <v>3725</v>
      </c>
      <c r="E9759" t="n">
        <v>1856</v>
      </c>
      <c r="F9759" t="inlineStr">
        <is>
          <t xml:space="preserve">        gepermitteert ses bondert guldens voor</t>
        </is>
      </c>
      <c r="G9759">
        <f>HYPERLINK("https://images.diginfra.net/iiif/NL-HaNA_1.01.02/3780/NL-HaNA_1.01.02_3780_0043.jpg/3465,273,1107,3136/full/0/default.jpg", "iiif_url")</f>
        <v/>
      </c>
    </row>
    <row r="9760">
      <c r="A9760" t="inlineStr">
        <is>
          <t>NL-HaNA_1.01.02_3780_0043-page-85</t>
        </is>
      </c>
      <c r="B9760" t="inlineStr">
        <is>
          <t>NL-HaNA_1.01.02_3780_0043-column-3565-373-907-2936</t>
        </is>
      </c>
      <c r="C9760" t="inlineStr">
        <is>
          <t>continuation</t>
        </is>
      </c>
      <c r="D9760" t="n">
        <v>3608</v>
      </c>
      <c r="E9760" t="n">
        <v>1903</v>
      </c>
      <c r="F9760" t="inlineStr">
        <is>
          <t xml:space="preserve">    den grooten rouw in declaratie te brengen-</t>
        </is>
      </c>
      <c r="G9760">
        <f>HYPERLINK("https://images.diginfra.net/iiif/NL-HaNA_1.01.02/3780/NL-HaNA_1.01.02_3780_0043.jpg/3465,273,1107,3136/full/0/default.jpg", "iiif_url")</f>
        <v/>
      </c>
    </row>
    <row r="9761">
      <c r="A9761" t="inlineStr">
        <is>
          <t>NL-HaNA_1.01.02_3780_0043-page-85</t>
        </is>
      </c>
      <c r="B9761" t="inlineStr">
        <is>
          <t>NL-HaNA_1.01.02_3780_0043-column-3565-373-907-2936</t>
        </is>
      </c>
      <c r="C9761" t="inlineStr">
        <is>
          <t>continuation</t>
        </is>
      </c>
      <c r="D9761" t="n">
        <v>3617</v>
      </c>
      <c r="E9761" t="n">
        <v>1966</v>
      </c>
      <c r="F9761" t="inlineStr">
        <is>
          <t xml:space="preserve">    423.</t>
        </is>
      </c>
      <c r="G9761">
        <f>HYPERLINK("https://images.diginfra.net/iiif/NL-HaNA_1.01.02/3780/NL-HaNA_1.01.02_3780_0043.jpg/3465,273,1107,3136/full/0/default.jpg", "iiif_url")</f>
        <v/>
      </c>
    </row>
    <row r="9762">
      <c r="A9762" t="inlineStr">
        <is>
          <t>NL-HaNA_1.01.02_3780_0043-page-85</t>
        </is>
      </c>
      <c r="B9762" t="inlineStr">
        <is>
          <t>NL-HaNA_1.01.02_3780_0043-column-3565-373-907-2936</t>
        </is>
      </c>
      <c r="C9762" t="inlineStr">
        <is>
          <t>repeat_lemma</t>
        </is>
      </c>
      <c r="D9762" t="n">
        <v>3725</v>
      </c>
      <c r="E9762" t="n">
        <v>1975</v>
      </c>
      <c r="F9762" t="inlineStr">
        <is>
          <t xml:space="preserve">        versoeck om dedommagement door brand</t>
        </is>
      </c>
      <c r="G9762">
        <f>HYPERLINK("https://images.diginfra.net/iiif/NL-HaNA_1.01.02/3780/NL-HaNA_1.01.02_3780_0043.jpg/3465,273,1107,3136/full/0/default.jpg", "iiif_url")</f>
        <v/>
      </c>
    </row>
    <row r="9763">
      <c r="A9763" t="inlineStr">
        <is>
          <t>NL-HaNA_1.01.02_3780_0043-page-85</t>
        </is>
      </c>
      <c r="B9763" t="inlineStr">
        <is>
          <t>NL-HaNA_1.01.02_3780_0043-column-3565-373-907-2936</t>
        </is>
      </c>
      <c r="C9763" t="inlineStr">
        <is>
          <t>continuation</t>
        </is>
      </c>
      <c r="D9763" t="n">
        <v>3612</v>
      </c>
      <c r="E9763" t="n">
        <v>2040</v>
      </c>
      <c r="F9763" t="inlineStr">
        <is>
          <t xml:space="preserve">    geleden sonder ordentelijcke specificatie, af-</t>
        </is>
      </c>
      <c r="G9763">
        <f>HYPERLINK("https://images.diginfra.net/iiif/NL-HaNA_1.01.02/3780/NL-HaNA_1.01.02_3780_0043.jpg/3465,273,1107,3136/full/0/default.jpg", "iiif_url")</f>
        <v/>
      </c>
    </row>
    <row r="9764">
      <c r="A9764" t="inlineStr">
        <is>
          <t>NL-HaNA_1.01.02_3780_0043-page-85</t>
        </is>
      </c>
      <c r="B9764" t="inlineStr">
        <is>
          <t>NL-HaNA_1.01.02_3780_0043-column-3565-373-907-2936</t>
        </is>
      </c>
      <c r="C9764" t="inlineStr">
        <is>
          <t>continuation</t>
        </is>
      </c>
      <c r="D9764" t="n">
        <v>3615</v>
      </c>
      <c r="E9764" t="n">
        <v>2092</v>
      </c>
      <c r="F9764" t="inlineStr">
        <is>
          <t xml:space="preserve">    geweesen. 414.</t>
        </is>
      </c>
      <c r="G9764">
        <f>HYPERLINK("https://images.diginfra.net/iiif/NL-HaNA_1.01.02/3780/NL-HaNA_1.01.02_3780_0043.jpg/3465,273,1107,3136/full/0/default.jpg", "iiif_url")</f>
        <v/>
      </c>
    </row>
    <row r="9765">
      <c r="A9765" t="inlineStr">
        <is>
          <t>NL-HaNA_1.01.02_3780_0043-page-85</t>
        </is>
      </c>
      <c r="B9765" t="inlineStr">
        <is>
          <t>NL-HaNA_1.01.02_3780_0043-column-3565-373-907-2936</t>
        </is>
      </c>
      <c r="C9765" t="inlineStr">
        <is>
          <t>repeat_lemma</t>
        </is>
      </c>
      <c r="D9765" t="n">
        <v>3737</v>
      </c>
      <c r="E9765" t="n">
        <v>2128</v>
      </c>
      <c r="F9765" t="inlineStr">
        <is>
          <t xml:space="preserve">        awelgevallen dat een present van een</t>
        </is>
      </c>
      <c r="G9765">
        <f>HYPERLINK("https://images.diginfra.net/iiif/NL-HaNA_1.01.02/3780/NL-HaNA_1.01.02_3780_0043.jpg/3465,273,1107,3136/full/0/default.jpg", "iiif_url")</f>
        <v/>
      </c>
    </row>
    <row r="9766">
      <c r="A9766" t="inlineStr">
        <is>
          <t>NL-HaNA_1.01.02_3780_0043-page-85</t>
        </is>
      </c>
      <c r="B9766" t="inlineStr">
        <is>
          <t>NL-HaNA_1.01.02_3780_0043-column-3565-373-907-2936</t>
        </is>
      </c>
      <c r="C9766" t="inlineStr">
        <is>
          <t>continuation</t>
        </is>
      </c>
      <c r="D9766" t="n">
        <v>3619</v>
      </c>
      <c r="E9766" t="n">
        <v>2182</v>
      </c>
      <c r="F9766" t="inlineStr">
        <is>
          <t xml:space="preserve">    Medaille hadde aargenoomen. 475.</t>
        </is>
      </c>
      <c r="G9766">
        <f>HYPERLINK("https://images.diginfra.net/iiif/NL-HaNA_1.01.02/3780/NL-HaNA_1.01.02_3780_0043.jpg/3465,273,1107,3136/full/0/default.jpg", "iiif_url")</f>
        <v/>
      </c>
    </row>
    <row r="9767">
      <c r="A9767" t="inlineStr">
        <is>
          <t>NL-HaNA_1.01.02_3780_0043-page-85</t>
        </is>
      </c>
      <c r="B9767" t="inlineStr">
        <is>
          <t>NL-HaNA_1.01.02_3780_0043-column-3565-373-907-2936</t>
        </is>
      </c>
      <c r="C9767" t="inlineStr">
        <is>
          <t>repeat_lemma</t>
        </is>
      </c>
      <c r="D9767" t="n">
        <v>3732</v>
      </c>
      <c r="E9767" t="n">
        <v>2227</v>
      </c>
      <c r="F9767" t="inlineStr">
        <is>
          <t xml:space="preserve">        Jpecificatie wegens schade door brandt</t>
        </is>
      </c>
      <c r="G9767">
        <f>HYPERLINK("https://images.diginfra.net/iiif/NL-HaNA_1.01.02/3780/NL-HaNA_1.01.02_3780_0043.jpg/3465,273,1107,3136/full/0/default.jpg", "iiif_url")</f>
        <v/>
      </c>
    </row>
    <row r="9768">
      <c r="A9768" t="inlineStr">
        <is>
          <t>NL-HaNA_1.01.02_3780_0043-page-85</t>
        </is>
      </c>
      <c r="B9768" t="inlineStr">
        <is>
          <t>NL-HaNA_1.01.02_3780_0043-column-3565-373-907-2936</t>
        </is>
      </c>
      <c r="C9768" t="inlineStr">
        <is>
          <t>continuation</t>
        </is>
      </c>
      <c r="D9768" t="n">
        <v>3617</v>
      </c>
      <c r="E9768" t="n">
        <v>2280</v>
      </c>
      <c r="F9768" t="inlineStr">
        <is>
          <t xml:space="preserve">    geleden, te examineren: 593.</t>
        </is>
      </c>
      <c r="G9768">
        <f>HYPERLINK("https://images.diginfra.net/iiif/NL-HaNA_1.01.02/3780/NL-HaNA_1.01.02_3780_0043.jpg/3465,273,1107,3136/full/0/default.jpg", "iiif_url")</f>
        <v/>
      </c>
    </row>
    <row r="9769">
      <c r="A9769" t="inlineStr">
        <is>
          <t>NL-HaNA_1.01.02_3780_0043-page-85</t>
        </is>
      </c>
      <c r="B9769" t="inlineStr">
        <is>
          <t>NL-HaNA_1.01.02_3780_0043-column-3565-373-907-2936</t>
        </is>
      </c>
      <c r="C9769" t="inlineStr">
        <is>
          <t>repeat_lemma</t>
        </is>
      </c>
      <c r="D9769" t="n">
        <v>3737</v>
      </c>
      <c r="E9769" t="n">
        <v>2329</v>
      </c>
      <c r="F9769" t="inlineStr">
        <is>
          <t xml:space="preserve">        om instructie tot het maken van een</t>
        </is>
      </c>
      <c r="G9769">
        <f>HYPERLINK("https://images.diginfra.net/iiif/NL-HaNA_1.01.02/3780/NL-HaNA_1.01.02_3780_0043.jpg/3465,273,1107,3136/full/0/default.jpg", "iiif_url")</f>
        <v/>
      </c>
    </row>
    <row r="9770">
      <c r="A9770" t="inlineStr">
        <is>
          <t>NL-HaNA_1.01.02_3780_0043-page-85</t>
        </is>
      </c>
      <c r="B9770" t="inlineStr">
        <is>
          <t>NL-HaNA_1.01.02_3780_0043-column-3565-373-907-2936</t>
        </is>
      </c>
      <c r="C9770" t="inlineStr">
        <is>
          <t>continuation</t>
        </is>
      </c>
      <c r="D9770" t="n">
        <v>3619</v>
      </c>
      <c r="E9770" t="n">
        <v>2379</v>
      </c>
      <c r="F9770" t="inlineStr">
        <is>
          <t xml:space="preserve">    nicuwe ZTarif en Reglement, by Hiliandt</t>
        </is>
      </c>
      <c r="G9770">
        <f>HYPERLINK("https://images.diginfra.net/iiif/NL-HaNA_1.01.02/3780/NL-HaNA_1.01.02_3780_0043.jpg/3465,273,1107,3136/full/0/default.jpg", "iiif_url")</f>
        <v/>
      </c>
    </row>
    <row r="9771">
      <c r="A9771" t="inlineStr">
        <is>
          <t>NL-HaNA_1.01.02_3780_0043-page-85</t>
        </is>
      </c>
      <c r="B9771" t="inlineStr">
        <is>
          <t>NL-HaNA_1.01.02_3780_0043-column-3565-373-907-2936</t>
        </is>
      </c>
      <c r="C9771" t="inlineStr">
        <is>
          <t>continuation</t>
        </is>
      </c>
      <c r="D9771" t="n">
        <v>3617</v>
      </c>
      <c r="E9771" t="n">
        <v>2427</v>
      </c>
      <c r="F9771" t="inlineStr">
        <is>
          <t xml:space="preserve">    overgenomen. 627.</t>
        </is>
      </c>
      <c r="G9771">
        <f>HYPERLINK("https://images.diginfra.net/iiif/NL-HaNA_1.01.02/3780/NL-HaNA_1.01.02_3780_0043.jpg/3465,273,1107,3136/full/0/default.jpg", "iiif_url")</f>
        <v/>
      </c>
    </row>
    <row r="9772">
      <c r="A9772" t="inlineStr">
        <is>
          <t>NL-HaNA_1.01.02_3780_0043-page-85</t>
        </is>
      </c>
      <c r="B9772" t="inlineStr">
        <is>
          <t>NL-HaNA_1.01.02_3780_0043-column-3565-373-907-2936</t>
        </is>
      </c>
      <c r="C9772" t="inlineStr">
        <is>
          <t>repeat_lemma</t>
        </is>
      </c>
      <c r="D9772" t="n">
        <v>3753</v>
      </c>
      <c r="E9772" t="n">
        <v>2462</v>
      </c>
      <c r="F9772" t="inlineStr">
        <is>
          <t xml:space="preserve">        devoir te doen, ten eynde Kûbl en-</t>
        </is>
      </c>
      <c r="G9772">
        <f>HYPERLINK("https://images.diginfra.net/iiif/NL-HaNA_1.01.02/3780/NL-HaNA_1.01.02_3780_0043.jpg/3465,273,1107,3136/full/0/default.jpg", "iiif_url")</f>
        <v/>
      </c>
    </row>
    <row r="9773">
      <c r="A9773" t="inlineStr">
        <is>
          <t>NL-HaNA_1.01.02_3780_0043-page-85</t>
        </is>
      </c>
      <c r="B9773" t="inlineStr">
        <is>
          <t>NL-HaNA_1.01.02_3780_0043-column-3565-373-907-2936</t>
        </is>
      </c>
      <c r="C9773" t="inlineStr">
        <is>
          <t>continuation</t>
        </is>
      </c>
      <c r="D9773" t="n">
        <v>3619</v>
      </c>
      <c r="E9773" t="n">
        <v>2519</v>
      </c>
      <c r="F9773" t="inlineStr">
        <is>
          <t xml:space="preserve">    peditie van justitie erlangen. 643.</t>
        </is>
      </c>
      <c r="G9773">
        <f>HYPERLINK("https://images.diginfra.net/iiif/NL-HaNA_1.01.02/3780/NL-HaNA_1.01.02_3780_0043.jpg/3465,273,1107,3136/full/0/default.jpg", "iiif_url")</f>
        <v/>
      </c>
    </row>
    <row r="9774">
      <c r="A9774" t="inlineStr">
        <is>
          <t>NL-HaNA_1.01.02_3780_0043-page-85</t>
        </is>
      </c>
      <c r="B9774" t="inlineStr">
        <is>
          <t>NL-HaNA_1.01.02_3780_0043-column-3565-373-907-2936</t>
        </is>
      </c>
      <c r="C9774" t="inlineStr">
        <is>
          <t>repeat_lemma</t>
        </is>
      </c>
      <c r="D9774" t="n">
        <v>3737</v>
      </c>
      <c r="E9774" t="n">
        <v>2559</v>
      </c>
      <c r="F9774" t="inlineStr">
        <is>
          <t xml:space="preserve">        wegens de Riasche schuldt, by Hol-</t>
        </is>
      </c>
      <c r="G9774">
        <f>HYPERLINK("https://images.diginfra.net/iiif/NL-HaNA_1.01.02/3780/NL-HaNA_1.01.02_3780_0043.jpg/3465,273,1107,3136/full/0/default.jpg", "iiif_url")</f>
        <v/>
      </c>
    </row>
    <row r="9775">
      <c r="A9775" t="inlineStr">
        <is>
          <t>NL-HaNA_1.01.02_3780_0043-page-85</t>
        </is>
      </c>
      <c r="B9775" t="inlineStr">
        <is>
          <t>NL-HaNA_1.01.02_3780_0043-column-3565-373-907-2936</t>
        </is>
      </c>
      <c r="C9775" t="inlineStr">
        <is>
          <t>continuation</t>
        </is>
      </c>
      <c r="D9775" t="n">
        <v>3622</v>
      </c>
      <c r="E9775" t="n">
        <v>2613</v>
      </c>
      <c r="F9775" t="inlineStr">
        <is>
          <t xml:space="preserve">    landt overgenoomen. 645.</t>
        </is>
      </c>
      <c r="G9775">
        <f>HYPERLINK("https://images.diginfra.net/iiif/NL-HaNA_1.01.02/3780/NL-HaNA_1.01.02_3780_0043.jpg/3465,273,1107,3136/full/0/default.jpg", "iiif_url")</f>
        <v/>
      </c>
    </row>
    <row r="9776">
      <c r="A9776" t="inlineStr">
        <is>
          <t>NL-HaNA_1.01.02_3780_0043-page-85</t>
        </is>
      </c>
      <c r="B9776" t="inlineStr">
        <is>
          <t>NL-HaNA_1.01.02_3780_0043-column-3565-373-907-2936</t>
        </is>
      </c>
      <c r="C9776" t="inlineStr">
        <is>
          <t>repeat_lemma</t>
        </is>
      </c>
      <c r="D9776" t="n">
        <v>3739</v>
      </c>
      <c r="E9776" t="n">
        <v>2652</v>
      </c>
      <c r="F9776" t="inlineStr">
        <is>
          <t xml:space="preserve">        gepermitteert den rouw te declareren</t>
        </is>
      </c>
      <c r="G9776">
        <f>HYPERLINK("https://images.diginfra.net/iiif/NL-HaNA_1.01.02/3780/NL-HaNA_1.01.02_3780_0043.jpg/3465,273,1107,3136/full/0/default.jpg", "iiif_url")</f>
        <v/>
      </c>
    </row>
    <row r="9777">
      <c r="A9777" t="inlineStr">
        <is>
          <t>NL-HaNA_1.01.02_3780_0043-page-85</t>
        </is>
      </c>
      <c r="B9777" t="inlineStr">
        <is>
          <t>NL-HaNA_1.01.02_3780_0043-column-3565-373-907-2936</t>
        </is>
      </c>
      <c r="C9777" t="inlineStr">
        <is>
          <t>continuation</t>
        </is>
      </c>
      <c r="D9777" t="n">
        <v>3626</v>
      </c>
      <c r="E9777" t="n">
        <v>2706</v>
      </c>
      <c r="F9777" t="inlineStr">
        <is>
          <t xml:space="preserve">    over den Keyser van Ruslandt. 660.</t>
        </is>
      </c>
      <c r="G9777">
        <f>HYPERLINK("https://images.diginfra.net/iiif/NL-HaNA_1.01.02/3780/NL-HaNA_1.01.02_3780_0043.jpg/3465,273,1107,3136/full/0/default.jpg", "iiif_url")</f>
        <v/>
      </c>
    </row>
    <row r="9778">
      <c r="A9778" t="inlineStr">
        <is>
          <t>NL-HaNA_1.01.02_3780_0043-page-85</t>
        </is>
      </c>
      <c r="B9778" t="inlineStr">
        <is>
          <t>NL-HaNA_1.01.02_3780_0043-column-3565-373-907-2936</t>
        </is>
      </c>
      <c r="C9778" t="inlineStr">
        <is>
          <t>repeat_lemma</t>
        </is>
      </c>
      <c r="D9778" t="n">
        <v>3751</v>
      </c>
      <c r="E9778" t="n">
        <v>2758</v>
      </c>
      <c r="F9778" t="inlineStr">
        <is>
          <t xml:space="preserve">        wegens Moropolie van de Teer, by</t>
        </is>
      </c>
      <c r="G9778">
        <f>HYPERLINK("https://images.diginfra.net/iiif/NL-HaNA_1.01.02/3780/NL-HaNA_1.01.02_3780_0043.jpg/3465,273,1107,3136/full/0/default.jpg", "iiif_url")</f>
        <v/>
      </c>
    </row>
    <row r="9779">
      <c r="A9779" t="inlineStr">
        <is>
          <t>NL-HaNA_1.01.02_3780_0043-page-85</t>
        </is>
      </c>
      <c r="B9779" t="inlineStr">
        <is>
          <t>NL-HaNA_1.01.02_3780_0043-column-3565-373-907-2936</t>
        </is>
      </c>
      <c r="C9779" t="inlineStr">
        <is>
          <t>continuation</t>
        </is>
      </c>
      <c r="D9779" t="n">
        <v>3629</v>
      </c>
      <c r="E9779" t="n">
        <v>2799</v>
      </c>
      <c r="F9779" t="inlineStr">
        <is>
          <t xml:space="preserve">    Hollandt overgenomen. 660. 912.</t>
        </is>
      </c>
      <c r="G9779">
        <f>HYPERLINK("https://images.diginfra.net/iiif/NL-HaNA_1.01.02/3780/NL-HaNA_1.01.02_3780_0043.jpg/3465,273,1107,3136/full/0/default.jpg", "iiif_url")</f>
        <v/>
      </c>
    </row>
    <row r="9780">
      <c r="A9780" t="inlineStr">
        <is>
          <t>NL-HaNA_1.01.02_3780_0043-page-85</t>
        </is>
      </c>
      <c r="B9780" t="inlineStr">
        <is>
          <t>NL-HaNA_1.01.02_3780_0043-column-3565-373-907-2936</t>
        </is>
      </c>
      <c r="C9780" t="inlineStr">
        <is>
          <t>repeat_lemma</t>
        </is>
      </c>
      <c r="D9780" t="n">
        <v>3749</v>
      </c>
      <c r="E9780" t="n">
        <v>2843</v>
      </c>
      <c r="F9780" t="inlineStr">
        <is>
          <t xml:space="preserve">        devoir ie doen, ten eynde van Aspe-</t>
        </is>
      </c>
      <c r="G9780">
        <f>HYPERLINK("https://images.diginfra.net/iiif/NL-HaNA_1.01.02/3780/NL-HaNA_1.01.02_3780_0043.jpg/3465,273,1107,3136/full/0/default.jpg", "iiif_url")</f>
        <v/>
      </c>
    </row>
    <row r="9781">
      <c r="A9781" t="inlineStr">
        <is>
          <t>NL-HaNA_1.01.02_3780_0043-page-85</t>
        </is>
      </c>
      <c r="B9781" t="inlineStr">
        <is>
          <t>NL-HaNA_1.01.02_3780_0043-column-3565-373-907-2936</t>
        </is>
      </c>
      <c r="C9781" t="inlineStr">
        <is>
          <t>continuation</t>
        </is>
      </c>
      <c r="D9781" t="n">
        <v>3631</v>
      </c>
      <c r="E9781" t="n">
        <v>2899</v>
      </c>
      <c r="F9781" t="inlineStr">
        <is>
          <t xml:space="preserve">    ren, cum suis, aan haar pretenfien, gera-</t>
        </is>
      </c>
      <c r="G9781">
        <f>HYPERLINK("https://images.diginfra.net/iiif/NL-HaNA_1.01.02/3780/NL-HaNA_1.01.02_3780_0043.jpg/3465,273,1107,3136/full/0/default.jpg", "iiif_url")</f>
        <v/>
      </c>
    </row>
    <row r="9782">
      <c r="A9782" t="inlineStr">
        <is>
          <t>NL-HaNA_1.01.02_3780_0043-page-85</t>
        </is>
      </c>
      <c r="B9782" t="inlineStr">
        <is>
          <t>NL-HaNA_1.01.02_3780_0043-column-3565-373-907-2936</t>
        </is>
      </c>
      <c r="C9782" t="inlineStr">
        <is>
          <t>continuation</t>
        </is>
      </c>
      <c r="D9782" t="n">
        <v>3631</v>
      </c>
      <c r="E9782" t="n">
        <v>2955</v>
      </c>
      <c r="F9782" t="inlineStr">
        <is>
          <t xml:space="preserve">    ken. 690.</t>
        </is>
      </c>
      <c r="G9782">
        <f>HYPERLINK("https://images.diginfra.net/iiif/NL-HaNA_1.01.02/3780/NL-HaNA_1.01.02_3780_0043.jpg/3465,273,1107,3136/full/0/default.jpg", "iiif_url")</f>
        <v/>
      </c>
    </row>
    <row r="9783">
      <c r="A9783" t="inlineStr">
        <is>
          <t>NL-HaNA_1.01.02_3780_0043-page-85</t>
        </is>
      </c>
      <c r="B9783" t="inlineStr">
        <is>
          <t>NL-HaNA_1.01.02_3780_0043-column-3565-373-907-2936</t>
        </is>
      </c>
      <c r="C9783" t="inlineStr">
        <is>
          <t>repeat_lemma</t>
        </is>
      </c>
      <c r="D9783" t="n">
        <v>3739</v>
      </c>
      <c r="E9783" t="n">
        <v>2987</v>
      </c>
      <c r="F9783" t="inlineStr">
        <is>
          <t xml:space="preserve">        aersoeck om dedommagement van brand,</t>
        </is>
      </c>
      <c r="G9783">
        <f>HYPERLINK("https://images.diginfra.net/iiif/NL-HaNA_1.01.02/3780/NL-HaNA_1.01.02_3780_0043.jpg/3465,273,1107,3136/full/0/default.jpg", "iiif_url")</f>
        <v/>
      </c>
    </row>
    <row r="9784">
      <c r="A9784" t="inlineStr">
        <is>
          <t>NL-HaNA_1.01.02_3780_0043-page-85</t>
        </is>
      </c>
      <c r="B9784" t="inlineStr">
        <is>
          <t>NL-HaNA_1.01.02_3780_0043-column-3565-373-907-2936</t>
        </is>
      </c>
      <c r="C9784" t="inlineStr">
        <is>
          <t>continuation</t>
        </is>
      </c>
      <c r="D9784" t="n">
        <v>3633</v>
      </c>
      <c r="E9784" t="n">
        <v>3049</v>
      </c>
      <c r="F9784" t="inlineStr">
        <is>
          <t xml:space="preserve">    asteweesen. 791.</t>
        </is>
      </c>
      <c r="G9784">
        <f>HYPERLINK("https://images.diginfra.net/iiif/NL-HaNA_1.01.02/3780/NL-HaNA_1.01.02_3780_0043.jpg/3465,273,1107,3136/full/0/default.jpg", "iiif_url")</f>
        <v/>
      </c>
    </row>
    <row r="9785">
      <c r="A9785" t="inlineStr">
        <is>
          <t>NL-HaNA_1.01.02_3780_0043-page-85</t>
        </is>
      </c>
      <c r="B9785" t="inlineStr">
        <is>
          <t>NL-HaNA_1.01.02_3780_0043-column-3565-373-907-2936</t>
        </is>
      </c>
      <c r="C9785" t="inlineStr">
        <is>
          <t>lemma</t>
        </is>
      </c>
      <c r="D9785" t="n">
        <v>3596</v>
      </c>
      <c r="E9785" t="n">
        <v>3079</v>
      </c>
      <c r="F9785" t="inlineStr">
        <is>
          <t>windisgratz afscheydt gevaliditeert en Brie-</t>
        </is>
      </c>
      <c r="G9785">
        <f>HYPERLINK("https://images.diginfra.net/iiif/NL-HaNA_1.01.02/3780/NL-HaNA_1.01.02_3780_0043.jpg/3465,273,1107,3136/full/0/default.jpg", "iiif_url")</f>
        <v/>
      </c>
    </row>
    <row r="9786">
      <c r="A9786" t="inlineStr">
        <is>
          <t>NL-HaNA_1.01.02_3780_0043-page-85</t>
        </is>
      </c>
      <c r="B9786" t="inlineStr">
        <is>
          <t>NL-HaNA_1.01.02_3780_0043-column-3565-373-907-2936</t>
        </is>
      </c>
      <c r="C9786" t="inlineStr">
        <is>
          <t>continuation</t>
        </is>
      </c>
      <c r="D9786" t="n">
        <v>3636</v>
      </c>
      <c r="E9786" t="n">
        <v>3143</v>
      </c>
      <c r="F9786" t="inlineStr">
        <is>
          <t xml:space="preserve">    wen Van reciedentie. cit.</t>
        </is>
      </c>
      <c r="G9786">
        <f>HYPERLINK("https://images.diginfra.net/iiif/NL-HaNA_1.01.02/3780/NL-HaNA_1.01.02_3780_0043.jpg/3465,273,1107,3136/full/0/default.jpg", "iiif_url")</f>
        <v/>
      </c>
    </row>
    <row r="9787">
      <c r="A9787" t="inlineStr">
        <is>
          <t>NL-HaNA_1.01.02_3780_0043-page-85</t>
        </is>
      </c>
      <c r="B9787" t="inlineStr">
        <is>
          <t>NL-HaNA_1.01.02_3780_0043-column-3565-373-907-2936</t>
        </is>
      </c>
      <c r="C9787" t="inlineStr">
        <is>
          <t>non_index_line</t>
        </is>
      </c>
      <c r="D9787" t="n">
        <v>3758</v>
      </c>
      <c r="E9787" t="n">
        <v>3177</v>
      </c>
      <c r="F9787" t="inlineStr">
        <is>
          <t xml:space="preserve">        Secretaris Medaille van drie bondert</t>
        </is>
      </c>
      <c r="G9787">
        <f>HYPERLINK("https://images.diginfra.net/iiif/NL-HaNA_1.01.02/3780/NL-HaNA_1.01.02_3780_0043.jpg/3465,273,1107,3136/full/0/default.jpg", "iiif_url")</f>
        <v/>
      </c>
    </row>
    <row r="9788">
      <c r="A9788" t="inlineStr">
        <is>
          <t>NL-HaNA_1.01.02_3780_0043-page-85</t>
        </is>
      </c>
      <c r="B9788" t="inlineStr">
        <is>
          <t>NL-HaNA_1.01.02_3780_0043-column-3565-373-907-2936</t>
        </is>
      </c>
      <c r="C9788" t="inlineStr">
        <is>
          <t>continuation</t>
        </is>
      </c>
      <c r="D9788" t="n">
        <v>3636</v>
      </c>
      <c r="E9788" t="n">
        <v>3230</v>
      </c>
      <c r="F9788" t="inlineStr">
        <is>
          <t xml:space="preserve">    guldens toegeleght. 626.</t>
        </is>
      </c>
      <c r="G9788">
        <f>HYPERLINK("https://images.diginfra.net/iiif/NL-HaNA_1.01.02/3780/NL-HaNA_1.01.02_3780_0043.jpg/3465,273,1107,3136/full/0/default.jpg", "iiif_url")</f>
        <v/>
      </c>
    </row>
    <row r="9792">
      <c r="A9792" t="inlineStr">
        <is>
          <t>NL-HaNA_1.01.02_3780_0044-page-86</t>
        </is>
      </c>
      <c r="B9792" t="inlineStr">
        <is>
          <t>NL-HaNA_1.01.02_3780_0044-column-411-393-857-2912</t>
        </is>
      </c>
      <c r="C9792" t="inlineStr">
        <is>
          <t>lemma</t>
        </is>
      </c>
      <c r="D9792" t="n">
        <v>420</v>
      </c>
      <c r="E9792" t="n">
        <v>391</v>
      </c>
      <c r="F9792" t="inlineStr">
        <is>
          <t>Winteroy, versoeck om approbatie van Col-</t>
        </is>
      </c>
      <c r="G9792">
        <f>HYPERLINK("https://images.diginfra.net/iiif/NL-HaNA_1.01.02/3780/NL-HaNA_1.01.02_3780_0044.jpg/311,293,1057,3112/full/0/default.jpg", "iiif_url")</f>
        <v/>
      </c>
    </row>
    <row r="9793">
      <c r="A9793" t="inlineStr">
        <is>
          <t>NL-HaNA_1.01.02_3780_0044-page-86</t>
        </is>
      </c>
      <c r="B9793" t="inlineStr">
        <is>
          <t>NL-HaNA_1.01.02_3780_0044-column-411-393-857-2912</t>
        </is>
      </c>
      <c r="C9793" t="inlineStr">
        <is>
          <t>continuation</t>
        </is>
      </c>
      <c r="D9793" t="n">
        <v>460</v>
      </c>
      <c r="E9793" t="n">
        <v>446</v>
      </c>
      <c r="F9793" t="inlineStr">
        <is>
          <t xml:space="preserve">    latie, afgeweesen. 1562.</t>
        </is>
      </c>
      <c r="G9793">
        <f>HYPERLINK("https://images.diginfra.net/iiif/NL-HaNA_1.01.02/3780/NL-HaNA_1.01.02_3780_0044.jpg/311,293,1057,3112/full/0/default.jpg", "iiif_url")</f>
        <v/>
      </c>
    </row>
    <row r="9794">
      <c r="A9794" t="inlineStr">
        <is>
          <t>NL-HaNA_1.01.02_3780_0044-page-86</t>
        </is>
      </c>
      <c r="B9794" t="inlineStr">
        <is>
          <t>NL-HaNA_1.01.02_3780_0044-column-411-393-857-2912</t>
        </is>
      </c>
      <c r="C9794" t="inlineStr">
        <is>
          <t>repeat_lemma</t>
        </is>
      </c>
      <c r="D9794" t="n">
        <v>589</v>
      </c>
      <c r="E9794" t="n">
        <v>486</v>
      </c>
      <c r="F9794" t="inlineStr">
        <is>
          <t xml:space="preserve">        wyftigb guldens toegelegbt. 287.</t>
        </is>
      </c>
      <c r="G9794">
        <f>HYPERLINK("https://images.diginfra.net/iiif/NL-HaNA_1.01.02/3780/NL-HaNA_1.01.02_3780_0044.jpg/311,293,1057,3112/full/0/default.jpg", "iiif_url")</f>
        <v/>
      </c>
    </row>
    <row r="9795">
      <c r="A9795" t="inlineStr">
        <is>
          <t>NL-HaNA_1.01.02_3780_0044-page-86</t>
        </is>
      </c>
      <c r="B9795" t="inlineStr">
        <is>
          <t>NL-HaNA_1.01.02_3780_0044-column-411-393-857-2912</t>
        </is>
      </c>
      <c r="C9795" t="inlineStr">
        <is>
          <t>lemma</t>
        </is>
      </c>
      <c r="D9795" t="n">
        <v>425</v>
      </c>
      <c r="E9795" t="n">
        <v>536</v>
      </c>
      <c r="F9795" t="inlineStr">
        <is>
          <t>Wirtembergih, May aangesteldt tot Predikant</t>
        </is>
      </c>
      <c r="G9795">
        <f>HYPERLINK("https://images.diginfra.net/iiif/NL-HaNA_1.01.02/3780/NL-HaNA_1.01.02_3780_0044.jpg/311,293,1057,3112/full/0/default.jpg", "iiif_url")</f>
        <v/>
      </c>
    </row>
    <row r="9796">
      <c r="A9796" t="inlineStr">
        <is>
          <t>NL-HaNA_1.01.02_3780_0044-page-86</t>
        </is>
      </c>
      <c r="B9796" t="inlineStr">
        <is>
          <t>NL-HaNA_1.01.02_3780_0044-column-411-393-857-2912</t>
        </is>
      </c>
      <c r="C9796" t="inlineStr">
        <is>
          <t>continuation</t>
        </is>
      </c>
      <c r="D9796" t="n">
        <v>467</v>
      </c>
      <c r="E9796" t="n">
        <v>588</v>
      </c>
      <c r="F9796" t="inlineStr">
        <is>
          <t xml:space="preserve">    an de Colonie van Offenbagb. 127.</t>
        </is>
      </c>
      <c r="G9796">
        <f>HYPERLINK("https://images.diginfra.net/iiif/NL-HaNA_1.01.02/3780/NL-HaNA_1.01.02_3780_0044.jpg/311,293,1057,3112/full/0/default.jpg", "iiif_url")</f>
        <v/>
      </c>
    </row>
    <row r="9797">
      <c r="A9797" t="inlineStr">
        <is>
          <t>NL-HaNA_1.01.02_3780_0044-page-86</t>
        </is>
      </c>
      <c r="B9797" t="inlineStr">
        <is>
          <t>NL-HaNA_1.01.02_3780_0044-column-411-393-857-2912</t>
        </is>
      </c>
      <c r="C9797" t="inlineStr">
        <is>
          <t>repeat_lemma</t>
        </is>
      </c>
      <c r="D9797" t="n">
        <v>585</v>
      </c>
      <c r="E9797" t="n">
        <v>632</v>
      </c>
      <c r="F9797" t="inlineStr">
        <is>
          <t xml:space="preserve">        Resolutie van Hollandt egens beta-</t>
        </is>
      </c>
      <c r="G9797">
        <f>HYPERLINK("https://images.diginfra.net/iiif/NL-HaNA_1.01.02/3780/NL-HaNA_1.01.02_3780_0044.jpg/311,293,1057,3112/full/0/default.jpg", "iiif_url")</f>
        <v/>
      </c>
    </row>
    <row r="9798">
      <c r="A9798" t="inlineStr">
        <is>
          <t>NL-HaNA_1.01.02_3780_0044-page-86</t>
        </is>
      </c>
      <c r="B9798" t="inlineStr">
        <is>
          <t>NL-HaNA_1.01.02_3780_0044-column-411-393-857-2912</t>
        </is>
      </c>
      <c r="C9798" t="inlineStr">
        <is>
          <t>continuation</t>
        </is>
      </c>
      <c r="D9798" t="n">
        <v>463</v>
      </c>
      <c r="E9798" t="n">
        <v>685</v>
      </c>
      <c r="F9798" t="inlineStr">
        <is>
          <t xml:space="preserve">    len van achterstallen. 501.</t>
        </is>
      </c>
      <c r="G9798">
        <f>HYPERLINK("https://images.diginfra.net/iiif/NL-HaNA_1.01.02/3780/NL-HaNA_1.01.02_3780_0044.jpg/311,293,1057,3112/full/0/default.jpg", "iiif_url")</f>
        <v/>
      </c>
    </row>
    <row r="9799">
      <c r="A9799" t="inlineStr">
        <is>
          <t>NL-HaNA_1.01.02_3780_0044-page-86</t>
        </is>
      </c>
      <c r="B9799" t="inlineStr">
        <is>
          <t>NL-HaNA_1.01.02_3780_0044-column-411-393-857-2912</t>
        </is>
      </c>
      <c r="C9799" t="inlineStr">
        <is>
          <t>repeat_lemma</t>
        </is>
      </c>
      <c r="D9799" t="n">
        <v>587</v>
      </c>
      <c r="E9799" t="n">
        <v>722</v>
      </c>
      <c r="F9799" t="inlineStr">
        <is>
          <t xml:space="preserve">        antwoordt wegens lussinge van Capi-</t>
        </is>
      </c>
      <c r="G9799">
        <f>HYPERLINK("https://images.diginfra.net/iiif/NL-HaNA_1.01.02/3780/NL-HaNA_1.01.02_3780_0044.jpg/311,293,1057,3112/full/0/default.jpg", "iiif_url")</f>
        <v/>
      </c>
    </row>
    <row r="9800">
      <c r="A9800" t="inlineStr">
        <is>
          <t>NL-HaNA_1.01.02_3780_0044-page-86</t>
        </is>
      </c>
      <c r="B9800" t="inlineStr">
        <is>
          <t>NL-HaNA_1.01.02_3780_0044-column-411-393-857-2912</t>
        </is>
      </c>
      <c r="C9800" t="inlineStr">
        <is>
          <t>continuation</t>
        </is>
      </c>
      <c r="D9800" t="n">
        <v>460</v>
      </c>
      <c r="E9800" t="n">
        <v>777</v>
      </c>
      <c r="F9800" t="inlineStr">
        <is>
          <t xml:space="preserve">    taal van den Swabischen Kreyts, te exa-</t>
        </is>
      </c>
      <c r="G9800">
        <f>HYPERLINK("https://images.diginfra.net/iiif/NL-HaNA_1.01.02/3780/NL-HaNA_1.01.02_3780_0044.jpg/311,293,1057,3112/full/0/default.jpg", "iiif_url")</f>
        <v/>
      </c>
    </row>
    <row r="9801">
      <c r="A9801" t="inlineStr">
        <is>
          <t>NL-HaNA_1.01.02_3780_0044-page-86</t>
        </is>
      </c>
      <c r="B9801" t="inlineStr">
        <is>
          <t>NL-HaNA_1.01.02_3780_0044-column-411-393-857-2912</t>
        </is>
      </c>
      <c r="C9801" t="inlineStr">
        <is>
          <t>continuation</t>
        </is>
      </c>
      <c r="D9801" t="n">
        <v>460</v>
      </c>
      <c r="E9801" t="n">
        <v>840</v>
      </c>
      <c r="F9801" t="inlineStr">
        <is>
          <t xml:space="preserve">    mineeren. 503.</t>
        </is>
      </c>
      <c r="G9801">
        <f>HYPERLINK("https://images.diginfra.net/iiif/NL-HaNA_1.01.02/3780/NL-HaNA_1.01.02_3780_0044.jpg/311,293,1057,3112/full/0/default.jpg", "iiif_url")</f>
        <v/>
      </c>
    </row>
    <row r="9802">
      <c r="A9802" t="inlineStr">
        <is>
          <t>NL-HaNA_1.01.02_3780_0044-page-86</t>
        </is>
      </c>
      <c r="B9802" t="inlineStr">
        <is>
          <t>NL-HaNA_1.01.02_3780_0044-column-411-393-857-2912</t>
        </is>
      </c>
      <c r="C9802" t="inlineStr">
        <is>
          <t>lemma</t>
        </is>
      </c>
      <c r="D9802" t="n">
        <v>425</v>
      </c>
      <c r="E9802" t="n">
        <v>860</v>
      </c>
      <c r="F9802" t="inlineStr">
        <is>
          <t>Witkamp hondert guldens toegeleght. 689.</t>
        </is>
      </c>
      <c r="G9802">
        <f>HYPERLINK("https://images.diginfra.net/iiif/NL-HaNA_1.01.02/3780/NL-HaNA_1.01.02_3780_0044.jpg/311,293,1057,3112/full/0/default.jpg", "iiif_url")</f>
        <v/>
      </c>
    </row>
    <row r="9803">
      <c r="A9803" t="inlineStr">
        <is>
          <t>NL-HaNA_1.01.02_3780_0044-page-86</t>
        </is>
      </c>
      <c r="B9803" t="inlineStr">
        <is>
          <t>NL-HaNA_1.01.02_3780_0044-column-411-393-857-2912</t>
        </is>
      </c>
      <c r="C9803" t="inlineStr">
        <is>
          <t>continuation</t>
        </is>
      </c>
      <c r="D9803" t="n">
        <v>599</v>
      </c>
      <c r="E9803" t="n">
        <v>918</v>
      </c>
      <c r="F9803" t="inlineStr">
        <is>
          <t xml:space="preserve">    om toereyckende somme na dien den</t>
        </is>
      </c>
      <c r="G9803">
        <f>HYPERLINK("https://images.diginfra.net/iiif/NL-HaNA_1.01.02/3780/NL-HaNA_1.01.02_3780_0044.jpg/311,293,1057,3112/full/0/default.jpg", "iiif_url")</f>
        <v/>
      </c>
    </row>
    <row r="9804">
      <c r="A9804" t="inlineStr">
        <is>
          <t>NL-HaNA_1.01.02_3780_0044-page-86</t>
        </is>
      </c>
      <c r="B9804" t="inlineStr">
        <is>
          <t>NL-HaNA_1.01.02_3780_0044-column-411-393-857-2912</t>
        </is>
      </c>
      <c r="C9804" t="inlineStr">
        <is>
          <t>continuation</t>
        </is>
      </c>
      <c r="D9804" t="n">
        <v>465</v>
      </c>
      <c r="E9804" t="n">
        <v>964</v>
      </c>
      <c r="F9804" t="inlineStr">
        <is>
          <t xml:space="preserve">    Raadt van Staate weygert de Ordonnantie</t>
        </is>
      </c>
      <c r="G9804">
        <f>HYPERLINK("https://images.diginfra.net/iiif/NL-HaNA_1.01.02/3780/NL-HaNA_1.01.02_3780_0044.jpg/311,293,1057,3112/full/0/default.jpg", "iiif_url")</f>
        <v/>
      </c>
    </row>
    <row r="9805">
      <c r="A9805" t="inlineStr">
        <is>
          <t>NL-HaNA_1.01.02_3780_0044-page-86</t>
        </is>
      </c>
      <c r="B9805" t="inlineStr">
        <is>
          <t>NL-HaNA_1.01.02_3780_0044-column-411-393-857-2912</t>
        </is>
      </c>
      <c r="C9805" t="inlineStr">
        <is>
          <t>continuation</t>
        </is>
      </c>
      <c r="D9805" t="n">
        <v>472</v>
      </c>
      <c r="E9805" t="n">
        <v>1018</v>
      </c>
      <c r="F9805" t="inlineStr">
        <is>
          <t xml:space="preserve">    van hondert guldens te depescheeren, te exa-</t>
        </is>
      </c>
      <c r="G9805">
        <f>HYPERLINK("https://images.diginfra.net/iiif/NL-HaNA_1.01.02/3780/NL-HaNA_1.01.02_3780_0044.jpg/311,293,1057,3112/full/0/default.jpg", "iiif_url")</f>
        <v/>
      </c>
    </row>
    <row r="9806">
      <c r="A9806" t="inlineStr">
        <is>
          <t>NL-HaNA_1.01.02_3780_0044-page-86</t>
        </is>
      </c>
      <c r="B9806" t="inlineStr">
        <is>
          <t>NL-HaNA_1.01.02_3780_0044-column-411-393-857-2912</t>
        </is>
      </c>
      <c r="C9806" t="inlineStr">
        <is>
          <t>continuation</t>
        </is>
      </c>
      <c r="D9806" t="n">
        <v>465</v>
      </c>
      <c r="E9806" t="n">
        <v>1062</v>
      </c>
      <c r="F9806" t="inlineStr">
        <is>
          <t xml:space="preserve">    mineeren. 730.</t>
        </is>
      </c>
      <c r="G9806">
        <f>HYPERLINK("https://images.diginfra.net/iiif/NL-HaNA_1.01.02/3780/NL-HaNA_1.01.02_3780_0044.jpg/311,293,1057,3112/full/0/default.jpg", "iiif_url")</f>
        <v/>
      </c>
    </row>
    <row r="9807">
      <c r="A9807" t="inlineStr">
        <is>
          <t>NL-HaNA_1.01.02_3780_0044-page-86</t>
        </is>
      </c>
      <c r="B9807" t="inlineStr">
        <is>
          <t>NL-HaNA_1.01.02_3780_0044-column-411-393-857-2912</t>
        </is>
      </c>
      <c r="C9807" t="inlineStr">
        <is>
          <t>continuation</t>
        </is>
      </c>
      <c r="D9807" t="n">
        <v>480</v>
      </c>
      <c r="E9807" t="n">
        <v>1110</v>
      </c>
      <c r="F9807" t="inlineStr">
        <is>
          <t xml:space="preserve">    muters afgeweesen fijn versoeck om een</t>
        </is>
      </c>
      <c r="G9807">
        <f>HYPERLINK("https://images.diginfra.net/iiif/NL-HaNA_1.01.02/3780/NL-HaNA_1.01.02_3780_0044.jpg/311,293,1057,3112/full/0/default.jpg", "iiif_url")</f>
        <v/>
      </c>
    </row>
    <row r="9808">
      <c r="A9808" t="inlineStr">
        <is>
          <t>NL-HaNA_1.01.02_3780_0044-page-86</t>
        </is>
      </c>
      <c r="B9808" t="inlineStr">
        <is>
          <t>NL-HaNA_1.01.02_3780_0044-column-411-393-857-2912</t>
        </is>
      </c>
      <c r="C9808" t="inlineStr">
        <is>
          <t>continuation</t>
        </is>
      </c>
      <c r="D9808" t="n">
        <v>474</v>
      </c>
      <c r="E9808" t="n">
        <v>1158</v>
      </c>
      <c r="F9808" t="inlineStr">
        <is>
          <t xml:space="preserve">    Kerckeschuyr te vernieuwen en te verande-</t>
        </is>
      </c>
      <c r="G9808">
        <f>HYPERLINK("https://images.diginfra.net/iiif/NL-HaNA_1.01.02/3780/NL-HaNA_1.01.02_3780_0044.jpg/311,293,1057,3112/full/0/default.jpg", "iiif_url")</f>
        <v/>
      </c>
    </row>
    <row r="9809">
      <c r="A9809" t="inlineStr">
        <is>
          <t>NL-HaNA_1.01.02_3780_0044-page-86</t>
        </is>
      </c>
      <c r="B9809" t="inlineStr">
        <is>
          <t>NL-HaNA_1.01.02_3780_0044-column-411-393-857-2912</t>
        </is>
      </c>
      <c r="C9809" t="inlineStr">
        <is>
          <t>repeat_lemma</t>
        </is>
      </c>
      <c r="D9809" t="n">
        <v>552</v>
      </c>
      <c r="E9809" t="n">
        <v>1222</v>
      </c>
      <c r="F9809" t="inlineStr">
        <is>
          <t xml:space="preserve">        231.</t>
        </is>
      </c>
      <c r="G9809">
        <f>HYPERLINK("https://images.diginfra.net/iiif/NL-HaNA_1.01.02/3780/NL-HaNA_1.01.02_3780_0044.jpg/311,293,1057,3112/full/0/default.jpg", "iiif_url")</f>
        <v/>
      </c>
    </row>
    <row r="9810">
      <c r="A9810" t="inlineStr">
        <is>
          <t>NL-HaNA_1.01.02_3780_0044-page-86</t>
        </is>
      </c>
      <c r="B9810" t="inlineStr">
        <is>
          <t>NL-HaNA_1.01.02_3780_0044-column-411-393-857-2912</t>
        </is>
      </c>
      <c r="C9810" t="inlineStr">
        <is>
          <t>continuation</t>
        </is>
      </c>
      <c r="D9810" t="n">
        <v>467</v>
      </c>
      <c r="E9810" t="n">
        <v>1245</v>
      </c>
      <c r="F9810" t="inlineStr">
        <is>
          <t xml:space="preserve">    ritsers wegens Stadt en Lande gecommit-</t>
        </is>
      </c>
      <c r="G9810">
        <f>HYPERLINK("https://images.diginfra.net/iiif/NL-HaNA_1.01.02/3780/NL-HaNA_1.01.02_3780_0044.jpg/311,293,1057,3112/full/0/default.jpg", "iiif_url")</f>
        <v/>
      </c>
    </row>
    <row r="9811">
      <c r="A9811" t="inlineStr">
        <is>
          <t>NL-HaNA_1.01.02_3780_0044-page-86</t>
        </is>
      </c>
      <c r="B9811" t="inlineStr">
        <is>
          <t>NL-HaNA_1.01.02_3780_0044-column-411-393-857-2912</t>
        </is>
      </c>
      <c r="C9811" t="inlineStr">
        <is>
          <t>continuation</t>
        </is>
      </c>
      <c r="D9811" t="n">
        <v>460</v>
      </c>
      <c r="E9811" t="n">
        <v>1303</v>
      </c>
      <c r="F9811" t="inlineStr">
        <is>
          <t xml:space="preserve">    teert in des Generaliteyts Reeckenkamer. 317.</t>
        </is>
      </c>
      <c r="G9811">
        <f>HYPERLINK("https://images.diginfra.net/iiif/NL-HaNA_1.01.02/3780/NL-HaNA_1.01.02_3780_0044.jpg/311,293,1057,3112/full/0/default.jpg", "iiif_url")</f>
        <v/>
      </c>
    </row>
    <row r="9812">
      <c r="A9812" t="inlineStr">
        <is>
          <t>NL-HaNA_1.01.02_3780_0044-page-86</t>
        </is>
      </c>
      <c r="B9812" t="inlineStr">
        <is>
          <t>NL-HaNA_1.01.02_3780_0044-column-411-393-857-2912</t>
        </is>
      </c>
      <c r="C9812" t="inlineStr">
        <is>
          <t>lemma</t>
        </is>
      </c>
      <c r="D9812" t="n">
        <v>418</v>
      </c>
      <c r="E9812" t="n">
        <v>1348</v>
      </c>
      <c r="F9812" t="inlineStr">
        <is>
          <t>Wyck om ordres wegens de generale Posterye</t>
        </is>
      </c>
      <c r="G9812">
        <f>HYPERLINK("https://images.diginfra.net/iiif/NL-HaNA_1.01.02/3780/NL-HaNA_1.01.02_3780_0044.jpg/311,293,1057,3112/full/0/default.jpg", "iiif_url")</f>
        <v/>
      </c>
    </row>
    <row r="9813">
      <c r="A9813" t="inlineStr">
        <is>
          <t>NL-HaNA_1.01.02_3780_0044-page-86</t>
        </is>
      </c>
      <c r="B9813" t="inlineStr">
        <is>
          <t>NL-HaNA_1.01.02_3780_0044-column-411-393-857-2912</t>
        </is>
      </c>
      <c r="C9813" t="inlineStr">
        <is>
          <t>continuation</t>
        </is>
      </c>
      <c r="D9813" t="n">
        <v>453</v>
      </c>
      <c r="E9813" t="n">
        <v>1397</v>
      </c>
      <c r="F9813" t="inlineStr">
        <is>
          <t xml:space="preserve">    te examineren. 431.</t>
        </is>
      </c>
      <c r="G9813">
        <f>HYPERLINK("https://images.diginfra.net/iiif/NL-HaNA_1.01.02/3780/NL-HaNA_1.01.02_3780_0044.jpg/311,293,1057,3112/full/0/default.jpg", "iiif_url")</f>
        <v/>
      </c>
    </row>
    <row r="9814">
      <c r="A9814" t="inlineStr">
        <is>
          <t>NL-HaNA_1.01.02_3780_0044-page-86</t>
        </is>
      </c>
      <c r="B9814" t="inlineStr">
        <is>
          <t>NL-HaNA_1.01.02_3780_0044-column-411-393-857-2912</t>
        </is>
      </c>
      <c r="C9814" t="inlineStr">
        <is>
          <t>non_index_line</t>
        </is>
      </c>
      <c r="D9814" t="n">
        <v>796</v>
      </c>
      <c r="E9814" t="n">
        <v>1490</v>
      </c>
      <c r="F9814" t="inlineStr">
        <is>
          <t xml:space="preserve">        X.</t>
        </is>
      </c>
      <c r="G9814">
        <f>HYPERLINK("https://images.diginfra.net/iiif/NL-HaNA_1.01.02/3780/NL-HaNA_1.01.02_3780_0044.jpg/311,293,1057,3112/full/0/default.jpg", "iiif_url")</f>
        <v/>
      </c>
    </row>
    <row r="9815">
      <c r="A9815" t="inlineStr">
        <is>
          <t>NL-HaNA_1.01.02_3780_0044-page-86</t>
        </is>
      </c>
      <c r="B9815" t="inlineStr">
        <is>
          <t>NL-HaNA_1.01.02_3780_0044-column-411-393-857-2912</t>
        </is>
      </c>
      <c r="C9815" t="inlineStr">
        <is>
          <t>non_index_line</t>
        </is>
      </c>
      <c r="D9815" t="n">
        <v>808</v>
      </c>
      <c r="E9815" t="n">
        <v>1579</v>
      </c>
      <c r="F9815" t="inlineStr">
        <is>
          <t xml:space="preserve">        Y.</t>
        </is>
      </c>
      <c r="G9815">
        <f>HYPERLINK("https://images.diginfra.net/iiif/NL-HaNA_1.01.02/3780/NL-HaNA_1.01.02_3780_0044.jpg/311,293,1057,3112/full/0/default.jpg", "iiif_url")</f>
        <v/>
      </c>
    </row>
    <row r="9816">
      <c r="A9816" t="inlineStr">
        <is>
          <t>NL-HaNA_1.01.02_3780_0044-page-86</t>
        </is>
      </c>
      <c r="B9816" t="inlineStr">
        <is>
          <t>NL-HaNA_1.01.02_3780_0044-column-411-393-857-2912</t>
        </is>
      </c>
      <c r="C9816" t="inlineStr">
        <is>
          <t>continuation</t>
        </is>
      </c>
      <c r="D9816" t="n">
        <v>463</v>
      </c>
      <c r="E9816" t="n">
        <v>1684</v>
      </c>
      <c r="F9816" t="inlineStr">
        <is>
          <t xml:space="preserve">    ssenburgh, Grave, Brieven van Voor-</t>
        </is>
      </c>
      <c r="G9816">
        <f>HYPERLINK("https://images.diginfra.net/iiif/NL-HaNA_1.01.02/3780/NL-HaNA_1.01.02_3780_0044.jpg/311,293,1057,3112/full/0/default.jpg", "iiif_url")</f>
        <v/>
      </c>
    </row>
    <row r="9817">
      <c r="A9817" t="inlineStr">
        <is>
          <t>NL-HaNA_1.01.02_3780_0044-page-86</t>
        </is>
      </c>
      <c r="B9817" t="inlineStr">
        <is>
          <t>NL-HaNA_1.01.02_3780_0044-column-411-393-857-2912</t>
        </is>
      </c>
      <c r="C9817" t="inlineStr">
        <is>
          <t>continuation</t>
        </is>
      </c>
      <c r="D9817" t="n">
        <v>526</v>
      </c>
      <c r="E9817" t="n">
        <v>1731</v>
      </c>
      <c r="F9817" t="inlineStr">
        <is>
          <t xml:space="preserve">    scbryvens in faveur van May. 1490.</t>
        </is>
      </c>
      <c r="G9817">
        <f>HYPERLINK("https://images.diginfra.net/iiif/NL-HaNA_1.01.02/3780/NL-HaNA_1.01.02_3780_0044.jpg/311,293,1057,3112/full/0/default.jpg", "iiif_url")</f>
        <v/>
      </c>
    </row>
    <row r="9818">
      <c r="A9818" t="inlineStr">
        <is>
          <t>NL-HaNA_1.01.02_3780_0044-page-86</t>
        </is>
      </c>
      <c r="B9818" t="inlineStr">
        <is>
          <t>NL-HaNA_1.01.02_3780_0044-column-411-393-857-2912</t>
        </is>
      </c>
      <c r="C9818" t="inlineStr">
        <is>
          <t>lemma</t>
        </is>
      </c>
      <c r="D9818" t="n">
        <v>425</v>
      </c>
      <c r="E9818" t="n">
        <v>1750</v>
      </c>
      <c r="F9818" t="inlineStr">
        <is>
          <t>I</t>
        </is>
      </c>
      <c r="G9818">
        <f>HYPERLINK("https://images.diginfra.net/iiif/NL-HaNA_1.01.02/3780/NL-HaNA_1.01.02_3780_0044.jpg/311,293,1057,3112/full/0/default.jpg", "iiif_url")</f>
        <v/>
      </c>
    </row>
    <row r="9819">
      <c r="A9819" t="inlineStr">
        <is>
          <t>NL-HaNA_1.01.02_3780_0044-page-86</t>
        </is>
      </c>
      <c r="B9819" t="inlineStr">
        <is>
          <t>NL-HaNA_1.01.02_3780_0044-column-411-393-857-2912</t>
        </is>
      </c>
      <c r="C9819" t="inlineStr">
        <is>
          <t>repeat_lemma</t>
        </is>
      </c>
      <c r="D9819" t="n">
        <v>582</v>
      </c>
      <c r="E9819" t="n">
        <v>1779</v>
      </c>
      <c r="F9819" t="inlineStr">
        <is>
          <t xml:space="preserve">        dancksegginge wegens de aanstellinge</t>
        </is>
      </c>
      <c r="G9819">
        <f>HYPERLINK("https://images.diginfra.net/iiif/NL-HaNA_1.01.02/3780/NL-HaNA_1.01.02_3780_0044.jpg/311,293,1057,3112/full/0/default.jpg", "iiif_url")</f>
        <v/>
      </c>
    </row>
    <row r="9820">
      <c r="A9820" t="inlineStr">
        <is>
          <t>NL-HaNA_1.01.02_3780_0044-page-86</t>
        </is>
      </c>
      <c r="B9820" t="inlineStr">
        <is>
          <t>NL-HaNA_1.01.02_3780_0044-column-411-393-857-2912</t>
        </is>
      </c>
      <c r="C9820" t="inlineStr">
        <is>
          <t>continuation</t>
        </is>
      </c>
      <c r="D9820" t="n">
        <v>453</v>
      </c>
      <c r="E9820" t="n">
        <v>1834</v>
      </c>
      <c r="F9820" t="inlineStr">
        <is>
          <t xml:space="preserve">    van May. 197.</t>
        </is>
      </c>
      <c r="G9820">
        <f>HYPERLINK("https://images.diginfra.net/iiif/NL-HaNA_1.01.02/3780/NL-HaNA_1.01.02_3780_0044.jpg/311,293,1057,3112/full/0/default.jpg", "iiif_url")</f>
        <v/>
      </c>
    </row>
    <row r="9821">
      <c r="A9821" t="inlineStr">
        <is>
          <t>NL-HaNA_1.01.02_3780_0044-page-86</t>
        </is>
      </c>
      <c r="B9821" t="inlineStr">
        <is>
          <t>NL-HaNA_1.01.02_3780_0044-column-411-393-857-2912</t>
        </is>
      </c>
      <c r="C9821" t="inlineStr">
        <is>
          <t>non_index_line</t>
        </is>
      </c>
      <c r="D9821" t="n">
        <v>798</v>
      </c>
      <c r="E9821" t="n">
        <v>1905</v>
      </c>
      <c r="F9821" t="inlineStr">
        <is>
          <t xml:space="preserve">        Z.</t>
        </is>
      </c>
      <c r="G9821">
        <f>HYPERLINK("https://images.diginfra.net/iiif/NL-HaNA_1.01.02/3780/NL-HaNA_1.01.02_3780_0044.jpg/311,293,1057,3112/full/0/default.jpg", "iiif_url")</f>
        <v/>
      </c>
    </row>
    <row r="9822">
      <c r="A9822" t="inlineStr">
        <is>
          <t>NL-HaNA_1.01.02_3780_0044-page-86</t>
        </is>
      </c>
      <c r="B9822" t="inlineStr">
        <is>
          <t>NL-HaNA_1.01.02_3780_0044-column-411-393-857-2912</t>
        </is>
      </c>
      <c r="C9822" t="inlineStr">
        <is>
          <t>lemma</t>
        </is>
      </c>
      <c r="D9822" t="n">
        <v>404</v>
      </c>
      <c r="E9822" t="n">
        <v>2011</v>
      </c>
      <c r="F9822" t="inlineStr">
        <is>
          <t>r9'As van Gent, Magistraat te berichten</t>
        </is>
      </c>
      <c r="G9822">
        <f>HYPERLINK("https://images.diginfra.net/iiif/NL-HaNA_1.01.02/3780/NL-HaNA_1.01.02_3780_0044.jpg/311,293,1057,3112/full/0/default.jpg", "iiif_url")</f>
        <v/>
      </c>
    </row>
    <row r="9823">
      <c r="A9823" t="inlineStr">
        <is>
          <t>NL-HaNA_1.01.02_3780_0044-page-86</t>
        </is>
      </c>
      <c r="B9823" t="inlineStr">
        <is>
          <t>NL-HaNA_1.01.02_3780_0044-column-411-393-857-2912</t>
        </is>
      </c>
      <c r="C9823" t="inlineStr">
        <is>
          <t>repeat_lemma</t>
        </is>
      </c>
      <c r="D9823" t="n">
        <v>533</v>
      </c>
      <c r="E9823" t="n">
        <v>2066</v>
      </c>
      <c r="F9823" t="inlineStr">
        <is>
          <t xml:space="preserve">        op het versoeck van Boeye om continua-</t>
        </is>
      </c>
      <c r="G9823">
        <f>HYPERLINK("https://images.diginfra.net/iiif/NL-HaNA_1.01.02/3780/NL-HaNA_1.01.02_3780_0044.jpg/311,293,1057,3112/full/0/default.jpg", "iiif_url")</f>
        <v/>
      </c>
    </row>
    <row r="9824">
      <c r="A9824" t="inlineStr">
        <is>
          <t>NL-HaNA_1.01.02_3780_0044-page-86</t>
        </is>
      </c>
      <c r="B9824" t="inlineStr">
        <is>
          <t>NL-HaNA_1.01.02_3780_0044-column-411-393-857-2912</t>
        </is>
      </c>
      <c r="C9824" t="inlineStr">
        <is>
          <t>repeat_lemma</t>
        </is>
      </c>
      <c r="D9824" t="n">
        <v>540</v>
      </c>
      <c r="E9824" t="n">
        <v>2116</v>
      </c>
      <c r="F9824" t="inlineStr">
        <is>
          <t xml:space="preserve">        He van de renten en emolumenten van</t>
        </is>
      </c>
      <c r="G9824">
        <f>HYPERLINK("https://images.diginfra.net/iiif/NL-HaNA_1.01.02/3780/NL-HaNA_1.01.02_3780_0044.jpg/311,293,1057,3112/full/0/default.jpg", "iiif_url")</f>
        <v/>
      </c>
    </row>
    <row r="9825">
      <c r="A9825" t="inlineStr">
        <is>
          <t>NL-HaNA_1.01.02_3780_0044-page-86</t>
        </is>
      </c>
      <c r="B9825" t="inlineStr">
        <is>
          <t>NL-HaNA_1.01.02_3780_0044-column-411-393-857-2912</t>
        </is>
      </c>
      <c r="C9825" t="inlineStr">
        <is>
          <t>continuation</t>
        </is>
      </c>
      <c r="D9825" t="n">
        <v>456</v>
      </c>
      <c r="E9825" t="n">
        <v>2161</v>
      </c>
      <c r="F9825" t="inlineStr">
        <is>
          <t xml:space="preserve">    oudts tot het Stockboudersclap gestaan beb-</t>
        </is>
      </c>
      <c r="G9825">
        <f>HYPERLINK("https://images.diginfra.net/iiif/NL-HaNA_1.01.02/3780/NL-HaNA_1.01.02_3780_0044.jpg/311,293,1057,3112/full/0/default.jpg", "iiif_url")</f>
        <v/>
      </c>
    </row>
    <row r="9826">
      <c r="A9826" t="inlineStr">
        <is>
          <t>NL-HaNA_1.01.02_3780_0044-page-86</t>
        </is>
      </c>
      <c r="B9826" t="inlineStr">
        <is>
          <t>NL-HaNA_1.01.02_3780_0044-column-411-393-857-2912</t>
        </is>
      </c>
      <c r="C9826" t="inlineStr">
        <is>
          <t>continuation</t>
        </is>
      </c>
      <c r="D9826" t="n">
        <v>451</v>
      </c>
      <c r="E9826" t="n">
        <v>2210</v>
      </c>
      <c r="F9826" t="inlineStr">
        <is>
          <t xml:space="preserve">    bende. 82.</t>
        </is>
      </c>
      <c r="G9826">
        <f>HYPERLINK("https://images.diginfra.net/iiif/NL-HaNA_1.01.02/3780/NL-HaNA_1.01.02_3780_0044.jpg/311,293,1057,3112/full/0/default.jpg", "iiif_url")</f>
        <v/>
      </c>
    </row>
    <row r="9827">
      <c r="A9827" t="inlineStr">
        <is>
          <t>NL-HaNA_1.01.02_3780_0044-page-86</t>
        </is>
      </c>
      <c r="B9827" t="inlineStr">
        <is>
          <t>NL-HaNA_1.01.02_3780_0044-column-411-393-857-2912</t>
        </is>
      </c>
      <c r="C9827" t="inlineStr">
        <is>
          <t>continuation</t>
        </is>
      </c>
      <c r="D9827" t="n">
        <v>568</v>
      </c>
      <c r="E9827" t="n">
        <v>2252</v>
      </c>
      <c r="F9827" t="inlineStr">
        <is>
          <t xml:space="preserve">    Magistraat om authorisatie om met de</t>
        </is>
      </c>
      <c r="G9827">
        <f>HYPERLINK("https://images.diginfra.net/iiif/NL-HaNA_1.01.02/3780/NL-HaNA_1.01.02_3780_0044.jpg/311,293,1057,3112/full/0/default.jpg", "iiif_url")</f>
        <v/>
      </c>
    </row>
    <row r="9828">
      <c r="A9828" t="inlineStr">
        <is>
          <t>NL-HaNA_1.01.02_3780_0044-page-86</t>
        </is>
      </c>
      <c r="B9828" t="inlineStr">
        <is>
          <t>NL-HaNA_1.01.02_3780_0044-column-411-393-857-2912</t>
        </is>
      </c>
      <c r="C9828" t="inlineStr">
        <is>
          <t>continuation</t>
        </is>
      </c>
      <c r="D9828" t="n">
        <v>453</v>
      </c>
      <c r="E9828" t="n">
        <v>2301</v>
      </c>
      <c r="F9828" t="inlineStr">
        <is>
          <t xml:space="preserve">    Regeeringe van Middelburgh over het reght</t>
        </is>
      </c>
      <c r="G9828">
        <f>HYPERLINK("https://images.diginfra.net/iiif/NL-HaNA_1.01.02/3780/NL-HaNA_1.01.02_3780_0044.jpg/311,293,1057,3112/full/0/default.jpg", "iiif_url")</f>
        <v/>
      </c>
    </row>
    <row r="9829">
      <c r="A9829" t="inlineStr">
        <is>
          <t>NL-HaNA_1.01.02_3780_0044-page-86</t>
        </is>
      </c>
      <c r="B9829" t="inlineStr">
        <is>
          <t>NL-HaNA_1.01.02_3780_0044-column-411-393-857-2912</t>
        </is>
      </c>
      <c r="C9829" t="inlineStr">
        <is>
          <t>continuation</t>
        </is>
      </c>
      <c r="D9829" t="n">
        <v>448</v>
      </c>
      <c r="E9829" t="n">
        <v>2352</v>
      </c>
      <c r="F9829" t="inlineStr">
        <is>
          <t xml:space="preserve">    van exue te mogen contracteren, de re-</t>
        </is>
      </c>
      <c r="G9829">
        <f>HYPERLINK("https://images.diginfra.net/iiif/NL-HaNA_1.01.02/3780/NL-HaNA_1.01.02_3780_0044.jpg/311,293,1057,3112/full/0/default.jpg", "iiif_url")</f>
        <v/>
      </c>
    </row>
    <row r="9830">
      <c r="A9830" t="inlineStr">
        <is>
          <t>NL-HaNA_1.01.02_3780_0044-page-86</t>
        </is>
      </c>
      <c r="B9830" t="inlineStr">
        <is>
          <t>NL-HaNA_1.01.02_3780_0044-column-411-393-857-2912</t>
        </is>
      </c>
      <c r="C9830" t="inlineStr">
        <is>
          <t>continuation</t>
        </is>
      </c>
      <c r="D9830" t="n">
        <v>448</v>
      </c>
      <c r="E9830" t="n">
        <v>2399</v>
      </c>
      <c r="F9830" t="inlineStr">
        <is>
          <t xml:space="preserve">    troacta na te fien. 102.</t>
        </is>
      </c>
      <c r="G9830">
        <f>HYPERLINK("https://images.diginfra.net/iiif/NL-HaNA_1.01.02/3780/NL-HaNA_1.01.02_3780_0044.jpg/311,293,1057,3112/full/0/default.jpg", "iiif_url")</f>
        <v/>
      </c>
    </row>
    <row r="9831">
      <c r="A9831" t="inlineStr">
        <is>
          <t>NL-HaNA_1.01.02_3780_0044-page-86</t>
        </is>
      </c>
      <c r="B9831" t="inlineStr">
        <is>
          <t>NL-HaNA_1.01.02_3780_0044-column-411-393-857-2912</t>
        </is>
      </c>
      <c r="C9831" t="inlineStr">
        <is>
          <t>repeat_lemma</t>
        </is>
      </c>
      <c r="D9831" t="n">
        <v>571</v>
      </c>
      <c r="E9831" t="n">
        <v>2443</v>
      </c>
      <c r="F9831" t="inlineStr">
        <is>
          <t xml:space="preserve">        Magistraat klaghten over den Ontfan-</t>
        </is>
      </c>
      <c r="G9831">
        <f>HYPERLINK("https://images.diginfra.net/iiif/NL-HaNA_1.01.02/3780/NL-HaNA_1.01.02_3780_0044.jpg/311,293,1057,3112/full/0/default.jpg", "iiif_url")</f>
        <v/>
      </c>
    </row>
    <row r="9832">
      <c r="A9832" t="inlineStr">
        <is>
          <t>NL-HaNA_1.01.02_3780_0044-page-86</t>
        </is>
      </c>
      <c r="B9832" t="inlineStr">
        <is>
          <t>NL-HaNA_1.01.02_3780_0044-column-411-393-857-2912</t>
        </is>
      </c>
      <c r="C9832" t="inlineStr">
        <is>
          <t>continuation</t>
        </is>
      </c>
      <c r="D9832" t="n">
        <v>448</v>
      </c>
      <c r="E9832" t="n">
        <v>2499</v>
      </c>
      <c r="F9832" t="inlineStr">
        <is>
          <t xml:space="preserve">    ger Olingius, en gelast seekere Ordonnantie</t>
        </is>
      </c>
      <c r="G9832">
        <f>HYPERLINK("https://images.diginfra.net/iiif/NL-HaNA_1.01.02/3780/NL-HaNA_1.01.02_3780_0044.jpg/311,293,1057,3112/full/0/default.jpg", "iiif_url")</f>
        <v/>
      </c>
    </row>
    <row r="9833">
      <c r="A9833" t="inlineStr">
        <is>
          <t>NL-HaNA_1.01.02_3780_0044-page-86</t>
        </is>
      </c>
      <c r="B9833" t="inlineStr">
        <is>
          <t>NL-HaNA_1.01.02_3780_0044-column-411-393-857-2912</t>
        </is>
      </c>
      <c r="C9833" t="inlineStr">
        <is>
          <t>continuation</t>
        </is>
      </c>
      <c r="D9833" t="n">
        <v>446</v>
      </c>
      <c r="E9833" t="n">
        <v>2546</v>
      </c>
      <c r="F9833" t="inlineStr">
        <is>
          <t xml:space="preserve">    te betalen, en in toekomende de ordres van</t>
        </is>
      </c>
      <c r="G9833">
        <f>HYPERLINK("https://images.diginfra.net/iiif/NL-HaNA_1.01.02/3780/NL-HaNA_1.01.02_3780_0044.jpg/311,293,1057,3112/full/0/default.jpg", "iiif_url")</f>
        <v/>
      </c>
    </row>
    <row r="9834">
      <c r="A9834" t="inlineStr">
        <is>
          <t>NL-HaNA_1.01.02_3780_0044-page-86</t>
        </is>
      </c>
      <c r="B9834" t="inlineStr">
        <is>
          <t>NL-HaNA_1.01.02_3780_0044-column-411-393-857-2912</t>
        </is>
      </c>
      <c r="C9834" t="inlineStr">
        <is>
          <t>continuation</t>
        </is>
      </c>
      <c r="D9834" t="n">
        <v>448</v>
      </c>
      <c r="E9834" t="n">
        <v>2593</v>
      </c>
      <c r="F9834" t="inlineStr">
        <is>
          <t xml:space="preserve">    de Magistraat beter te obedieren. 194.</t>
        </is>
      </c>
      <c r="G9834">
        <f>HYPERLINK("https://images.diginfra.net/iiif/NL-HaNA_1.01.02/3780/NL-HaNA_1.01.02_3780_0044.jpg/311,293,1057,3112/full/0/default.jpg", "iiif_url")</f>
        <v/>
      </c>
    </row>
    <row r="9835">
      <c r="A9835" t="inlineStr">
        <is>
          <t>NL-HaNA_1.01.02_3780_0044-page-86</t>
        </is>
      </c>
      <c r="B9835" t="inlineStr">
        <is>
          <t>NL-HaNA_1.01.02_3780_0044-column-411-393-857-2912</t>
        </is>
      </c>
      <c r="C9835" t="inlineStr">
        <is>
          <t>repeat_lemma</t>
        </is>
      </c>
      <c r="D9835" t="n">
        <v>571</v>
      </c>
      <c r="E9835" t="n">
        <v>2637</v>
      </c>
      <c r="F9835" t="inlineStr">
        <is>
          <t xml:space="preserve">        Magintraat te berichten op het ver-</t>
        </is>
      </c>
      <c r="G9835">
        <f>HYPERLINK("https://images.diginfra.net/iiif/NL-HaNA_1.01.02/3780/NL-HaNA_1.01.02_3780_0044.jpg/311,293,1057,3112/full/0/default.jpg", "iiif_url")</f>
        <v/>
      </c>
    </row>
    <row r="9836">
      <c r="A9836" t="inlineStr">
        <is>
          <t>NL-HaNA_1.01.02_3780_0044-page-86</t>
        </is>
      </c>
      <c r="B9836" t="inlineStr">
        <is>
          <t>NL-HaNA_1.01.02_3780_0044-column-411-393-857-2912</t>
        </is>
      </c>
      <c r="C9836" t="inlineStr">
        <is>
          <t>continuation</t>
        </is>
      </c>
      <c r="D9836" t="n">
        <v>441</v>
      </c>
      <c r="E9836" t="n">
        <v>2690</v>
      </c>
      <c r="F9836" t="inlineStr">
        <is>
          <t xml:space="preserve">    Joeck van Bertoif om haar Mosselen meede</t>
        </is>
      </c>
      <c r="G9836">
        <f>HYPERLINK("https://images.diginfra.net/iiif/NL-HaNA_1.01.02/3780/NL-HaNA_1.01.02_3780_0044.jpg/311,293,1057,3112/full/0/default.jpg", "iiif_url")</f>
        <v/>
      </c>
    </row>
    <row r="9837">
      <c r="A9837" t="inlineStr">
        <is>
          <t>NL-HaNA_1.01.02_3780_0044-page-86</t>
        </is>
      </c>
      <c r="B9837" t="inlineStr">
        <is>
          <t>NL-HaNA_1.01.02_3780_0044-column-411-393-857-2912</t>
        </is>
      </c>
      <c r="C9837" t="inlineStr">
        <is>
          <t>continuation</t>
        </is>
      </c>
      <c r="D9837" t="n">
        <v>448</v>
      </c>
      <c r="E9837" t="n">
        <v>2736</v>
      </c>
      <c r="F9837" t="inlineStr">
        <is>
          <t xml:space="preserve">    in het Canaal te mogen verversschen. 199.</t>
        </is>
      </c>
      <c r="G9837">
        <f>HYPERLINK("https://images.diginfra.net/iiif/NL-HaNA_1.01.02/3780/NL-HaNA_1.01.02_3780_0044.jpg/311,293,1057,3112/full/0/default.jpg", "iiif_url")</f>
        <v/>
      </c>
    </row>
    <row r="9838">
      <c r="A9838" t="inlineStr">
        <is>
          <t>NL-HaNA_1.01.02_3780_0044-page-86</t>
        </is>
      </c>
      <c r="B9838" t="inlineStr">
        <is>
          <t>NL-HaNA_1.01.02_3780_0044-column-411-393-857-2912</t>
        </is>
      </c>
      <c r="C9838" t="inlineStr">
        <is>
          <t>repeat_lemma</t>
        </is>
      </c>
      <c r="D9838" t="n">
        <v>566</v>
      </c>
      <c r="E9838" t="n">
        <v>2787</v>
      </c>
      <c r="F9838" t="inlineStr">
        <is>
          <t xml:space="preserve">        Magistraat geauthoriseert om met de</t>
        </is>
      </c>
      <c r="G9838">
        <f>HYPERLINK("https://images.diginfra.net/iiif/NL-HaNA_1.01.02/3780/NL-HaNA_1.01.02_3780_0044.jpg/311,293,1057,3112/full/0/default.jpg", "iiif_url")</f>
        <v/>
      </c>
    </row>
    <row r="9839">
      <c r="A9839" t="inlineStr">
        <is>
          <t>NL-HaNA_1.01.02_3780_0044-page-86</t>
        </is>
      </c>
      <c r="B9839" t="inlineStr">
        <is>
          <t>NL-HaNA_1.01.02_3780_0044-column-411-393-857-2912</t>
        </is>
      </c>
      <c r="C9839" t="inlineStr">
        <is>
          <t>continuation</t>
        </is>
      </c>
      <c r="D9839" t="n">
        <v>446</v>
      </c>
      <c r="E9839" t="n">
        <v>2830</v>
      </c>
      <c r="F9839" t="inlineStr">
        <is>
          <t xml:space="preserve">    Regeeringe van Middelburg over het reght</t>
        </is>
      </c>
      <c r="G9839">
        <f>HYPERLINK("https://images.diginfra.net/iiif/NL-HaNA_1.01.02/3780/NL-HaNA_1.01.02_3780_0044.jpg/311,293,1057,3112/full/0/default.jpg", "iiif_url")</f>
        <v/>
      </c>
    </row>
    <row r="9840">
      <c r="A9840" t="inlineStr">
        <is>
          <t>NL-HaNA_1.01.02_3780_0044-page-86</t>
        </is>
      </c>
      <c r="B9840" t="inlineStr">
        <is>
          <t>NL-HaNA_1.01.02_3780_0044-column-411-393-857-2912</t>
        </is>
      </c>
      <c r="C9840" t="inlineStr">
        <is>
          <t>lemma</t>
        </is>
      </c>
      <c r="D9840" t="n">
        <v>446</v>
      </c>
      <c r="E9840" t="n">
        <v>2886</v>
      </c>
      <c r="F9840" t="inlineStr">
        <is>
          <t>van exuê te mogen contracteren. 201.</t>
        </is>
      </c>
      <c r="G9840">
        <f>HYPERLINK("https://images.diginfra.net/iiif/NL-HaNA_1.01.02/3780/NL-HaNA_1.01.02_3780_0044.jpg/311,293,1057,3112/full/0/default.jpg", "iiif_url")</f>
        <v/>
      </c>
    </row>
    <row r="9841">
      <c r="A9841" t="inlineStr">
        <is>
          <t>NL-HaNA_1.01.02_3780_0044-page-86</t>
        </is>
      </c>
      <c r="B9841" t="inlineStr">
        <is>
          <t>NL-HaNA_1.01.02_3780_0044-column-411-393-857-2912</t>
        </is>
      </c>
      <c r="C9841" t="inlineStr">
        <is>
          <t>continuation</t>
        </is>
      </c>
      <c r="D9841" t="n">
        <v>562</v>
      </c>
      <c r="E9841" t="n">
        <v>2928</v>
      </c>
      <c r="F9841" t="inlineStr">
        <is>
          <t xml:space="preserve">    Bailliuw en Scheepenen klaghten over</t>
        </is>
      </c>
      <c r="G9841">
        <f>HYPERLINK("https://images.diginfra.net/iiif/NL-HaNA_1.01.02/3780/NL-HaNA_1.01.02_3780_0044.jpg/311,293,1057,3112/full/0/default.jpg", "iiif_url")</f>
        <v/>
      </c>
    </row>
    <row r="9842">
      <c r="A9842" t="inlineStr">
        <is>
          <t>NL-HaNA_1.01.02_3780_0044-page-86</t>
        </is>
      </c>
      <c r="B9842" t="inlineStr">
        <is>
          <t>NL-HaNA_1.01.02_3780_0044-column-411-393-857-2912</t>
        </is>
      </c>
      <c r="C9842" t="inlineStr">
        <is>
          <t>continuation</t>
        </is>
      </c>
      <c r="D9842" t="n">
        <v>444</v>
      </c>
      <c r="E9842" t="n">
        <v>2974</v>
      </c>
      <c r="F9842" t="inlineStr">
        <is>
          <t xml:space="preserve">    insôlentien door den Ontfanger vander Moe-</t>
        </is>
      </c>
      <c r="G9842">
        <f>HYPERLINK("https://images.diginfra.net/iiif/NL-HaNA_1.01.02/3780/NL-HaNA_1.01.02_3780_0044.jpg/311,293,1057,3112/full/0/default.jpg", "iiif_url")</f>
        <v/>
      </c>
    </row>
    <row r="9843">
      <c r="A9843" t="inlineStr">
        <is>
          <t>NL-HaNA_1.01.02_3780_0044-page-86</t>
        </is>
      </c>
      <c r="B9843" t="inlineStr">
        <is>
          <t>NL-HaNA_1.01.02_3780_0044-column-411-393-857-2912</t>
        </is>
      </c>
      <c r="C9843" t="inlineStr">
        <is>
          <t>lemma</t>
        </is>
      </c>
      <c r="D9843" t="n">
        <v>446</v>
      </c>
      <c r="E9843" t="n">
        <v>3026</v>
      </c>
      <c r="F9843" t="inlineStr">
        <is>
          <t>zel, Capiteyn Vassy en Lieutenant van af-</t>
        </is>
      </c>
      <c r="G9843">
        <f>HYPERLINK("https://images.diginfra.net/iiif/NL-HaNA_1.01.02/3780/NL-HaNA_1.01.02_3780_0044.jpg/311,293,1057,3112/full/0/default.jpg", "iiif_url")</f>
        <v/>
      </c>
    </row>
    <row r="9844">
      <c r="A9844" t="inlineStr">
        <is>
          <t>NL-HaNA_1.01.02_3780_0044-page-86</t>
        </is>
      </c>
      <c r="B9844" t="inlineStr">
        <is>
          <t>NL-HaNA_1.01.02_3780_0044-column-411-393-857-2912</t>
        </is>
      </c>
      <c r="C9844" t="inlineStr">
        <is>
          <t>continuation</t>
        </is>
      </c>
      <c r="D9844" t="n">
        <v>441</v>
      </c>
      <c r="E9844" t="n">
        <v>3071</v>
      </c>
      <c r="F9844" t="inlineStr">
        <is>
          <t xml:space="preserve">    felen op dun laatsten Beededagh begaan, His-</t>
        </is>
      </c>
      <c r="G9844">
        <f>HYPERLINK("https://images.diginfra.net/iiif/NL-HaNA_1.01.02/3780/NL-HaNA_1.01.02_3780_0044.jpg/311,293,1057,3112/full/0/default.jpg", "iiif_url")</f>
        <v/>
      </c>
    </row>
    <row r="9845">
      <c r="A9845" t="inlineStr">
        <is>
          <t>NL-HaNA_1.01.02_3780_0044-page-86</t>
        </is>
      </c>
      <c r="B9845" t="inlineStr">
        <is>
          <t>NL-HaNA_1.01.02_3780_0044-column-411-393-857-2912</t>
        </is>
      </c>
      <c r="C9845" t="inlineStr">
        <is>
          <t>continuation</t>
        </is>
      </c>
      <c r="D9845" t="n">
        <v>439</v>
      </c>
      <c r="E9845" t="n">
        <v>3122</v>
      </c>
      <c r="F9845" t="inlineStr">
        <is>
          <t xml:space="preserve">    caal van Vlaanderen en Auditeur van Zas</t>
        </is>
      </c>
      <c r="G9845">
        <f>HYPERLINK("https://images.diginfra.net/iiif/NL-HaNA_1.01.02/3780/NL-HaNA_1.01.02_3780_0044.jpg/311,293,1057,3112/full/0/default.jpg", "iiif_url")</f>
        <v/>
      </c>
    </row>
    <row r="9846">
      <c r="A9846" t="inlineStr">
        <is>
          <t>NL-HaNA_1.01.02_3780_0044-page-86</t>
        </is>
      </c>
      <c r="B9846" t="inlineStr">
        <is>
          <t>NL-HaNA_1.01.02_3780_0044-column-411-393-857-2912</t>
        </is>
      </c>
      <c r="C9846" t="inlineStr">
        <is>
          <t>continuation</t>
        </is>
      </c>
      <c r="D9846" t="n">
        <v>441</v>
      </c>
      <c r="E9846" t="n">
        <v>3169</v>
      </c>
      <c r="F9846" t="inlineStr">
        <is>
          <t xml:space="preserve">    van Gent gelast het reght van de Hooge</t>
        </is>
      </c>
      <c r="G9846">
        <f>HYPERLINK("https://images.diginfra.net/iiif/NL-HaNA_1.01.02/3780/NL-HaNA_1.01.02_3780_0044.jpg/311,293,1057,3112/full/0/default.jpg", "iiif_url")</f>
        <v/>
      </c>
    </row>
    <row r="9847">
      <c r="A9847" t="inlineStr">
        <is>
          <t>NL-HaNA_1.01.02_3780_0044-page-86</t>
        </is>
      </c>
      <c r="B9847" t="inlineStr">
        <is>
          <t>NL-HaNA_1.01.02_3780_0044-column-411-393-857-2912</t>
        </is>
      </c>
      <c r="C9847" t="inlineStr">
        <is>
          <t>continuation</t>
        </is>
      </c>
      <c r="D9847" t="n">
        <v>441</v>
      </c>
      <c r="E9847" t="n">
        <v>3214</v>
      </c>
      <c r="F9847" t="inlineStr">
        <is>
          <t xml:space="preserve">    Overigbeyt waar te neemen. 227.</t>
        </is>
      </c>
      <c r="G9847">
        <f>HYPERLINK("https://images.diginfra.net/iiif/NL-HaNA_1.01.02/3780/NL-HaNA_1.01.02_3780_0044.jpg/311,293,1057,3112/full/0/default.jpg", "iiif_url")</f>
        <v/>
      </c>
    </row>
    <row r="9848">
      <c r="A9848" t="inlineStr">
        <is>
          <t>NL-HaNA_1.01.02_3780_0044-page-86</t>
        </is>
      </c>
      <c r="B9848" t="inlineStr">
        <is>
          <t>NL-HaNA_1.01.02_3780_0044-column-411-393-857-2912</t>
        </is>
      </c>
      <c r="C9848" t="inlineStr">
        <is>
          <t>repeat_lemma</t>
        </is>
      </c>
      <c r="D9848" t="n">
        <v>557</v>
      </c>
      <c r="E9848" t="n">
        <v>3262</v>
      </c>
      <c r="F9848" t="inlineStr">
        <is>
          <t xml:space="preserve">        bericht van de Magistraat op bet ver-</t>
        </is>
      </c>
      <c r="G9848">
        <f>HYPERLINK("https://images.diginfra.net/iiif/NL-HaNA_1.01.02/3780/NL-HaNA_1.01.02_3780_0044.jpg/311,293,1057,3112/full/0/default.jpg", "iiif_url")</f>
        <v/>
      </c>
    </row>
    <row r="9850">
      <c r="A9850" t="inlineStr">
        <is>
          <t>NL-HaNA_1.01.02_3780_0044-page-86</t>
        </is>
      </c>
      <c r="B9850" t="inlineStr">
        <is>
          <t>NL-HaNA_1.01.02_3780_0044-column-1378-393-893-2917</t>
        </is>
      </c>
      <c r="C9850" t="inlineStr">
        <is>
          <t>lemma</t>
        </is>
      </c>
      <c r="D9850" t="n">
        <v>1426</v>
      </c>
      <c r="E9850" t="n">
        <v>377</v>
      </c>
      <c r="F9850" t="inlineStr">
        <is>
          <t>foeck van Boeye Gedeputeerden na Vlaande-</t>
        </is>
      </c>
      <c r="G9850">
        <f>HYPERLINK("https://images.diginfra.net/iiif/NL-HaNA_1.01.02/3780/NL-HaNA_1.01.02_3780_0044.jpg/1278,293,1093,3117/full/0/default.jpg", "iiif_url")</f>
        <v/>
      </c>
    </row>
    <row r="9851">
      <c r="A9851" t="inlineStr">
        <is>
          <t>NL-HaNA_1.01.02_3780_0044-page-86</t>
        </is>
      </c>
      <c r="B9851" t="inlineStr">
        <is>
          <t>NL-HaNA_1.01.02_3780_0044-column-1378-393-893-2917</t>
        </is>
      </c>
      <c r="C9851" t="inlineStr">
        <is>
          <t>lemma</t>
        </is>
      </c>
      <c r="D9851" t="n">
        <v>1426</v>
      </c>
      <c r="E9851" t="n">
        <v>443</v>
      </c>
      <c r="F9851" t="inlineStr">
        <is>
          <t>ren te disponeeren. 240.</t>
        </is>
      </c>
      <c r="G9851">
        <f>HYPERLINK("https://images.diginfra.net/iiif/NL-HaNA_1.01.02/3780/NL-HaNA_1.01.02_3780_0044.jpg/1278,293,1093,3117/full/0/default.jpg", "iiif_url")</f>
        <v/>
      </c>
    </row>
    <row r="9852">
      <c r="A9852" t="inlineStr">
        <is>
          <t>NL-HaNA_1.01.02_3780_0044-page-86</t>
        </is>
      </c>
      <c r="B9852" t="inlineStr">
        <is>
          <t>NL-HaNA_1.01.02_3780_0044-column-1378-393-893-2917</t>
        </is>
      </c>
      <c r="C9852" t="inlineStr">
        <is>
          <t>continuation</t>
        </is>
      </c>
      <c r="D9852" t="n">
        <v>1548</v>
      </c>
      <c r="E9852" t="n">
        <v>483</v>
      </c>
      <c r="F9852" t="inlineStr">
        <is>
          <t xml:space="preserve">    Commandeur wegens het voorgevalle-</t>
        </is>
      </c>
      <c r="G9852">
        <f>HYPERLINK("https://images.diginfra.net/iiif/NL-HaNA_1.01.02/3780/NL-HaNA_1.01.02_3780_0044.jpg/1278,293,1093,3117/full/0/default.jpg", "iiif_url")</f>
        <v/>
      </c>
    </row>
    <row r="9853">
      <c r="A9853" t="inlineStr">
        <is>
          <t>NL-HaNA_1.01.02_3780_0044-page-86</t>
        </is>
      </c>
      <c r="B9853" t="inlineStr">
        <is>
          <t>NL-HaNA_1.01.02_3780_0044-column-1378-393-893-2917</t>
        </is>
      </c>
      <c r="C9853" t="inlineStr">
        <is>
          <t>lemma</t>
        </is>
      </c>
      <c r="D9853" t="n">
        <v>1428</v>
      </c>
      <c r="E9853" t="n">
        <v>533</v>
      </c>
      <c r="F9853" t="inlineStr">
        <is>
          <t>ne op den laatsten Beededagb. 240.</t>
        </is>
      </c>
      <c r="G9853">
        <f>HYPERLINK("https://images.diginfra.net/iiif/NL-HaNA_1.01.02/3780/NL-HaNA_1.01.02_3780_0044.jpg/1278,293,1093,3117/full/0/default.jpg", "iiif_url")</f>
        <v/>
      </c>
    </row>
    <row r="9854">
      <c r="A9854" t="inlineStr">
        <is>
          <t>NL-HaNA_1.01.02_3780_0044-page-86</t>
        </is>
      </c>
      <c r="B9854" t="inlineStr">
        <is>
          <t>NL-HaNA_1.01.02_3780_0044-column-1378-393-893-2917</t>
        </is>
      </c>
      <c r="C9854" t="inlineStr">
        <is>
          <t>repeat_lemma</t>
        </is>
      </c>
      <c r="D9854" t="n">
        <v>1552</v>
      </c>
      <c r="E9854" t="n">
        <v>578</v>
      </c>
      <c r="F9854" t="inlineStr">
        <is>
          <t xml:space="preserve">        Magisiraat klaghten over den Ont-</t>
        </is>
      </c>
      <c r="G9854">
        <f>HYPERLINK("https://images.diginfra.net/iiif/NL-HaNA_1.01.02/3780/NL-HaNA_1.01.02_3780_0044.jpg/1278,293,1093,3117/full/0/default.jpg", "iiif_url")</f>
        <v/>
      </c>
    </row>
    <row r="9855">
      <c r="A9855" t="inlineStr">
        <is>
          <t>NL-HaNA_1.01.02_3780_0044-page-86</t>
        </is>
      </c>
      <c r="B9855" t="inlineStr">
        <is>
          <t>NL-HaNA_1.01.02_3780_0044-column-1378-393-893-2917</t>
        </is>
      </c>
      <c r="C9855" t="inlineStr">
        <is>
          <t>lemma</t>
        </is>
      </c>
      <c r="D9855" t="n">
        <v>1426</v>
      </c>
      <c r="E9855" t="n">
        <v>627</v>
      </c>
      <c r="F9855" t="inlineStr">
        <is>
          <t>fanger en beright van den Ontfanger daar</t>
        </is>
      </c>
      <c r="G9855">
        <f>HYPERLINK("https://images.diginfra.net/iiif/NL-HaNA_1.01.02/3780/NL-HaNA_1.01.02_3780_0044.jpg/1278,293,1093,3117/full/0/default.jpg", "iiif_url")</f>
        <v/>
      </c>
    </row>
    <row r="9856">
      <c r="A9856" t="inlineStr">
        <is>
          <t>NL-HaNA_1.01.02_3780_0044-page-86</t>
        </is>
      </c>
      <c r="B9856" t="inlineStr">
        <is>
          <t>NL-HaNA_1.01.02_3780_0044-column-1378-393-893-2917</t>
        </is>
      </c>
      <c r="C9856" t="inlineStr">
        <is>
          <t>lemma</t>
        </is>
      </c>
      <c r="D9856" t="n">
        <v>1428</v>
      </c>
      <c r="E9856" t="n">
        <v>675</v>
      </c>
      <c r="F9856" t="inlineStr">
        <is>
          <t>tegens te examineeren. 241.</t>
        </is>
      </c>
      <c r="G9856">
        <f>HYPERLINK("https://images.diginfra.net/iiif/NL-HaNA_1.01.02/3780/NL-HaNA_1.01.02_3780_0044.jpg/1278,293,1093,3117/full/0/default.jpg", "iiif_url")</f>
        <v/>
      </c>
    </row>
    <row r="9857">
      <c r="A9857" t="inlineStr">
        <is>
          <t>NL-HaNA_1.01.02_3780_0044-page-86</t>
        </is>
      </c>
      <c r="B9857" t="inlineStr">
        <is>
          <t>NL-HaNA_1.01.02_3780_0044-column-1378-393-893-2917</t>
        </is>
      </c>
      <c r="C9857" t="inlineStr">
        <is>
          <t>repeat_lemma</t>
        </is>
      </c>
      <c r="D9857" t="n">
        <v>1548</v>
      </c>
      <c r="E9857" t="n">
        <v>721</v>
      </c>
      <c r="F9857" t="inlineStr">
        <is>
          <t xml:space="preserve">        info matien wegens het voorgevallene</t>
        </is>
      </c>
      <c r="G9857">
        <f>HYPERLINK("https://images.diginfra.net/iiif/NL-HaNA_1.01.02/3780/NL-HaNA_1.01.02_3780_0044.jpg/1278,293,1093,3117/full/0/default.jpg", "iiif_url")</f>
        <v/>
      </c>
    </row>
    <row r="9858">
      <c r="A9858" t="inlineStr">
        <is>
          <t>NL-HaNA_1.01.02_3780_0044-page-86</t>
        </is>
      </c>
      <c r="B9858" t="inlineStr">
        <is>
          <t>NL-HaNA_1.01.02_3780_0044-column-1378-393-893-2917</t>
        </is>
      </c>
      <c r="C9858" t="inlineStr">
        <is>
          <t>lemma</t>
        </is>
      </c>
      <c r="D9858" t="n">
        <v>1430</v>
      </c>
      <c r="E9858" t="n">
        <v>772</v>
      </c>
      <c r="F9858" t="inlineStr">
        <is>
          <t>op den laatsten Beededagb. 258.</t>
        </is>
      </c>
      <c r="G9858">
        <f>HYPERLINK("https://images.diginfra.net/iiif/NL-HaNA_1.01.02/3780/NL-HaNA_1.01.02_3780_0044.jpg/1278,293,1093,3117/full/0/default.jpg", "iiif_url")</f>
        <v/>
      </c>
    </row>
    <row r="9859">
      <c r="A9859" t="inlineStr">
        <is>
          <t>NL-HaNA_1.01.02_3780_0044-page-86</t>
        </is>
      </c>
      <c r="B9859" t="inlineStr">
        <is>
          <t>NL-HaNA_1.01.02_3780_0044-column-1378-393-893-2917</t>
        </is>
      </c>
      <c r="C9859" t="inlineStr">
        <is>
          <t>repeat_lemma</t>
        </is>
      </c>
      <c r="D9859" t="n">
        <v>1548</v>
      </c>
      <c r="E9859" t="n">
        <v>816</v>
      </c>
      <c r="F9859" t="inlineStr">
        <is>
          <t xml:space="preserve">        bericht op het versoeck van Bertoif.</t>
        </is>
      </c>
      <c r="G9859">
        <f>HYPERLINK("https://images.diginfra.net/iiif/NL-HaNA_1.01.02/3780/NL-HaNA_1.01.02_3780_0044.jpg/1278,293,1093,3117/full/0/default.jpg", "iiif_url")</f>
        <v/>
      </c>
    </row>
    <row r="9860">
      <c r="A9860" t="inlineStr">
        <is>
          <t>NL-HaNA_1.01.02_3780_0044-page-86</t>
        </is>
      </c>
      <c r="B9860" t="inlineStr">
        <is>
          <t>NL-HaNA_1.01.02_3780_0044-column-1378-393-893-2917</t>
        </is>
      </c>
      <c r="C9860" t="inlineStr">
        <is>
          <t>lemma</t>
        </is>
      </c>
      <c r="D9860" t="n">
        <v>1433</v>
      </c>
      <c r="E9860" t="n">
        <v>866</v>
      </c>
      <c r="F9860" t="inlineStr">
        <is>
          <t>en geaccordeert. 310.</t>
        </is>
      </c>
      <c r="G9860">
        <f>HYPERLINK("https://images.diginfra.net/iiif/NL-HaNA_1.01.02/3780/NL-HaNA_1.01.02_3780_0044.jpg/1278,293,1093,3117/full/0/default.jpg", "iiif_url")</f>
        <v/>
      </c>
    </row>
    <row r="9861">
      <c r="A9861" t="inlineStr">
        <is>
          <t>NL-HaNA_1.01.02_3780_0044-page-86</t>
        </is>
      </c>
      <c r="B9861" t="inlineStr">
        <is>
          <t>NL-HaNA_1.01.02_3780_0044-column-1378-393-893-2917</t>
        </is>
      </c>
      <c r="C9861" t="inlineStr">
        <is>
          <t>repeat_lemma</t>
        </is>
      </c>
      <c r="D9861" t="n">
        <v>1555</v>
      </c>
      <c r="E9861" t="n">
        <v>913</v>
      </c>
      <c r="F9861" t="inlineStr">
        <is>
          <t xml:space="preserve">        gepermitteeri uyt de Ovstenrycksche</t>
        </is>
      </c>
      <c r="G9861">
        <f>HYPERLINK("https://images.diginfra.net/iiif/NL-HaNA_1.01.02/3780/NL-HaNA_1.01.02_3780_0044.jpg/1278,293,1093,3117/full/0/default.jpg", "iiif_url")</f>
        <v/>
      </c>
    </row>
    <row r="9862">
      <c r="A9862" t="inlineStr">
        <is>
          <t>NL-HaNA_1.01.02_3780_0044-page-86</t>
        </is>
      </c>
      <c r="B9862" t="inlineStr">
        <is>
          <t>NL-HaNA_1.01.02_3780_0044-column-1378-393-893-2917</t>
        </is>
      </c>
      <c r="C9862" t="inlineStr">
        <is>
          <t>lemma</t>
        </is>
      </c>
      <c r="D9862" t="n">
        <v>1433</v>
      </c>
      <c r="E9862" t="n">
        <v>963</v>
      </c>
      <c r="F9862" t="inlineStr">
        <is>
          <t>Nederlanden levendighb Rundtvee in de Stad</t>
        </is>
      </c>
      <c r="G9862">
        <f>HYPERLINK("https://images.diginfra.net/iiif/NL-HaNA_1.01.02/3780/NL-HaNA_1.01.02_3780_0044.jpg/1278,293,1093,3117/full/0/default.jpg", "iiif_url")</f>
        <v/>
      </c>
    </row>
    <row r="9863">
      <c r="A9863" t="inlineStr">
        <is>
          <t>NL-HaNA_1.01.02_3780_0044-page-86</t>
        </is>
      </c>
      <c r="B9863" t="inlineStr">
        <is>
          <t>NL-HaNA_1.01.02_3780_0044-column-1378-393-893-2917</t>
        </is>
      </c>
      <c r="C9863" t="inlineStr">
        <is>
          <t>lemma</t>
        </is>
      </c>
      <c r="D9863" t="n">
        <v>1428</v>
      </c>
      <c r="E9863" t="n">
        <v>1009</v>
      </c>
      <c r="F9863" t="inlineStr">
        <is>
          <t>te brengen voor een jaar. 4360.</t>
        </is>
      </c>
      <c r="G9863">
        <f>HYPERLINK("https://images.diginfra.net/iiif/NL-HaNA_1.01.02/3780/NL-HaNA_1.01.02_3780_0044.jpg/1278,293,1093,3117/full/0/default.jpg", "iiif_url")</f>
        <v/>
      </c>
    </row>
    <row r="9864">
      <c r="A9864" t="inlineStr">
        <is>
          <t>NL-HaNA_1.01.02_3780_0044-page-86</t>
        </is>
      </c>
      <c r="B9864" t="inlineStr">
        <is>
          <t>NL-HaNA_1.01.02_3780_0044-column-1378-393-893-2917</t>
        </is>
      </c>
      <c r="C9864" t="inlineStr">
        <is>
          <t>repeat_lemma</t>
        </is>
      </c>
      <c r="D9864" t="n">
        <v>1548</v>
      </c>
      <c r="E9864" t="n">
        <v>1052</v>
      </c>
      <c r="F9864" t="inlineStr">
        <is>
          <t xml:space="preserve">        Resolutie raakende de Finantie aldaar.</t>
        </is>
      </c>
      <c r="G9864">
        <f>HYPERLINK("https://images.diginfra.net/iiif/NL-HaNA_1.01.02/3780/NL-HaNA_1.01.02_3780_0044.jpg/1278,293,1093,3117/full/0/default.jpg", "iiif_url")</f>
        <v/>
      </c>
    </row>
    <row r="9865">
      <c r="A9865" t="inlineStr">
        <is>
          <t>NL-HaNA_1.01.02_3780_0044-page-86</t>
        </is>
      </c>
      <c r="B9865" t="inlineStr">
        <is>
          <t>NL-HaNA_1.01.02_3780_0044-column-1378-393-893-2917</t>
        </is>
      </c>
      <c r="C9865" t="inlineStr">
        <is>
          <t>continuation</t>
        </is>
      </c>
      <c r="D9865" t="n">
        <v>1430</v>
      </c>
      <c r="E9865" t="n">
        <v>1110</v>
      </c>
      <c r="F9865" t="inlineStr">
        <is>
          <t xml:space="preserve">    8o1.</t>
        </is>
      </c>
      <c r="G9865">
        <f>HYPERLINK("https://images.diginfra.net/iiif/NL-HaNA_1.01.02/3780/NL-HaNA_1.01.02_3780_0044.jpg/1278,293,1093,3117/full/0/default.jpg", "iiif_url")</f>
        <v/>
      </c>
    </row>
    <row r="9866">
      <c r="A9866" t="inlineStr">
        <is>
          <t>NL-HaNA_1.01.02_3780_0044-page-86</t>
        </is>
      </c>
      <c r="B9866" t="inlineStr">
        <is>
          <t>NL-HaNA_1.01.02_3780_0044-column-1378-393-893-2917</t>
        </is>
      </c>
      <c r="C9866" t="inlineStr">
        <is>
          <t>continuation</t>
        </is>
      </c>
      <c r="D9866" t="n">
        <v>1550</v>
      </c>
      <c r="E9866" t="n">
        <v>1145</v>
      </c>
      <c r="F9866" t="inlineStr">
        <is>
          <t xml:space="preserve">    Magistraat te berichten op bet ver-</t>
        </is>
      </c>
      <c r="G9866">
        <f>HYPERLINK("https://images.diginfra.net/iiif/NL-HaNA_1.01.02/3780/NL-HaNA_1.01.02_3780_0044.jpg/1278,293,1093,3117/full/0/default.jpg", "iiif_url")</f>
        <v/>
      </c>
    </row>
    <row r="9867">
      <c r="A9867" t="inlineStr">
        <is>
          <t>NL-HaNA_1.01.02_3780_0044-page-86</t>
        </is>
      </c>
      <c r="B9867" t="inlineStr">
        <is>
          <t>NL-HaNA_1.01.02_3780_0044-column-1378-393-893-2917</t>
        </is>
      </c>
      <c r="C9867" t="inlineStr">
        <is>
          <t>lemma</t>
        </is>
      </c>
      <c r="D9867" t="n">
        <v>1426</v>
      </c>
      <c r="E9867" t="n">
        <v>1195</v>
      </c>
      <c r="F9867" t="inlineStr">
        <is>
          <t>soeck van Davidszun om alleen Boeckweyte</t>
        </is>
      </c>
      <c r="G9867">
        <f>HYPERLINK("https://images.diginfra.net/iiif/NL-HaNA_1.01.02/3780/NL-HaNA_1.01.02_3780_0044.jpg/1278,293,1093,3117/full/0/default.jpg", "iiif_url")</f>
        <v/>
      </c>
    </row>
    <row r="9868">
      <c r="A9868" t="inlineStr">
        <is>
          <t>NL-HaNA_1.01.02_3780_0044-page-86</t>
        </is>
      </c>
      <c r="B9868" t="inlineStr">
        <is>
          <t>NL-HaNA_1.01.02_3780_0044-column-1378-393-893-2917</t>
        </is>
      </c>
      <c r="C9868" t="inlineStr">
        <is>
          <t>lemma</t>
        </is>
      </c>
      <c r="D9868" t="n">
        <v>1428</v>
      </c>
      <c r="E9868" t="n">
        <v>1249</v>
      </c>
      <c r="F9868" t="inlineStr">
        <is>
          <t>Meel en Gort te mogen maalen. 858.</t>
        </is>
      </c>
      <c r="G9868">
        <f>HYPERLINK("https://images.diginfra.net/iiif/NL-HaNA_1.01.02/3780/NL-HaNA_1.01.02_3780_0044.jpg/1278,293,1093,3117/full/0/default.jpg", "iiif_url")</f>
        <v/>
      </c>
    </row>
    <row r="9869">
      <c r="A9869" t="inlineStr">
        <is>
          <t>NL-HaNA_1.01.02_3780_0044-page-86</t>
        </is>
      </c>
      <c r="B9869" t="inlineStr">
        <is>
          <t>NL-HaNA_1.01.02_3780_0044-column-1378-393-893-2917</t>
        </is>
      </c>
      <c r="C9869" t="inlineStr">
        <is>
          <t>continuation</t>
        </is>
      </c>
      <c r="D9869" t="n">
        <v>1548</v>
      </c>
      <c r="E9869" t="n">
        <v>1299</v>
      </c>
      <c r="F9869" t="inlineStr">
        <is>
          <t xml:space="preserve">    Bailliuw de Mey om ordres wegens</t>
        </is>
      </c>
      <c r="G9869">
        <f>HYPERLINK("https://images.diginfra.net/iiif/NL-HaNA_1.01.02/3780/NL-HaNA_1.01.02_3780_0044.jpg/1278,293,1093,3117/full/0/default.jpg", "iiif_url")</f>
        <v/>
      </c>
    </row>
    <row r="9870">
      <c r="A9870" t="inlineStr">
        <is>
          <t>NL-HaNA_1.01.02_3780_0044-page-86</t>
        </is>
      </c>
      <c r="B9870" t="inlineStr">
        <is>
          <t>NL-HaNA_1.01.02_3780_0044-column-1378-393-893-2917</t>
        </is>
      </c>
      <c r="C9870" t="inlineStr">
        <is>
          <t>continuation</t>
        </is>
      </c>
      <c r="D9870" t="n">
        <v>1426</v>
      </c>
      <c r="E9870" t="n">
        <v>1344</v>
      </c>
      <c r="F9870" t="inlineStr">
        <is>
          <t xml:space="preserve">    beroven van Mosselbancken van Bertolf door</t>
        </is>
      </c>
      <c r="G9870">
        <f>HYPERLINK("https://images.diginfra.net/iiif/NL-HaNA_1.01.02/3780/NL-HaNA_1.01.02_3780_0044.jpg/1278,293,1093,3117/full/0/default.jpg", "iiif_url")</f>
        <v/>
      </c>
    </row>
    <row r="9871">
      <c r="A9871" t="inlineStr">
        <is>
          <t>NL-HaNA_1.01.02_3780_0044-page-86</t>
        </is>
      </c>
      <c r="B9871" t="inlineStr">
        <is>
          <t>NL-HaNA_1.01.02_3780_0044-column-1378-393-893-2917</t>
        </is>
      </c>
      <c r="C9871" t="inlineStr">
        <is>
          <t>repeat_lemma</t>
        </is>
      </c>
      <c r="D9871" t="n">
        <v>1428</v>
      </c>
      <c r="E9871" t="n">
        <v>1396</v>
      </c>
      <c r="F9871" t="inlineStr">
        <is>
          <t xml:space="preserve">        de Netissones en gelast daar tegen te proce-</t>
        </is>
      </c>
      <c r="G9871">
        <f>HYPERLINK("https://images.diginfra.net/iiif/NL-HaNA_1.01.02/3780/NL-HaNA_1.01.02_3780_0044.jpg/1278,293,1093,3117/full/0/default.jpg", "iiif_url")</f>
        <v/>
      </c>
    </row>
    <row r="9872">
      <c r="A9872" t="inlineStr">
        <is>
          <t>NL-HaNA_1.01.02_3780_0044-page-86</t>
        </is>
      </c>
      <c r="B9872" t="inlineStr">
        <is>
          <t>NL-HaNA_1.01.02_3780_0044-column-1378-393-893-2917</t>
        </is>
      </c>
      <c r="C9872" t="inlineStr">
        <is>
          <t>lemma</t>
        </is>
      </c>
      <c r="D9872" t="n">
        <v>1426</v>
      </c>
      <c r="E9872" t="n">
        <v>1444</v>
      </c>
      <c r="F9872" t="inlineStr">
        <is>
          <t>deeren. 893.</t>
        </is>
      </c>
      <c r="G9872">
        <f>HYPERLINK("https://images.diginfra.net/iiif/NL-HaNA_1.01.02/3780/NL-HaNA_1.01.02_3780_0044.jpg/1278,293,1093,3117/full/0/default.jpg", "iiif_url")</f>
        <v/>
      </c>
    </row>
    <row r="9873">
      <c r="A9873" t="inlineStr">
        <is>
          <t>NL-HaNA_1.01.02_3780_0044-page-86</t>
        </is>
      </c>
      <c r="B9873" t="inlineStr">
        <is>
          <t>NL-HaNA_1.01.02_3780_0044-column-1378-393-893-2917</t>
        </is>
      </c>
      <c r="C9873" t="inlineStr">
        <is>
          <t>repeat_lemma</t>
        </is>
      </c>
      <c r="D9873" t="n">
        <v>1550</v>
      </c>
      <c r="E9873" t="n">
        <v>1484</v>
      </c>
      <c r="F9873" t="inlineStr">
        <is>
          <t xml:space="preserve">        Resolutie wegens quotisatie penningen,</t>
        </is>
      </c>
      <c r="G9873">
        <f>HYPERLINK("https://images.diginfra.net/iiif/NL-HaNA_1.01.02/3780/NL-HaNA_1.01.02_3780_0044.jpg/1278,293,1093,3117/full/0/default.jpg", "iiif_url")</f>
        <v/>
      </c>
    </row>
    <row r="9874">
      <c r="A9874" t="inlineStr">
        <is>
          <t>NL-HaNA_1.01.02_3780_0044-page-86</t>
        </is>
      </c>
      <c r="B9874" t="inlineStr">
        <is>
          <t>NL-HaNA_1.01.02_3780_0044-column-1378-393-893-2917</t>
        </is>
      </c>
      <c r="C9874" t="inlineStr">
        <is>
          <t>continuation</t>
        </is>
      </c>
      <c r="D9874" t="n">
        <v>1426</v>
      </c>
      <c r="E9874" t="n">
        <v>1537</v>
      </c>
      <c r="F9874" t="inlineStr">
        <is>
          <t xml:space="preserve">    en Magistraat geauthoriseerrt de Lantarens</t>
        </is>
      </c>
      <c r="G9874">
        <f>HYPERLINK("https://images.diginfra.net/iiif/NL-HaNA_1.01.02/3780/NL-HaNA_1.01.02_3780_0044.jpg/1278,293,1093,3117/full/0/default.jpg", "iiif_url")</f>
        <v/>
      </c>
    </row>
    <row r="9875">
      <c r="A9875" t="inlineStr">
        <is>
          <t>NL-HaNA_1.01.02_3780_0044-page-86</t>
        </is>
      </c>
      <c r="B9875" t="inlineStr">
        <is>
          <t>NL-HaNA_1.01.02_3780_0044-column-1378-393-893-2917</t>
        </is>
      </c>
      <c r="C9875" t="inlineStr">
        <is>
          <t>continuation</t>
        </is>
      </c>
      <c r="D9875" t="n">
        <v>1426</v>
      </c>
      <c r="E9875" t="n">
        <v>1586</v>
      </c>
      <c r="F9875" t="inlineStr">
        <is>
          <t xml:space="preserve">    aan de boecken van de Bruggen tot kosten</t>
        </is>
      </c>
      <c r="G9875">
        <f>HYPERLINK("https://images.diginfra.net/iiif/NL-HaNA_1.01.02/3780/NL-HaNA_1.01.02_3780_0044.jpg/1278,293,1093,3117/full/0/default.jpg", "iiif_url")</f>
        <v/>
      </c>
    </row>
    <row r="9876">
      <c r="A9876" t="inlineStr">
        <is>
          <t>NL-HaNA_1.01.02_3780_0044-page-86</t>
        </is>
      </c>
      <c r="B9876" t="inlineStr">
        <is>
          <t>NL-HaNA_1.01.02_3780_0044-column-1378-393-893-2917</t>
        </is>
      </c>
      <c r="C9876" t="inlineStr">
        <is>
          <t>continuation</t>
        </is>
      </c>
      <c r="D9876" t="n">
        <v>1426</v>
      </c>
      <c r="E9876" t="n">
        <v>1633</v>
      </c>
      <c r="F9876" t="inlineStr">
        <is>
          <t xml:space="preserve">    van de Stadt te mogen laten aansteecken.</t>
        </is>
      </c>
      <c r="G9876">
        <f>HYPERLINK("https://images.diginfra.net/iiif/NL-HaNA_1.01.02/3780/NL-HaNA_1.01.02_3780_0044.jpg/1278,293,1093,3117/full/0/default.jpg", "iiif_url")</f>
        <v/>
      </c>
    </row>
    <row r="9877">
      <c r="A9877" t="inlineStr">
        <is>
          <t>NL-HaNA_1.01.02_3780_0044-page-86</t>
        </is>
      </c>
      <c r="B9877" t="inlineStr">
        <is>
          <t>NL-HaNA_1.01.02_3780_0044-column-1378-393-893-2917</t>
        </is>
      </c>
      <c r="C9877" t="inlineStr">
        <is>
          <t>continuation</t>
        </is>
      </c>
      <c r="D9877" t="n">
        <v>1423</v>
      </c>
      <c r="E9877" t="n">
        <v>1693</v>
      </c>
      <c r="F9877" t="inlineStr">
        <is>
          <t xml:space="preserve">    903.</t>
        </is>
      </c>
      <c r="G9877">
        <f>HYPERLINK("https://images.diginfra.net/iiif/NL-HaNA_1.01.02/3780/NL-HaNA_1.01.02_3780_0044.jpg/1278,293,1093,3117/full/0/default.jpg", "iiif_url")</f>
        <v/>
      </c>
    </row>
    <row r="9878">
      <c r="A9878" t="inlineStr">
        <is>
          <t>NL-HaNA_1.01.02_3780_0044-page-86</t>
        </is>
      </c>
      <c r="B9878" t="inlineStr">
        <is>
          <t>NL-HaNA_1.01.02_3780_0044-column-1378-393-893-2917</t>
        </is>
      </c>
      <c r="C9878" t="inlineStr">
        <is>
          <t>repeat_lemma</t>
        </is>
      </c>
      <c r="D9878" t="n">
        <v>1548</v>
      </c>
      <c r="E9878" t="n">
        <v>1725</v>
      </c>
      <c r="F9878" t="inlineStr">
        <is>
          <t xml:space="preserve">        Davidszon Octroy wegens Boeckweste</t>
        </is>
      </c>
      <c r="G9878">
        <f>HYPERLINK("https://images.diginfra.net/iiif/NL-HaNA_1.01.02/3780/NL-HaNA_1.01.02_3780_0044.jpg/1278,293,1093,3117/full/0/default.jpg", "iiif_url")</f>
        <v/>
      </c>
    </row>
    <row r="9879">
      <c r="A9879" t="inlineStr">
        <is>
          <t>NL-HaNA_1.01.02_3780_0044-page-86</t>
        </is>
      </c>
      <c r="B9879" t="inlineStr">
        <is>
          <t>NL-HaNA_1.01.02_3780_0044-column-1378-393-893-2917</t>
        </is>
      </c>
      <c r="C9879" t="inlineStr">
        <is>
          <t>continuation</t>
        </is>
      </c>
      <c r="D9879" t="n">
        <v>1426</v>
      </c>
      <c r="E9879" t="n">
        <v>1784</v>
      </c>
      <c r="F9879" t="inlineStr">
        <is>
          <t xml:space="preserve">    Meel. 14.</t>
        </is>
      </c>
      <c r="G9879">
        <f>HYPERLINK("https://images.diginfra.net/iiif/NL-HaNA_1.01.02/3780/NL-HaNA_1.01.02_3780_0044.jpg/1278,293,1093,3117/full/0/default.jpg", "iiif_url")</f>
        <v/>
      </c>
    </row>
    <row r="9880">
      <c r="A9880" t="inlineStr">
        <is>
          <t>NL-HaNA_1.01.02_3780_0044-page-86</t>
        </is>
      </c>
      <c r="B9880" t="inlineStr">
        <is>
          <t>NL-HaNA_1.01.02_3780_0044-column-1378-393-893-2917</t>
        </is>
      </c>
      <c r="C9880" t="inlineStr">
        <is>
          <t>lemma</t>
        </is>
      </c>
      <c r="D9880" t="n">
        <v>1374</v>
      </c>
      <c r="E9880" t="n">
        <v>1819</v>
      </c>
      <c r="F9880" t="inlineStr">
        <is>
          <t>de Zee aangesteldt tot Ontfanger van de Con-</t>
        </is>
      </c>
      <c r="G9880">
        <f>HYPERLINK("https://images.diginfra.net/iiif/NL-HaNA_1.01.02/3780/NL-HaNA_1.01.02_3780_0044.jpg/1278,293,1093,3117/full/0/default.jpg", "iiif_url")</f>
        <v/>
      </c>
    </row>
    <row r="9881">
      <c r="A9881" t="inlineStr">
        <is>
          <t>NL-HaNA_1.01.02_3780_0044-page-86</t>
        </is>
      </c>
      <c r="B9881" t="inlineStr">
        <is>
          <t>NL-HaNA_1.01.02_3780_0044-column-1378-393-893-2917</t>
        </is>
      </c>
      <c r="C9881" t="inlineStr">
        <is>
          <t>continuation</t>
        </is>
      </c>
      <c r="D9881" t="n">
        <v>1418</v>
      </c>
      <c r="E9881" t="n">
        <v>1876</v>
      </c>
      <c r="F9881" t="inlineStr">
        <is>
          <t xml:space="preserve">    voyen en TLicenten tot Medenblick. 380.</t>
        </is>
      </c>
      <c r="G9881">
        <f>HYPERLINK("https://images.diginfra.net/iiif/NL-HaNA_1.01.02/3780/NL-HaNA_1.01.02_3780_0044.jpg/1278,293,1093,3117/full/0/default.jpg", "iiif_url")</f>
        <v/>
      </c>
    </row>
    <row r="9882">
      <c r="A9882" t="inlineStr">
        <is>
          <t>NL-HaNA_1.01.02_3780_0044-page-86</t>
        </is>
      </c>
      <c r="B9882" t="inlineStr">
        <is>
          <t>NL-HaNA_1.01.02_3780_0044-column-1378-393-893-2917</t>
        </is>
      </c>
      <c r="C9882" t="inlineStr">
        <is>
          <t>lemma</t>
        </is>
      </c>
      <c r="D9882" t="n">
        <v>1371</v>
      </c>
      <c r="E9882" t="n">
        <v>1921</v>
      </c>
      <c r="F9882" t="inlineStr">
        <is>
          <t>Zeegel van de Generaliteyt ontbeft van de</t>
        </is>
      </c>
      <c r="G9882">
        <f>HYPERLINK("https://images.diginfra.net/iiif/NL-HaNA_1.01.02/3780/NL-HaNA_1.01.02_3780_0044.jpg/1278,293,1093,3117/full/0/default.jpg", "iiif_url")</f>
        <v/>
      </c>
    </row>
    <row r="9883">
      <c r="A9883" t="inlineStr">
        <is>
          <t>NL-HaNA_1.01.02_3780_0044-page-86</t>
        </is>
      </c>
      <c r="B9883" t="inlineStr">
        <is>
          <t>NL-HaNA_1.01.02_3780_0044-column-1378-393-893-2917</t>
        </is>
      </c>
      <c r="C9883" t="inlineStr">
        <is>
          <t>continuation</t>
        </is>
      </c>
      <c r="D9883" t="n">
        <v>1421</v>
      </c>
      <c r="E9883" t="n">
        <v>1976</v>
      </c>
      <c r="F9883" t="inlineStr">
        <is>
          <t xml:space="preserve">    verhooginge.</t>
        </is>
      </c>
      <c r="G9883">
        <f>HYPERLINK("https://images.diginfra.net/iiif/NL-HaNA_1.01.02/3780/NL-HaNA_1.01.02_3780_0044.jpg/1278,293,1093,3117/full/0/default.jpg", "iiif_url")</f>
        <v/>
      </c>
    </row>
    <row r="9884">
      <c r="A9884" t="inlineStr">
        <is>
          <t>NL-HaNA_1.01.02_3780_0044-page-86</t>
        </is>
      </c>
      <c r="B9884" t="inlineStr">
        <is>
          <t>NL-HaNA_1.01.02_3780_0044-column-1378-393-893-2917</t>
        </is>
      </c>
      <c r="C9884" t="inlineStr">
        <is>
          <t>non_index_line</t>
        </is>
      </c>
      <c r="D9884" t="n">
        <v>1647</v>
      </c>
      <c r="E9884" t="n">
        <v>1983</v>
      </c>
      <c r="F9884" t="inlineStr">
        <is>
          <t xml:space="preserve">        5.</t>
        </is>
      </c>
      <c r="G9884">
        <f>HYPERLINK("https://images.diginfra.net/iiif/NL-HaNA_1.01.02/3780/NL-HaNA_1.01.02_3780_0044.jpg/1278,293,1093,3117/full/0/default.jpg", "iiif_url")</f>
        <v/>
      </c>
    </row>
    <row r="9885">
      <c r="A9885" t="inlineStr">
        <is>
          <t>NL-HaNA_1.01.02_3780_0044-page-86</t>
        </is>
      </c>
      <c r="B9885" t="inlineStr">
        <is>
          <t>NL-HaNA_1.01.02_3780_0044-column-1378-393-893-2917</t>
        </is>
      </c>
      <c r="C9885" t="inlineStr">
        <is>
          <t>repeat_lemma</t>
        </is>
      </c>
      <c r="D9885" t="n">
        <v>1541</v>
      </c>
      <c r="E9885" t="n">
        <v>2017</v>
      </c>
      <c r="F9885" t="inlineStr">
        <is>
          <t xml:space="preserve">        ter Admiraliteyt Resolutie wegens de</t>
        </is>
      </c>
      <c r="G9885">
        <f>HYPERLINK("https://images.diginfra.net/iiif/NL-HaNA_1.01.02/3780/NL-HaNA_1.01.02_3780_0044.jpg/1278,293,1093,3117/full/0/default.jpg", "iiif_url")</f>
        <v/>
      </c>
    </row>
    <row r="9886">
      <c r="A9886" t="inlineStr">
        <is>
          <t>NL-HaNA_1.01.02_3780_0044-page-86</t>
        </is>
      </c>
      <c r="B9886" t="inlineStr">
        <is>
          <t>NL-HaNA_1.01.02_3780_0044-column-1378-393-893-2917</t>
        </is>
      </c>
      <c r="C9886" t="inlineStr">
        <is>
          <t>continuation</t>
        </is>
      </c>
      <c r="D9886" t="n">
        <v>1418</v>
      </c>
      <c r="E9886" t="n">
        <v>2069</v>
      </c>
      <c r="F9886" t="inlineStr">
        <is>
          <t xml:space="preserve">    administratie. 69.</t>
        </is>
      </c>
      <c r="G9886">
        <f>HYPERLINK("https://images.diginfra.net/iiif/NL-HaNA_1.01.02/3780/NL-HaNA_1.01.02_3780_0044.jpg/1278,293,1093,3117/full/0/default.jpg", "iiif_url")</f>
        <v/>
      </c>
    </row>
    <row r="9887">
      <c r="A9887" t="inlineStr">
        <is>
          <t>NL-HaNA_1.01.02_3780_0044-page-86</t>
        </is>
      </c>
      <c r="B9887" t="inlineStr">
        <is>
          <t>NL-HaNA_1.01.02_3780_0044-column-1378-393-893-2917</t>
        </is>
      </c>
      <c r="C9887" t="inlineStr">
        <is>
          <t>lemma</t>
        </is>
      </c>
      <c r="D9887" t="n">
        <v>1369</v>
      </c>
      <c r="E9887" t="n">
        <v>2112</v>
      </c>
      <c r="F9887" t="inlineStr">
        <is>
          <t>Zeelandt versôeck om de gedecerneerde besen-</t>
        </is>
      </c>
      <c r="G9887">
        <f>HYPERLINK("https://images.diginfra.net/iiif/NL-HaNA_1.01.02/3780/NL-HaNA_1.01.02_3780_0044.jpg/1278,293,1093,3117/full/0/default.jpg", "iiif_url")</f>
        <v/>
      </c>
    </row>
    <row r="9888">
      <c r="A9888" t="inlineStr">
        <is>
          <t>NL-HaNA_1.01.02_3780_0044-page-86</t>
        </is>
      </c>
      <c r="B9888" t="inlineStr">
        <is>
          <t>NL-HaNA_1.01.02_3780_0044-column-1378-393-893-2917</t>
        </is>
      </c>
      <c r="C9888" t="inlineStr">
        <is>
          <t>continuation</t>
        </is>
      </c>
      <c r="D9888" t="n">
        <v>1414</v>
      </c>
      <c r="E9888" t="n">
        <v>2161</v>
      </c>
      <c r="F9888" t="inlineStr">
        <is>
          <t xml:space="preserve">    dinge voor eenige dagen uyt te stellen en ant-</t>
        </is>
      </c>
      <c r="G9888">
        <f>HYPERLINK("https://images.diginfra.net/iiif/NL-HaNA_1.01.02/3780/NL-HaNA_1.01.02_3780_0044.jpg/1278,293,1093,3117/full/0/default.jpg", "iiif_url")</f>
        <v/>
      </c>
    </row>
    <row r="9889">
      <c r="A9889" t="inlineStr">
        <is>
          <t>NL-HaNA_1.01.02_3780_0044-page-86</t>
        </is>
      </c>
      <c r="B9889" t="inlineStr">
        <is>
          <t>NL-HaNA_1.01.02_3780_0044-column-1378-393-893-2917</t>
        </is>
      </c>
      <c r="C9889" t="inlineStr">
        <is>
          <t>continuation</t>
        </is>
      </c>
      <c r="D9889" t="n">
        <v>1418</v>
      </c>
      <c r="E9889" t="n">
        <v>2212</v>
      </c>
      <c r="F9889" t="inlineStr">
        <is>
          <t xml:space="preserve">    woordt. 22.</t>
        </is>
      </c>
      <c r="G9889">
        <f>HYPERLINK("https://images.diginfra.net/iiif/NL-HaNA_1.01.02/3780/NL-HaNA_1.01.02_3780_0044.jpg/1278,293,1093,3117/full/0/default.jpg", "iiif_url")</f>
        <v/>
      </c>
    </row>
    <row r="9890">
      <c r="A9890" t="inlineStr">
        <is>
          <t>NL-HaNA_1.01.02_3780_0044-page-86</t>
        </is>
      </c>
      <c r="B9890" t="inlineStr">
        <is>
          <t>NL-HaNA_1.01.02_3780_0044-column-1378-393-893-2917</t>
        </is>
      </c>
      <c r="C9890" t="inlineStr">
        <is>
          <t>repeat_lemma</t>
        </is>
      </c>
      <c r="D9890" t="n">
        <v>1538</v>
      </c>
      <c r="E9890" t="n">
        <v>2258</v>
      </c>
      <c r="F9890" t="inlineStr">
        <is>
          <t xml:space="preserve">        antwoordt van Gecommitteerde Raden,</t>
        </is>
      </c>
      <c r="G9890">
        <f>HYPERLINK("https://images.diginfra.net/iiif/NL-HaNA_1.01.02/3780/NL-HaNA_1.01.02_3780_0044.jpg/1278,293,1093,3117/full/0/default.jpg", "iiif_url")</f>
        <v/>
      </c>
    </row>
    <row r="9891">
      <c r="A9891" t="inlineStr">
        <is>
          <t>NL-HaNA_1.01.02_3780_0044-page-86</t>
        </is>
      </c>
      <c r="B9891" t="inlineStr">
        <is>
          <t>NL-HaNA_1.01.02_3780_0044-column-1378-393-893-2917</t>
        </is>
      </c>
      <c r="C9891" t="inlineStr">
        <is>
          <t>continuation</t>
        </is>
      </c>
      <c r="D9891" t="n">
        <v>1416</v>
      </c>
      <c r="E9891" t="n">
        <v>2303</v>
      </c>
      <c r="F9891" t="inlineStr">
        <is>
          <t xml:space="preserve">    dat de Vergaderinge tegens den aghtsten Fe-</t>
        </is>
      </c>
      <c r="G9891">
        <f>HYPERLINK("https://images.diginfra.net/iiif/NL-HaNA_1.01.02/3780/NL-HaNA_1.01.02_3780_0044.jpg/1278,293,1093,3117/full/0/default.jpg", "iiif_url")</f>
        <v/>
      </c>
    </row>
    <row r="9892">
      <c r="A9892" t="inlineStr">
        <is>
          <t>NL-HaNA_1.01.02_3780_0044-page-86</t>
        </is>
      </c>
      <c r="B9892" t="inlineStr">
        <is>
          <t>NL-HaNA_1.01.02_3780_0044-column-1378-393-893-2917</t>
        </is>
      </c>
      <c r="C9892" t="inlineStr">
        <is>
          <t>continuation</t>
        </is>
      </c>
      <c r="D9892" t="n">
        <v>1416</v>
      </c>
      <c r="E9892" t="n">
        <v>2355</v>
      </c>
      <c r="F9892" t="inlineStr">
        <is>
          <t xml:space="preserve">    bruaril soude beschryven. 50.</t>
        </is>
      </c>
      <c r="G9892">
        <f>HYPERLINK("https://images.diginfra.net/iiif/NL-HaNA_1.01.02/3780/NL-HaNA_1.01.02_3780_0044.jpg/1278,293,1093,3117/full/0/default.jpg", "iiif_url")</f>
        <v/>
      </c>
    </row>
    <row r="9893">
      <c r="A9893" t="inlineStr">
        <is>
          <t>NL-HaNA_1.01.02_3780_0044-page-86</t>
        </is>
      </c>
      <c r="B9893" t="inlineStr">
        <is>
          <t>NL-HaNA_1.01.02_3780_0044-column-1378-393-893-2917</t>
        </is>
      </c>
      <c r="C9893" t="inlineStr">
        <is>
          <t>repeat_lemma</t>
        </is>
      </c>
      <c r="D9893" t="n">
        <v>1538</v>
      </c>
      <c r="E9893" t="n">
        <v>2400</v>
      </c>
      <c r="F9893" t="inlineStr">
        <is>
          <t xml:space="preserve">        versogbt Friesbeym en andere Ofsicie-</t>
        </is>
      </c>
      <c r="G9893">
        <f>HYPERLINK("https://images.diginfra.net/iiif/NL-HaNA_1.01.02/3780/NL-HaNA_1.01.02_3780_0044.jpg/1278,293,1093,3117/full/0/default.jpg", "iiif_url")</f>
        <v/>
      </c>
    </row>
    <row r="9894">
      <c r="A9894" t="inlineStr">
        <is>
          <t>NL-HaNA_1.01.02_3780_0044-page-86</t>
        </is>
      </c>
      <c r="B9894" t="inlineStr">
        <is>
          <t>NL-HaNA_1.01.02_3780_0044-column-1378-393-893-2917</t>
        </is>
      </c>
      <c r="C9894" t="inlineStr">
        <is>
          <t>continuation</t>
        </is>
      </c>
      <c r="D9894" t="n">
        <v>1411</v>
      </c>
      <c r="E9894" t="n">
        <v>2446</v>
      </c>
      <c r="F9894" t="inlineStr">
        <is>
          <t xml:space="preserve">    ren haar aghterstallen te voldoen. 60.</t>
        </is>
      </c>
      <c r="G9894">
        <f>HYPERLINK("https://images.diginfra.net/iiif/NL-HaNA_1.01.02/3780/NL-HaNA_1.01.02_3780_0044.jpg/1278,293,1093,3117/full/0/default.jpg", "iiif_url")</f>
        <v/>
      </c>
    </row>
    <row r="9895">
      <c r="A9895" t="inlineStr">
        <is>
          <t>NL-HaNA_1.01.02_3780_0044-page-86</t>
        </is>
      </c>
      <c r="B9895" t="inlineStr">
        <is>
          <t>NL-HaNA_1.01.02_3780_0044-column-1378-393-893-2917</t>
        </is>
      </c>
      <c r="C9895" t="inlineStr">
        <is>
          <t>repeat_lemma</t>
        </is>
      </c>
      <c r="D9895" t="n">
        <v>1529</v>
      </c>
      <c r="E9895" t="n">
        <v>2494</v>
      </c>
      <c r="F9895" t="inlineStr">
        <is>
          <t xml:space="preserve">        propositie van een Beededagh. 124.</t>
        </is>
      </c>
      <c r="G9895">
        <f>HYPERLINK("https://images.diginfra.net/iiif/NL-HaNA_1.01.02/3780/NL-HaNA_1.01.02_3780_0044.jpg/1278,293,1093,3117/full/0/default.jpg", "iiif_url")</f>
        <v/>
      </c>
    </row>
    <row r="9896">
      <c r="A9896" t="inlineStr">
        <is>
          <t>NL-HaNA_1.01.02_3780_0044-page-86</t>
        </is>
      </c>
      <c r="B9896" t="inlineStr">
        <is>
          <t>NL-HaNA_1.01.02_3780_0044-column-1378-393-893-2917</t>
        </is>
      </c>
      <c r="C9896" t="inlineStr">
        <is>
          <t>repeat_lemma</t>
        </is>
      </c>
      <c r="D9896" t="n">
        <v>1529</v>
      </c>
      <c r="E9896" t="n">
        <v>2549</v>
      </c>
      <c r="F9896" t="inlineStr">
        <is>
          <t xml:space="preserve">        gearresteert. 134.</t>
        </is>
      </c>
      <c r="G9896">
        <f>HYPERLINK("https://images.diginfra.net/iiif/NL-HaNA_1.01.02/3780/NL-HaNA_1.01.02_3780_0044.jpg/1278,293,1093,3117/full/0/default.jpg", "iiif_url")</f>
        <v/>
      </c>
    </row>
    <row r="9897">
      <c r="A9897" t="inlineStr">
        <is>
          <t>NL-HaNA_1.01.02_3780_0044-page-86</t>
        </is>
      </c>
      <c r="B9897" t="inlineStr">
        <is>
          <t>NL-HaNA_1.01.02_3780_0044-column-1378-393-893-2917</t>
        </is>
      </c>
      <c r="C9897" t="inlineStr">
        <is>
          <t>repeat_lemma</t>
        </is>
      </c>
      <c r="D9897" t="n">
        <v>1534</v>
      </c>
      <c r="E9897" t="n">
        <v>2590</v>
      </c>
      <c r="F9897" t="inlineStr">
        <is>
          <t xml:space="preserve">        consent in de verhooginge van de tracte-</t>
        </is>
      </c>
      <c r="G9897">
        <f>HYPERLINK("https://images.diginfra.net/iiif/NL-HaNA_1.01.02/3780/NL-HaNA_1.01.02_3780_0044.jpg/1278,293,1093,3117/full/0/default.jpg", "iiif_url")</f>
        <v/>
      </c>
    </row>
    <row r="9898">
      <c r="A9898" t="inlineStr">
        <is>
          <t>NL-HaNA_1.01.02_3780_0044-page-86</t>
        </is>
      </c>
      <c r="B9898" t="inlineStr">
        <is>
          <t>NL-HaNA_1.01.02_3780_0044-column-1378-393-893-2917</t>
        </is>
      </c>
      <c r="C9898" t="inlineStr">
        <is>
          <t>lemma</t>
        </is>
      </c>
      <c r="D9898" t="n">
        <v>1411</v>
      </c>
      <c r="E9898" t="n">
        <v>2643</v>
      </c>
      <c r="F9898" t="inlineStr">
        <is>
          <t>menten van de Commisen en Bedienden van</t>
        </is>
      </c>
      <c r="G9898">
        <f>HYPERLINK("https://images.diginfra.net/iiif/NL-HaNA_1.01.02/3780/NL-HaNA_1.01.02_3780_0044.jpg/1278,293,1093,3117/full/0/default.jpg", "iiif_url")</f>
        <v/>
      </c>
    </row>
    <row r="9899">
      <c r="A9899" t="inlineStr">
        <is>
          <t>NL-HaNA_1.01.02_3780_0044-page-86</t>
        </is>
      </c>
      <c r="B9899" t="inlineStr">
        <is>
          <t>NL-HaNA_1.01.02_3780_0044-column-1378-393-893-2917</t>
        </is>
      </c>
      <c r="C9899" t="inlineStr">
        <is>
          <t>lemma</t>
        </is>
      </c>
      <c r="D9899" t="n">
        <v>1411</v>
      </c>
      <c r="E9899" t="n">
        <v>2690</v>
      </c>
      <c r="F9899" t="inlineStr">
        <is>
          <t>den Outfanger Generaal. 141.</t>
        </is>
      </c>
      <c r="G9899">
        <f>HYPERLINK("https://images.diginfra.net/iiif/NL-HaNA_1.01.02/3780/NL-HaNA_1.01.02_3780_0044.jpg/1278,293,1093,3117/full/0/default.jpg", "iiif_url")</f>
        <v/>
      </c>
    </row>
    <row r="9900">
      <c r="A9900" t="inlineStr">
        <is>
          <t>NL-HaNA_1.01.02_3780_0044-page-86</t>
        </is>
      </c>
      <c r="B9900" t="inlineStr">
        <is>
          <t>NL-HaNA_1.01.02_3780_0044-column-1378-393-893-2917</t>
        </is>
      </c>
      <c r="C9900" t="inlineStr">
        <is>
          <t>repeat_lemma</t>
        </is>
      </c>
      <c r="D9900" t="n">
        <v>1529</v>
      </c>
      <c r="E9900" t="n">
        <v>2733</v>
      </c>
      <c r="F9900" t="inlineStr">
        <is>
          <t xml:space="preserve">        in de vermeerderinge van vyftigp Man</t>
        </is>
      </c>
      <c r="G9900">
        <f>HYPERLINK("https://images.diginfra.net/iiif/NL-HaNA_1.01.02/3780/NL-HaNA_1.01.02_3780_0044.jpg/1278,293,1093,3117/full/0/default.jpg", "iiif_url")</f>
        <v/>
      </c>
    </row>
    <row r="9901">
      <c r="A9901" t="inlineStr">
        <is>
          <t>NL-HaNA_1.01.02_3780_0044-page-86</t>
        </is>
      </c>
      <c r="B9901" t="inlineStr">
        <is>
          <t>NL-HaNA_1.01.02_3780_0044-column-1378-393-893-2917</t>
        </is>
      </c>
      <c r="C9901" t="inlineStr">
        <is>
          <t>lemma</t>
        </is>
      </c>
      <c r="D9901" t="n">
        <v>1411</v>
      </c>
      <c r="E9901" t="n">
        <v>2782</v>
      </c>
      <c r="F9901" t="inlineStr">
        <is>
          <t>op bet Schip van den Vice-Admiraal van</t>
        </is>
      </c>
      <c r="G9901">
        <f>HYPERLINK("https://images.diginfra.net/iiif/NL-HaNA_1.01.02/3780/NL-HaNA_1.01.02_3780_0044.jpg/1278,293,1093,3117/full/0/default.jpg", "iiif_url")</f>
        <v/>
      </c>
    </row>
    <row r="9902">
      <c r="A9902" t="inlineStr">
        <is>
          <t>NL-HaNA_1.01.02_3780_0044-page-86</t>
        </is>
      </c>
      <c r="B9902" t="inlineStr">
        <is>
          <t>NL-HaNA_1.01.02_3780_0044-column-1378-393-893-2917</t>
        </is>
      </c>
      <c r="C9902" t="inlineStr">
        <is>
          <t>lemma</t>
        </is>
      </c>
      <c r="D9902" t="n">
        <v>1411</v>
      </c>
      <c r="E9902" t="n">
        <v>2832</v>
      </c>
      <c r="F9902" t="inlineStr">
        <is>
          <t>Sommelsdijk. 141.</t>
        </is>
      </c>
      <c r="G9902">
        <f>HYPERLINK("https://images.diginfra.net/iiif/NL-HaNA_1.01.02/3780/NL-HaNA_1.01.02_3780_0044.jpg/1278,293,1093,3117/full/0/default.jpg", "iiif_url")</f>
        <v/>
      </c>
    </row>
    <row r="9903">
      <c r="A9903" t="inlineStr">
        <is>
          <t>NL-HaNA_1.01.02_3780_0044-page-86</t>
        </is>
      </c>
      <c r="B9903" t="inlineStr">
        <is>
          <t>NL-HaNA_1.01.02_3780_0044-column-1378-393-893-2917</t>
        </is>
      </c>
      <c r="C9903" t="inlineStr">
        <is>
          <t>repeat_lemma</t>
        </is>
      </c>
      <c r="D9903" t="n">
        <v>1527</v>
      </c>
      <c r="E9903" t="n">
        <v>2874</v>
      </c>
      <c r="F9903" t="inlineStr">
        <is>
          <t xml:space="preserve">        Resident Pesters devoir te doen tor</t>
        </is>
      </c>
      <c r="G9903">
        <f>HYPERLINK("https://images.diginfra.net/iiif/NL-HaNA_1.01.02/3780/NL-HaNA_1.01.02_3780_0044.jpg/1278,293,1093,3117/full/0/default.jpg", "iiif_url")</f>
        <v/>
      </c>
    </row>
    <row r="9904">
      <c r="A9904" t="inlineStr">
        <is>
          <t>NL-HaNA_1.01.02_3780_0044-page-86</t>
        </is>
      </c>
      <c r="B9904" t="inlineStr">
        <is>
          <t>NL-HaNA_1.01.02_3780_0044-column-1378-393-893-2917</t>
        </is>
      </c>
      <c r="C9904" t="inlineStr">
        <is>
          <t>lemma</t>
        </is>
      </c>
      <c r="D9904" t="n">
        <v>1407</v>
      </c>
      <c r="E9904" t="n">
        <v>2930</v>
      </c>
      <c r="F9904" t="inlineStr">
        <is>
          <t>ontslaginge van seekeren Landtman, die ge-</t>
        </is>
      </c>
      <c r="G9904">
        <f>HYPERLINK("https://images.diginfra.net/iiif/NL-HaNA_1.01.02/3780/NL-HaNA_1.01.02_3780_0044.jpg/1278,293,1093,3117/full/0/default.jpg", "iiif_url")</f>
        <v/>
      </c>
    </row>
    <row r="9905">
      <c r="A9905" t="inlineStr">
        <is>
          <t>NL-HaNA_1.01.02_3780_0044-page-86</t>
        </is>
      </c>
      <c r="B9905" t="inlineStr">
        <is>
          <t>NL-HaNA_1.01.02_3780_0044-column-1378-393-893-2917</t>
        </is>
      </c>
      <c r="C9905" t="inlineStr">
        <is>
          <t>lemma</t>
        </is>
      </c>
      <c r="D9905" t="n">
        <v>1409</v>
      </c>
      <c r="E9905" t="n">
        <v>2976</v>
      </c>
      <c r="F9905" t="inlineStr">
        <is>
          <t>vangen gehouden wierdt om dat geweygerdi-</t>
        </is>
      </c>
      <c r="G9905">
        <f>HYPERLINK("https://images.diginfra.net/iiif/NL-HaNA_1.01.02/3780/NL-HaNA_1.01.02_3780_0044.jpg/1278,293,1093,3117/full/0/default.jpg", "iiif_url")</f>
        <v/>
      </c>
    </row>
    <row r="9906">
      <c r="A9906" t="inlineStr">
        <is>
          <t>NL-HaNA_1.01.02_3780_0044-page-86</t>
        </is>
      </c>
      <c r="B9906" t="inlineStr">
        <is>
          <t>NL-HaNA_1.01.02_3780_0044-column-1378-393-893-2917</t>
        </is>
      </c>
      <c r="C9906" t="inlineStr">
        <is>
          <t>lemma</t>
        </is>
      </c>
      <c r="D9906" t="n">
        <v>1407</v>
      </c>
      <c r="E9906" t="n">
        <v>3027</v>
      </c>
      <c r="F9906" t="inlineStr">
        <is>
          <t>hadde voor de Hostie te knielen. 151.</t>
        </is>
      </c>
      <c r="G9906">
        <f>HYPERLINK("https://images.diginfra.net/iiif/NL-HaNA_1.01.02/3780/NL-HaNA_1.01.02_3780_0044.jpg/1278,293,1093,3117/full/0/default.jpg", "iiif_url")</f>
        <v/>
      </c>
    </row>
    <row r="9907">
      <c r="A9907" t="inlineStr">
        <is>
          <t>NL-HaNA_1.01.02_3780_0044-page-86</t>
        </is>
      </c>
      <c r="B9907" t="inlineStr">
        <is>
          <t>NL-HaNA_1.01.02_3780_0044-column-1378-393-893-2917</t>
        </is>
      </c>
      <c r="C9907" t="inlineStr">
        <is>
          <t>repeat_lemma</t>
        </is>
      </c>
      <c r="D9907" t="n">
        <v>1524</v>
      </c>
      <c r="E9907" t="n">
        <v>3074</v>
      </c>
      <c r="F9907" t="inlineStr">
        <is>
          <t xml:space="preserve">        rapport van Gedeputeerden en nogh-</t>
        </is>
      </c>
      <c r="G9907">
        <f>HYPERLINK("https://images.diginfra.net/iiif/NL-HaNA_1.01.02/3780/NL-HaNA_1.01.02_3780_0044.jpg/1278,293,1093,3117/full/0/default.jpg", "iiif_url")</f>
        <v/>
      </c>
    </row>
    <row r="9908">
      <c r="A9908" t="inlineStr">
        <is>
          <t>NL-HaNA_1.01.02_3780_0044-page-86</t>
        </is>
      </c>
      <c r="B9908" t="inlineStr">
        <is>
          <t>NL-HaNA_1.01.02_3780_0044-column-1378-393-893-2917</t>
        </is>
      </c>
      <c r="C9908" t="inlineStr">
        <is>
          <t>lemma</t>
        </is>
      </c>
      <c r="D9908" t="n">
        <v>1407</v>
      </c>
      <c r="E9908" t="n">
        <v>3122</v>
      </c>
      <c r="F9908" t="inlineStr">
        <is>
          <t>maals versoght haar te informeeren. 187.</t>
        </is>
      </c>
      <c r="G9908">
        <f>HYPERLINK("https://images.diginfra.net/iiif/NL-HaNA_1.01.02/3780/NL-HaNA_1.01.02_3780_0044.jpg/1278,293,1093,3117/full/0/default.jpg", "iiif_url")</f>
        <v/>
      </c>
    </row>
    <row r="9909">
      <c r="A9909" t="inlineStr">
        <is>
          <t>NL-HaNA_1.01.02_3780_0044-page-86</t>
        </is>
      </c>
      <c r="B9909" t="inlineStr">
        <is>
          <t>NL-HaNA_1.01.02_3780_0044-column-1378-393-893-2917</t>
        </is>
      </c>
      <c r="C9909" t="inlineStr">
        <is>
          <t>non_index_line</t>
        </is>
      </c>
      <c r="D9909" t="n">
        <v>2193</v>
      </c>
      <c r="E9909" t="n">
        <v>3135</v>
      </c>
      <c r="F9909" t="inlineStr">
        <is>
          <t xml:space="preserve">        n</t>
        </is>
      </c>
      <c r="G9909">
        <f>HYPERLINK("https://images.diginfra.net/iiif/NL-HaNA_1.01.02/3780/NL-HaNA_1.01.02_3780_0044.jpg/1278,293,1093,3117/full/0/default.jpg", "iiif_url")</f>
        <v/>
      </c>
    </row>
    <row r="9910">
      <c r="A9910" t="inlineStr">
        <is>
          <t>NL-HaNA_1.01.02_3780_0044-page-86</t>
        </is>
      </c>
      <c r="B9910" t="inlineStr">
        <is>
          <t>NL-HaNA_1.01.02_3780_0044-column-1378-393-893-2917</t>
        </is>
      </c>
      <c r="C9910" t="inlineStr">
        <is>
          <t>repeat_lemma</t>
        </is>
      </c>
      <c r="D9910" t="n">
        <v>1536</v>
      </c>
      <c r="E9910" t="n">
        <v>3168</v>
      </c>
      <c r="F9910" t="inlineStr">
        <is>
          <t xml:space="preserve">        Commissie ter Genreraliteyt voor den</t>
        </is>
      </c>
      <c r="G9910">
        <f>HYPERLINK("https://images.diginfra.net/iiif/NL-HaNA_1.01.02/3780/NL-HaNA_1.01.02_3780_0044.jpg/1278,293,1093,3117/full/0/default.jpg", "iiif_url")</f>
        <v/>
      </c>
    </row>
    <row r="9911">
      <c r="A9911" t="inlineStr">
        <is>
          <t>NL-HaNA_1.01.02_3780_0044-page-86</t>
        </is>
      </c>
      <c r="B9911" t="inlineStr">
        <is>
          <t>NL-HaNA_1.01.02_3780_0044-column-1378-393-893-2917</t>
        </is>
      </c>
      <c r="C9911" t="inlineStr">
        <is>
          <t>lemma</t>
        </is>
      </c>
      <c r="D9911" t="n">
        <v>1404</v>
      </c>
      <c r="E9911" t="n">
        <v>3219</v>
      </c>
      <c r="F9911" t="inlineStr">
        <is>
          <t>Heer van Haamstede. 174.</t>
        </is>
      </c>
      <c r="G9911">
        <f>HYPERLINK("https://images.diginfra.net/iiif/NL-HaNA_1.01.02/3780/NL-HaNA_1.01.02_3780_0044.jpg/1278,293,1093,3117/full/0/default.jpg", "iiif_url")</f>
        <v/>
      </c>
    </row>
    <row r="9912">
      <c r="A9912" t="inlineStr">
        <is>
          <t>NL-HaNA_1.01.02_3780_0044-page-86</t>
        </is>
      </c>
      <c r="B9912" t="inlineStr">
        <is>
          <t>NL-HaNA_1.01.02_3780_0044-column-1378-393-893-2917</t>
        </is>
      </c>
      <c r="C9912" t="inlineStr">
        <is>
          <t>repeat_lemma</t>
        </is>
      </c>
      <c r="D9912" t="n">
        <v>1524</v>
      </c>
      <c r="E9912" t="n">
        <v>3265</v>
      </c>
      <c r="F9912" t="inlineStr">
        <is>
          <t xml:space="preserve">        aangenoomen de Missive van Pesters,</t>
        </is>
      </c>
      <c r="G9912">
        <f>HYPERLINK("https://images.diginfra.net/iiif/NL-HaNA_1.01.02/3780/NL-HaNA_1.01.02_3780_0044.jpg/1278,293,1093,3117/full/0/default.jpg", "iiif_url")</f>
        <v/>
      </c>
    </row>
    <row r="9916">
      <c r="A9916" t="inlineStr">
        <is>
          <t>NL-HaNA_1.01.02_3780_0044-page-87</t>
        </is>
      </c>
      <c r="B9916" t="inlineStr">
        <is>
          <t>NL-HaNA_1.01.02_3780_0044-column-2614-378-890-2932</t>
        </is>
      </c>
      <c r="C9916" t="inlineStr">
        <is>
          <t>continuation</t>
        </is>
      </c>
      <c r="D9916" t="n">
        <v>2644</v>
      </c>
      <c r="E9916" t="n">
        <v>357</v>
      </c>
      <c r="F9916" t="inlineStr">
        <is>
          <t xml:space="preserve">    houdende ontstaginge van den Landtman.</t>
        </is>
      </c>
      <c r="G9916">
        <f>HYPERLINK("https://images.diginfra.net/iiif/NL-HaNA_1.01.02/3780/NL-HaNA_1.01.02_3780_0044.jpg/2514,278,1090,3132/full/0/default.jpg", "iiif_url")</f>
        <v/>
      </c>
    </row>
    <row r="9917">
      <c r="A9917" t="inlineStr">
        <is>
          <t>NL-HaNA_1.01.02_3780_0044-page-87</t>
        </is>
      </c>
      <c r="B9917" t="inlineStr">
        <is>
          <t>NL-HaNA_1.01.02_3780_0044-column-2614-378-890-2932</t>
        </is>
      </c>
      <c r="C9917" t="inlineStr">
        <is>
          <t>continuation</t>
        </is>
      </c>
      <c r="D9917" t="n">
        <v>2649</v>
      </c>
      <c r="E9917" t="n">
        <v>426</v>
      </c>
      <c r="F9917" t="inlineStr">
        <is>
          <t xml:space="preserve">    198.</t>
        </is>
      </c>
      <c r="G9917">
        <f>HYPERLINK("https://images.diginfra.net/iiif/NL-HaNA_1.01.02/3780/NL-HaNA_1.01.02_3780_0044.jpg/2514,278,1090,3132/full/0/default.jpg", "iiif_url")</f>
        <v/>
      </c>
    </row>
    <row r="9918">
      <c r="A9918" t="inlineStr">
        <is>
          <t>NL-HaNA_1.01.02_3780_0044-page-87</t>
        </is>
      </c>
      <c r="B9918" t="inlineStr">
        <is>
          <t>NL-HaNA_1.01.02_3780_0044-column-2614-378-890-2932</t>
        </is>
      </c>
      <c r="C9918" t="inlineStr">
        <is>
          <t>continuation</t>
        </is>
      </c>
      <c r="D9918" t="n">
        <v>2764</v>
      </c>
      <c r="E9918" t="n">
        <v>421</v>
      </c>
      <c r="F9918" t="inlineStr">
        <is>
          <t xml:space="preserve">    Magistraat van Zas van Gent geau-</t>
        </is>
      </c>
      <c r="G9918">
        <f>HYPERLINK("https://images.diginfra.net/iiif/NL-HaNA_1.01.02/3780/NL-HaNA_1.01.02_3780_0044.jpg/2514,278,1090,3132/full/0/default.jpg", "iiif_url")</f>
        <v/>
      </c>
    </row>
    <row r="9919">
      <c r="A9919" t="inlineStr">
        <is>
          <t>NL-HaNA_1.01.02_3780_0044-page-87</t>
        </is>
      </c>
      <c r="B9919" t="inlineStr">
        <is>
          <t>NL-HaNA_1.01.02_3780_0044-column-2614-378-890-2932</t>
        </is>
      </c>
      <c r="C9919" t="inlineStr">
        <is>
          <t>continuation</t>
        </is>
      </c>
      <c r="D9919" t="n">
        <v>2642</v>
      </c>
      <c r="E9919" t="n">
        <v>510</v>
      </c>
      <c r="F9919" t="inlineStr">
        <is>
          <t xml:space="preserve">    tboriseert om met de Regeeringe van Mid-</t>
        </is>
      </c>
      <c r="G9919">
        <f>HYPERLINK("https://images.diginfra.net/iiif/NL-HaNA_1.01.02/3780/NL-HaNA_1.01.02_3780_0044.jpg/2514,278,1090,3132/full/0/default.jpg", "iiif_url")</f>
        <v/>
      </c>
    </row>
    <row r="9920">
      <c r="A9920" t="inlineStr">
        <is>
          <t>NL-HaNA_1.01.02_3780_0044-page-87</t>
        </is>
      </c>
      <c r="B9920" t="inlineStr">
        <is>
          <t>NL-HaNA_1.01.02_3780_0044-column-2614-378-890-2932</t>
        </is>
      </c>
      <c r="C9920" t="inlineStr">
        <is>
          <t>continuation</t>
        </is>
      </c>
      <c r="D9920" t="n">
        <v>2642</v>
      </c>
      <c r="E9920" t="n">
        <v>558</v>
      </c>
      <c r="F9920" t="inlineStr">
        <is>
          <t xml:space="preserve">    delburgh over bet reght van exue te mogen</t>
        </is>
      </c>
      <c r="G9920">
        <f>HYPERLINK("https://images.diginfra.net/iiif/NL-HaNA_1.01.02/3780/NL-HaNA_1.01.02_3780_0044.jpg/2514,278,1090,3132/full/0/default.jpg", "iiif_url")</f>
        <v/>
      </c>
    </row>
    <row r="9921">
      <c r="A9921" t="inlineStr">
        <is>
          <t>NL-HaNA_1.01.02_3780_0044-page-87</t>
        </is>
      </c>
      <c r="B9921" t="inlineStr">
        <is>
          <t>NL-HaNA_1.01.02_3780_0044-column-2614-378-890-2932</t>
        </is>
      </c>
      <c r="C9921" t="inlineStr">
        <is>
          <t>continuation</t>
        </is>
      </c>
      <c r="D9921" t="n">
        <v>2642</v>
      </c>
      <c r="E9921" t="n">
        <v>620</v>
      </c>
      <c r="F9921" t="inlineStr">
        <is>
          <t xml:space="preserve">    tontracteren. 201.</t>
        </is>
      </c>
      <c r="G9921">
        <f>HYPERLINK("https://images.diginfra.net/iiif/NL-HaNA_1.01.02/3780/NL-HaNA_1.01.02_3780_0044.jpg/2514,278,1090,3132/full/0/default.jpg", "iiif_url")</f>
        <v/>
      </c>
    </row>
    <row r="9922">
      <c r="A9922" t="inlineStr">
        <is>
          <t>NL-HaNA_1.01.02_3780_0044-page-87</t>
        </is>
      </c>
      <c r="B9922" t="inlineStr">
        <is>
          <t>NL-HaNA_1.01.02_3780_0044-column-2614-378-890-2932</t>
        </is>
      </c>
      <c r="C9922" t="inlineStr">
        <is>
          <t>repeat_lemma</t>
        </is>
      </c>
      <c r="D9922" t="n">
        <v>2764</v>
      </c>
      <c r="E9922" t="n">
        <v>647</v>
      </c>
      <c r="F9922" t="inlineStr">
        <is>
          <t xml:space="preserve">        op de klaghten van den Grave Daun</t>
        </is>
      </c>
      <c r="G9922">
        <f>HYPERLINK("https://images.diginfra.net/iiif/NL-HaNA_1.01.02/3780/NL-HaNA_1.01.02_3780_0044.jpg/2514,278,1090,3132/full/0/default.jpg", "iiif_url")</f>
        <v/>
      </c>
    </row>
    <row r="9923">
      <c r="A9923" t="inlineStr">
        <is>
          <t>NL-HaNA_1.01.02_3780_0044-page-87</t>
        </is>
      </c>
      <c r="B9923" t="inlineStr">
        <is>
          <t>NL-HaNA_1.01.02_3780_0044-column-2614-378-890-2932</t>
        </is>
      </c>
      <c r="C9923" t="inlineStr">
        <is>
          <t>continuation</t>
        </is>
      </c>
      <c r="D9923" t="n">
        <v>2644</v>
      </c>
      <c r="E9923" t="n">
        <v>697</v>
      </c>
      <c r="F9923" t="inlineStr">
        <is>
          <t xml:space="preserve">    wersoght Deserteurs gereclameert werdende</t>
        </is>
      </c>
      <c r="G9923">
        <f>HYPERLINK("https://images.diginfra.net/iiif/NL-HaNA_1.01.02/3780/NL-HaNA_1.01.02_3780_0044.jpg/2514,278,1090,3132/full/0/default.jpg", "iiif_url")</f>
        <v/>
      </c>
    </row>
    <row r="9924">
      <c r="A9924" t="inlineStr">
        <is>
          <t>NL-HaNA_1.01.02_3780_0044-page-87</t>
        </is>
      </c>
      <c r="B9924" t="inlineStr">
        <is>
          <t>NL-HaNA_1.01.02_3780_0044-column-2614-378-890-2932</t>
        </is>
      </c>
      <c r="C9924" t="inlineStr">
        <is>
          <t>continuation</t>
        </is>
      </c>
      <c r="D9924" t="n">
        <v>2642</v>
      </c>
      <c r="E9924" t="n">
        <v>762</v>
      </c>
      <c r="F9924" t="inlineStr">
        <is>
          <t xml:space="preserve">    over te leveren. 235.</t>
        </is>
      </c>
      <c r="G9924">
        <f>HYPERLINK("https://images.diginfra.net/iiif/NL-HaNA_1.01.02/3780/NL-HaNA_1.01.02_3780_0044.jpg/2514,278,1090,3132/full/0/default.jpg", "iiif_url")</f>
        <v/>
      </c>
    </row>
    <row r="9925">
      <c r="A9925" t="inlineStr">
        <is>
          <t>NL-HaNA_1.01.02_3780_0044-page-87</t>
        </is>
      </c>
      <c r="B9925" t="inlineStr">
        <is>
          <t>NL-HaNA_1.01.02_3780_0044-column-2614-378-890-2932</t>
        </is>
      </c>
      <c r="C9925" t="inlineStr">
        <is>
          <t>repeat_lemma</t>
        </is>
      </c>
      <c r="D9925" t="n">
        <v>2774</v>
      </c>
      <c r="E9925" t="n">
        <v>784</v>
      </c>
      <c r="F9925" t="inlineStr">
        <is>
          <t xml:space="preserve">        consent in het Caracier van Rumpf</t>
        </is>
      </c>
      <c r="G9925">
        <f>HYPERLINK("https://images.diginfra.net/iiif/NL-HaNA_1.01.02/3780/NL-HaNA_1.01.02_3780_0044.jpg/2514,278,1090,3132/full/0/default.jpg", "iiif_url")</f>
        <v/>
      </c>
    </row>
    <row r="9926">
      <c r="A9926" t="inlineStr">
        <is>
          <t>NL-HaNA_1.01.02_3780_0044-page-87</t>
        </is>
      </c>
      <c r="B9926" t="inlineStr">
        <is>
          <t>NL-HaNA_1.01.02_3780_0044-column-2614-378-890-2932</t>
        </is>
      </c>
      <c r="C9926" t="inlineStr">
        <is>
          <t>continuation</t>
        </is>
      </c>
      <c r="D9926" t="n">
        <v>2644</v>
      </c>
      <c r="E9926" t="n">
        <v>852</v>
      </c>
      <c r="F9926" t="inlineStr">
        <is>
          <t xml:space="preserve">    als Resident. 250.</t>
        </is>
      </c>
      <c r="G9926">
        <f>HYPERLINK("https://images.diginfra.net/iiif/NL-HaNA_1.01.02/3780/NL-HaNA_1.01.02_3780_0044.jpg/2514,278,1090,3132/full/0/default.jpg", "iiif_url")</f>
        <v/>
      </c>
    </row>
    <row r="9927">
      <c r="A9927" t="inlineStr">
        <is>
          <t>NL-HaNA_1.01.02_3780_0044-page-87</t>
        </is>
      </c>
      <c r="B9927" t="inlineStr">
        <is>
          <t>NL-HaNA_1.01.02_3780_0044-column-2614-378-890-2932</t>
        </is>
      </c>
      <c r="C9927" t="inlineStr">
        <is>
          <t>repeat_lemma</t>
        </is>
      </c>
      <c r="D9927" t="n">
        <v>2767</v>
      </c>
      <c r="E9927" t="n">
        <v>871</v>
      </c>
      <c r="F9927" t="inlineStr">
        <is>
          <t xml:space="preserve">        item in de generaale Petitie en Staat</t>
        </is>
      </c>
      <c r="G9927">
        <f>HYPERLINK("https://images.diginfra.net/iiif/NL-HaNA_1.01.02/3780/NL-HaNA_1.01.02_3780_0044.jpg/2514,278,1090,3132/full/0/default.jpg", "iiif_url")</f>
        <v/>
      </c>
    </row>
    <row r="9928">
      <c r="A9928" t="inlineStr">
        <is>
          <t>NL-HaNA_1.01.02_3780_0044-page-87</t>
        </is>
      </c>
      <c r="B9928" t="inlineStr">
        <is>
          <t>NL-HaNA_1.01.02_3780_0044-column-2614-378-890-2932</t>
        </is>
      </c>
      <c r="C9928" t="inlineStr">
        <is>
          <t>continuation</t>
        </is>
      </c>
      <c r="D9928" t="n">
        <v>2644</v>
      </c>
      <c r="E9928" t="n">
        <v>948</v>
      </c>
      <c r="F9928" t="inlineStr">
        <is>
          <t xml:space="preserve">    wan Oorlogh. 252.</t>
        </is>
      </c>
      <c r="G9928">
        <f>HYPERLINK("https://images.diginfra.net/iiif/NL-HaNA_1.01.02/3780/NL-HaNA_1.01.02_3780_0044.jpg/2514,278,1090,3132/full/0/default.jpg", "iiif_url")</f>
        <v/>
      </c>
    </row>
    <row r="9929">
      <c r="A9929" t="inlineStr">
        <is>
          <t>NL-HaNA_1.01.02_3780_0044-page-87</t>
        </is>
      </c>
      <c r="B9929" t="inlineStr">
        <is>
          <t>NL-HaNA_1.01.02_3780_0044-column-2614-378-890-2932</t>
        </is>
      </c>
      <c r="C9929" t="inlineStr">
        <is>
          <t>repeat_lemma</t>
        </is>
      </c>
      <c r="D9929" t="n">
        <v>2764</v>
      </c>
      <c r="E9929" t="n">
        <v>967</v>
      </c>
      <c r="F9929" t="inlineStr">
        <is>
          <t xml:space="preserve">        consideratien op de Middelen te wa-</t>
        </is>
      </c>
      <c r="G9929">
        <f>HYPERLINK("https://images.diginfra.net/iiif/NL-HaNA_1.01.02/3780/NL-HaNA_1.01.02_3780_0044.jpg/2514,278,1090,3132/full/0/default.jpg", "iiif_url")</f>
        <v/>
      </c>
    </row>
    <row r="9930">
      <c r="A9930" t="inlineStr">
        <is>
          <t>NL-HaNA_1.01.02_3780_0044-page-87</t>
        </is>
      </c>
      <c r="B9930" t="inlineStr">
        <is>
          <t>NL-HaNA_1.01.02_3780_0044-column-2614-378-890-2932</t>
        </is>
      </c>
      <c r="C9930" t="inlineStr">
        <is>
          <t>continuation</t>
        </is>
      </c>
      <c r="D9930" t="n">
        <v>2642</v>
      </c>
      <c r="E9930" t="n">
        <v>1039</v>
      </c>
      <c r="F9930" t="inlineStr">
        <is>
          <t xml:space="preserve">    ter, te examineren. 259.</t>
        </is>
      </c>
      <c r="G9930">
        <f>HYPERLINK("https://images.diginfra.net/iiif/NL-HaNA_1.01.02/3780/NL-HaNA_1.01.02_3780_0044.jpg/2514,278,1090,3132/full/0/default.jpg", "iiif_url")</f>
        <v/>
      </c>
    </row>
    <row r="9931">
      <c r="A9931" t="inlineStr">
        <is>
          <t>NL-HaNA_1.01.02_3780_0044-page-87</t>
        </is>
      </c>
      <c r="B9931" t="inlineStr">
        <is>
          <t>NL-HaNA_1.01.02_3780_0044-column-2614-378-890-2932</t>
        </is>
      </c>
      <c r="C9931" t="inlineStr">
        <is>
          <t>repeat_lemma</t>
        </is>
      </c>
      <c r="D9931" t="n">
        <v>2774</v>
      </c>
      <c r="E9931" t="n">
        <v>1076</v>
      </c>
      <c r="F9931" t="inlineStr">
        <is>
          <t xml:space="preserve">        Commisste voor de Heer Velters na</t>
        </is>
      </c>
      <c r="G9931">
        <f>HYPERLINK("https://images.diginfra.net/iiif/NL-HaNA_1.01.02/3780/NL-HaNA_1.01.02_3780_0044.jpg/2514,278,1090,3132/full/0/default.jpg", "iiif_url")</f>
        <v/>
      </c>
    </row>
    <row r="9932">
      <c r="A9932" t="inlineStr">
        <is>
          <t>NL-HaNA_1.01.02_3780_0044-page-87</t>
        </is>
      </c>
      <c r="B9932" t="inlineStr">
        <is>
          <t>NL-HaNA_1.01.02_3780_0044-column-2614-378-890-2932</t>
        </is>
      </c>
      <c r="C9932" t="inlineStr">
        <is>
          <t>continuation</t>
        </is>
      </c>
      <c r="D9932" t="n">
        <v>2647</v>
      </c>
      <c r="E9932" t="n">
        <v>1135</v>
      </c>
      <c r="F9932" t="inlineStr">
        <is>
          <t xml:space="preserve">    Vlaanderen. 334.</t>
        </is>
      </c>
      <c r="G9932">
        <f>HYPERLINK("https://images.diginfra.net/iiif/NL-HaNA_1.01.02/3780/NL-HaNA_1.01.02_3780_0044.jpg/2514,278,1090,3132/full/0/default.jpg", "iiif_url")</f>
        <v/>
      </c>
    </row>
    <row r="9933">
      <c r="A9933" t="inlineStr">
        <is>
          <t>NL-HaNA_1.01.02_3780_0044-page-87</t>
        </is>
      </c>
      <c r="B9933" t="inlineStr">
        <is>
          <t>NL-HaNA_1.01.02_3780_0044-column-2614-378-890-2932</t>
        </is>
      </c>
      <c r="C9933" t="inlineStr">
        <is>
          <t>repeat_lemma</t>
        </is>
      </c>
      <c r="D9933" t="n">
        <v>2769</v>
      </c>
      <c r="E9933" t="n">
        <v>1161</v>
      </c>
      <c r="F9933" t="inlineStr">
        <is>
          <t xml:space="preserve">        overgenomen de Missive in faveur van</t>
        </is>
      </c>
      <c r="G9933">
        <f>HYPERLINK("https://images.diginfra.net/iiif/NL-HaNA_1.01.02/3780/NL-HaNA_1.01.02_3780_0044.jpg/2514,278,1090,3132/full/0/default.jpg", "iiif_url")</f>
        <v/>
      </c>
    </row>
    <row r="9934">
      <c r="A9934" t="inlineStr">
        <is>
          <t>NL-HaNA_1.01.02_3780_0044-page-87</t>
        </is>
      </c>
      <c r="B9934" t="inlineStr">
        <is>
          <t>NL-HaNA_1.01.02_3780_0044-column-2614-378-890-2932</t>
        </is>
      </c>
      <c r="C9934" t="inlineStr">
        <is>
          <t>lemma</t>
        </is>
      </c>
      <c r="D9934" t="n">
        <v>2647</v>
      </c>
      <c r="E9934" t="n">
        <v>1234</v>
      </c>
      <c r="F9934" t="inlineStr">
        <is>
          <t>den Consul Croesen. 336.</t>
        </is>
      </c>
      <c r="G9934">
        <f>HYPERLINK("https://images.diginfra.net/iiif/NL-HaNA_1.01.02/3780/NL-HaNA_1.01.02_3780_0044.jpg/2514,278,1090,3132/full/0/default.jpg", "iiif_url")</f>
        <v/>
      </c>
    </row>
    <row r="9935">
      <c r="A9935" t="inlineStr">
        <is>
          <t>NL-HaNA_1.01.02_3780_0044-page-87</t>
        </is>
      </c>
      <c r="B9935" t="inlineStr">
        <is>
          <t>NL-HaNA_1.01.02_3780_0044-column-2614-378-890-2932</t>
        </is>
      </c>
      <c r="C9935" t="inlineStr">
        <is>
          <t>repeat_lemma</t>
        </is>
      </c>
      <c r="D9935" t="n">
        <v>2769</v>
      </c>
      <c r="E9935" t="n">
        <v>1277</v>
      </c>
      <c r="F9935" t="inlineStr">
        <is>
          <t xml:space="preserve">        item de Missive van Hogendorp om</t>
        </is>
      </c>
      <c r="G9935">
        <f>HYPERLINK("https://images.diginfra.net/iiif/NL-HaNA_1.01.02/3780/NL-HaNA_1.01.02_3780_0044.jpg/2514,278,1090,3132/full/0/default.jpg", "iiif_url")</f>
        <v/>
      </c>
    </row>
    <row r="9936">
      <c r="A9936" t="inlineStr">
        <is>
          <t>NL-HaNA_1.01.02_3780_0044-page-87</t>
        </is>
      </c>
      <c r="B9936" t="inlineStr">
        <is>
          <t>NL-HaNA_1.01.02_3780_0044-column-2614-378-890-2932</t>
        </is>
      </c>
      <c r="C9936" t="inlineStr">
        <is>
          <t>lemma</t>
        </is>
      </c>
      <c r="D9936" t="n">
        <v>2649</v>
      </c>
      <c r="E9936" t="n">
        <v>1326</v>
      </c>
      <c r="F9936" t="inlineStr">
        <is>
          <t>ordre wegens hondertste penningen. 346.</t>
        </is>
      </c>
      <c r="G9936">
        <f>HYPERLINK("https://images.diginfra.net/iiif/NL-HaNA_1.01.02/3780/NL-HaNA_1.01.02_3780_0044.jpg/2514,278,1090,3132/full/0/default.jpg", "iiif_url")</f>
        <v/>
      </c>
    </row>
    <row r="9937">
      <c r="A9937" t="inlineStr">
        <is>
          <t>NL-HaNA_1.01.02_3780_0044-page-87</t>
        </is>
      </c>
      <c r="B9937" t="inlineStr">
        <is>
          <t>NL-HaNA_1.01.02_3780_0044-column-2614-378-890-2932</t>
        </is>
      </c>
      <c r="C9937" t="inlineStr">
        <is>
          <t>continuation</t>
        </is>
      </c>
      <c r="D9937" t="n">
        <v>2774</v>
      </c>
      <c r="E9937" t="n">
        <v>1371</v>
      </c>
      <c r="F9937" t="inlineStr">
        <is>
          <t xml:space="preserve">    rapport tot verbeeteringe van de Mid-</t>
        </is>
      </c>
      <c r="G9937">
        <f>HYPERLINK("https://images.diginfra.net/iiif/NL-HaNA_1.01.02/3780/NL-HaNA_1.01.02_3780_0044.jpg/2514,278,1090,3132/full/0/default.jpg", "iiif_url")</f>
        <v/>
      </c>
    </row>
    <row r="9938">
      <c r="A9938" t="inlineStr">
        <is>
          <t>NL-HaNA_1.01.02_3780_0044-page-87</t>
        </is>
      </c>
      <c r="B9938" t="inlineStr">
        <is>
          <t>NL-HaNA_1.01.02_3780_0044-column-2614-378-890-2932</t>
        </is>
      </c>
      <c r="C9938" t="inlineStr">
        <is>
          <t>lemma</t>
        </is>
      </c>
      <c r="D9938" t="n">
        <v>2652</v>
      </c>
      <c r="E9938" t="n">
        <v>1418</v>
      </c>
      <c r="F9938" t="inlineStr">
        <is>
          <t>delen te water, twee maanden bet consent</t>
        </is>
      </c>
      <c r="G9938">
        <f>HYPERLINK("https://images.diginfra.net/iiif/NL-HaNA_1.01.02/3780/NL-HaNA_1.01.02_3780_0044.jpg/2514,278,1090,3132/full/0/default.jpg", "iiif_url")</f>
        <v/>
      </c>
    </row>
    <row r="9939">
      <c r="A9939" t="inlineStr">
        <is>
          <t>NL-HaNA_1.01.02_3780_0044-page-87</t>
        </is>
      </c>
      <c r="B9939" t="inlineStr">
        <is>
          <t>NL-HaNA_1.01.02_3780_0044-column-2614-378-890-2932</t>
        </is>
      </c>
      <c r="C9939" t="inlineStr">
        <is>
          <t>lemma</t>
        </is>
      </c>
      <c r="D9939" t="n">
        <v>2652</v>
      </c>
      <c r="E9939" t="n">
        <v>1473</v>
      </c>
      <c r="F9939" t="inlineStr">
        <is>
          <t>af te waghten 357.</t>
        </is>
      </c>
      <c r="G9939">
        <f>HYPERLINK("https://images.diginfra.net/iiif/NL-HaNA_1.01.02/3780/NL-HaNA_1.01.02_3780_0044.jpg/2514,278,1090,3132/full/0/default.jpg", "iiif_url")</f>
        <v/>
      </c>
    </row>
    <row r="9940">
      <c r="A9940" t="inlineStr">
        <is>
          <t>NL-HaNA_1.01.02_3780_0044-page-87</t>
        </is>
      </c>
      <c r="B9940" t="inlineStr">
        <is>
          <t>NL-HaNA_1.01.02_3780_0044-column-2614-378-890-2932</t>
        </is>
      </c>
      <c r="C9940" t="inlineStr">
        <is>
          <t>repeat_lemma</t>
        </is>
      </c>
      <c r="D9940" t="n">
        <v>2776</v>
      </c>
      <c r="E9940" t="n">
        <v>1507</v>
      </c>
      <c r="F9940" t="inlineStr">
        <is>
          <t xml:space="preserve">        Ouderlingen en Diaconen van de Luy-</t>
        </is>
      </c>
      <c r="G9940">
        <f>HYPERLINK("https://images.diginfra.net/iiif/NL-HaNA_1.01.02/3780/NL-HaNA_1.01.02_3780_0044.jpg/2514,278,1090,3132/full/0/default.jpg", "iiif_url")</f>
        <v/>
      </c>
    </row>
    <row r="9941">
      <c r="A9941" t="inlineStr">
        <is>
          <t>NL-HaNA_1.01.02_3780_0044-page-87</t>
        </is>
      </c>
      <c r="B9941" t="inlineStr">
        <is>
          <t>NL-HaNA_1.01.02_3780_0044-column-2614-378-890-2932</t>
        </is>
      </c>
      <c r="C9941" t="inlineStr">
        <is>
          <t>lemma</t>
        </is>
      </c>
      <c r="D9941" t="n">
        <v>2652</v>
      </c>
      <c r="E9941" t="n">
        <v>1560</v>
      </c>
      <c r="F9941" t="inlineStr">
        <is>
          <t>tersche Gemeente der Stadt Zirickzee om een</t>
        </is>
      </c>
      <c r="G9941">
        <f>HYPERLINK("https://images.diginfra.net/iiif/NL-HaNA_1.01.02/3780/NL-HaNA_1.01.02_3780_0044.jpg/2514,278,1090,3132/full/0/default.jpg", "iiif_url")</f>
        <v/>
      </c>
    </row>
    <row r="9942">
      <c r="A9942" t="inlineStr">
        <is>
          <t>NL-HaNA_1.01.02_3780_0044-page-87</t>
        </is>
      </c>
      <c r="B9942" t="inlineStr">
        <is>
          <t>NL-HaNA_1.01.02_3780_0044-column-2614-378-890-2932</t>
        </is>
      </c>
      <c r="C9942" t="inlineStr">
        <is>
          <t>lemma</t>
        </is>
      </c>
      <c r="D9942" t="n">
        <v>2652</v>
      </c>
      <c r="E9942" t="n">
        <v>1607</v>
      </c>
      <c r="F9942" t="inlineStr">
        <is>
          <t>collecte by die van haar Religie in de re-</t>
        </is>
      </c>
      <c r="G9942">
        <f>HYPERLINK("https://images.diginfra.net/iiif/NL-HaNA_1.01.02/3780/NL-HaNA_1.01.02_3780_0044.jpg/2514,278,1090,3132/full/0/default.jpg", "iiif_url")</f>
        <v/>
      </c>
    </row>
    <row r="9943">
      <c r="A9943" t="inlineStr">
        <is>
          <t>NL-HaNA_1.01.02_3780_0044-page-87</t>
        </is>
      </c>
      <c r="B9943" t="inlineStr">
        <is>
          <t>NL-HaNA_1.01.02_3780_0044-column-2614-378-890-2932</t>
        </is>
      </c>
      <c r="C9943" t="inlineStr">
        <is>
          <t>lemma</t>
        </is>
      </c>
      <c r="D9943" t="n">
        <v>2649</v>
      </c>
      <c r="E9943" t="n">
        <v>1656</v>
      </c>
      <c r="F9943" t="inlineStr">
        <is>
          <t>Jpective Provincien te doen, gerenvoyeert</t>
        </is>
      </c>
      <c r="G9943">
        <f>HYPERLINK("https://images.diginfra.net/iiif/NL-HaNA_1.01.02/3780/NL-HaNA_1.01.02_3780_0044.jpg/2514,278,1090,3132/full/0/default.jpg", "iiif_url")</f>
        <v/>
      </c>
    </row>
    <row r="9944">
      <c r="A9944" t="inlineStr">
        <is>
          <t>NL-HaNA_1.01.02_3780_0044-page-87</t>
        </is>
      </c>
      <c r="B9944" t="inlineStr">
        <is>
          <t>NL-HaNA_1.01.02_3780_0044-column-2614-378-890-2932</t>
        </is>
      </c>
      <c r="C9944" t="inlineStr">
        <is>
          <t>lemma</t>
        </is>
      </c>
      <c r="D9944" t="n">
        <v>2656</v>
      </c>
      <c r="E9944" t="n">
        <v>1703</v>
      </c>
      <c r="F9944" t="inlineStr">
        <is>
          <t>aan de Staten van de respective Provincien.</t>
        </is>
      </c>
      <c r="G9944">
        <f>HYPERLINK("https://images.diginfra.net/iiif/NL-HaNA_1.01.02/3780/NL-HaNA_1.01.02_3780_0044.jpg/2514,278,1090,3132/full/0/default.jpg", "iiif_url")</f>
        <v/>
      </c>
    </row>
    <row r="9945">
      <c r="A9945" t="inlineStr">
        <is>
          <t>NL-HaNA_1.01.02_3780_0044-page-87</t>
        </is>
      </c>
      <c r="B9945" t="inlineStr">
        <is>
          <t>NL-HaNA_1.01.02_3780_0044-column-2614-378-890-2932</t>
        </is>
      </c>
      <c r="C9945" t="inlineStr">
        <is>
          <t>continuation</t>
        </is>
      </c>
      <c r="D9945" t="n">
        <v>2663</v>
      </c>
      <c r="E9945" t="n">
        <v>1769</v>
      </c>
      <c r="F9945" t="inlineStr">
        <is>
          <t xml:space="preserve">    360.</t>
        </is>
      </c>
      <c r="G9945">
        <f>HYPERLINK("https://images.diginfra.net/iiif/NL-HaNA_1.01.02/3780/NL-HaNA_1.01.02_3780_0044.jpg/2514,278,1090,3132/full/0/default.jpg", "iiif_url")</f>
        <v/>
      </c>
    </row>
    <row r="9946">
      <c r="A9946" t="inlineStr">
        <is>
          <t>NL-HaNA_1.01.02_3780_0044-page-87</t>
        </is>
      </c>
      <c r="B9946" t="inlineStr">
        <is>
          <t>NL-HaNA_1.01.02_3780_0044-column-2614-378-890-2932</t>
        </is>
      </c>
      <c r="C9946" t="inlineStr">
        <is>
          <t>repeat_lemma</t>
        </is>
      </c>
      <c r="D9946" t="n">
        <v>2792</v>
      </c>
      <c r="E9946" t="n">
        <v>1765</v>
      </c>
      <c r="F9946" t="inlineStr">
        <is>
          <t xml:space="preserve">        Clagis van Walcteren wegens ver-</t>
        </is>
      </c>
      <c r="G9946">
        <f>HYPERLINK("https://images.diginfra.net/iiif/NL-HaNA_1.01.02/3780/NL-HaNA_1.01.02_3780_0044.jpg/2514,278,1090,3132/full/0/default.jpg", "iiif_url")</f>
        <v/>
      </c>
    </row>
    <row r="9947">
      <c r="A9947" t="inlineStr">
        <is>
          <t>NL-HaNA_1.01.02_3780_0044-page-87</t>
        </is>
      </c>
      <c r="B9947" t="inlineStr">
        <is>
          <t>NL-HaNA_1.01.02_3780_0044-column-2614-378-890-2932</t>
        </is>
      </c>
      <c r="C9947" t="inlineStr">
        <is>
          <t>lemma</t>
        </is>
      </c>
      <c r="D9947" t="n">
        <v>2652</v>
      </c>
      <c r="E9947" t="n">
        <v>1849</v>
      </c>
      <c r="F9947" t="inlineStr">
        <is>
          <t>schil in het beroepen van een Predikant te</t>
        </is>
      </c>
      <c r="G9947">
        <f>HYPERLINK("https://images.diginfra.net/iiif/NL-HaNA_1.01.02/3780/NL-HaNA_1.01.02_3780_0044.jpg/2514,278,1090,3132/full/0/default.jpg", "iiif_url")</f>
        <v/>
      </c>
    </row>
    <row r="9948">
      <c r="A9948" t="inlineStr">
        <is>
          <t>NL-HaNA_1.01.02_3780_0044-page-87</t>
        </is>
      </c>
      <c r="B9948" t="inlineStr">
        <is>
          <t>NL-HaNA_1.01.02_3780_0044-column-2614-378-890-2932</t>
        </is>
      </c>
      <c r="C9948" t="inlineStr">
        <is>
          <t>lemma</t>
        </is>
      </c>
      <c r="D9948" t="n">
        <v>2659</v>
      </c>
      <c r="E9948" t="n">
        <v>1896</v>
      </c>
      <c r="F9948" t="inlineStr">
        <is>
          <t>Biervliet, de Magistraat van Biervliet te</t>
        </is>
      </c>
      <c r="G9948">
        <f>HYPERLINK("https://images.diginfra.net/iiif/NL-HaNA_1.01.02/3780/NL-HaNA_1.01.02_3780_0044.jpg/2514,278,1090,3132/full/0/default.jpg", "iiif_url")</f>
        <v/>
      </c>
    </row>
    <row r="9949">
      <c r="A9949" t="inlineStr">
        <is>
          <t>NL-HaNA_1.01.02_3780_0044-page-87</t>
        </is>
      </c>
      <c r="B9949" t="inlineStr">
        <is>
          <t>NL-HaNA_1.01.02_3780_0044-column-2614-378-890-2932</t>
        </is>
      </c>
      <c r="C9949" t="inlineStr">
        <is>
          <t>lemma</t>
        </is>
      </c>
      <c r="D9949" t="n">
        <v>2656</v>
      </c>
      <c r="E9949" t="n">
        <v>1957</v>
      </c>
      <c r="F9949" t="inlineStr">
        <is>
          <t>berichten. 360.</t>
        </is>
      </c>
      <c r="G9949">
        <f>HYPERLINK("https://images.diginfra.net/iiif/NL-HaNA_1.01.02/3780/NL-HaNA_1.01.02_3780_0044.jpg/2514,278,1090,3132/full/0/default.jpg", "iiif_url")</f>
        <v/>
      </c>
    </row>
    <row r="9950">
      <c r="A9950" t="inlineStr">
        <is>
          <t>NL-HaNA_1.01.02_3780_0044-page-87</t>
        </is>
      </c>
      <c r="B9950" t="inlineStr">
        <is>
          <t>NL-HaNA_1.01.02_3780_0044-column-2614-378-890-2932</t>
        </is>
      </c>
      <c r="C9950" t="inlineStr">
        <is>
          <t>repeat_lemma</t>
        </is>
      </c>
      <c r="D9950" t="n">
        <v>2783</v>
      </c>
      <c r="E9950" t="n">
        <v>1972</v>
      </c>
      <c r="F9950" t="inlineStr">
        <is>
          <t xml:space="preserve">        consent in de belastinge van de Obli-</t>
        </is>
      </c>
      <c r="G9950">
        <f>HYPERLINK("https://images.diginfra.net/iiif/NL-HaNA_1.01.02/3780/NL-HaNA_1.01.02_3780_0044.jpg/2514,278,1090,3132/full/0/default.jpg", "iiif_url")</f>
        <v/>
      </c>
    </row>
    <row r="9951">
      <c r="A9951" t="inlineStr">
        <is>
          <t>NL-HaNA_1.01.02_3780_0044-page-87</t>
        </is>
      </c>
      <c r="B9951" t="inlineStr">
        <is>
          <t>NL-HaNA_1.01.02_3780_0044-column-2614-378-890-2932</t>
        </is>
      </c>
      <c r="C9951" t="inlineStr">
        <is>
          <t>lemma</t>
        </is>
      </c>
      <c r="D9951" t="n">
        <v>2661</v>
      </c>
      <c r="E9951" t="n">
        <v>2045</v>
      </c>
      <c r="F9951" t="inlineStr">
        <is>
          <t>gatien, &amp;c. ter Generaliteyt. 421.</t>
        </is>
      </c>
      <c r="G9951">
        <f>HYPERLINK("https://images.diginfra.net/iiif/NL-HaNA_1.01.02/3780/NL-HaNA_1.01.02_3780_0044.jpg/2514,278,1090,3132/full/0/default.jpg", "iiif_url")</f>
        <v/>
      </c>
    </row>
    <row r="9952">
      <c r="A9952" t="inlineStr">
        <is>
          <t>NL-HaNA_1.01.02_3780_0044-page-87</t>
        </is>
      </c>
      <c r="B9952" t="inlineStr">
        <is>
          <t>NL-HaNA_1.01.02_3780_0044-column-2614-378-890-2932</t>
        </is>
      </c>
      <c r="C9952" t="inlineStr">
        <is>
          <t>repeat_lemma</t>
        </is>
      </c>
      <c r="D9952" t="n">
        <v>2783</v>
      </c>
      <c r="E9952" t="n">
        <v>2086</v>
      </c>
      <c r="F9952" t="inlineStr">
        <is>
          <t xml:space="preserve">        wegens de verwisselinge der Guarni-</t>
        </is>
      </c>
      <c r="G9952">
        <f>HYPERLINK("https://images.diginfra.net/iiif/NL-HaNA_1.01.02/3780/NL-HaNA_1.01.02_3780_0044.jpg/2514,278,1090,3132/full/0/default.jpg", "iiif_url")</f>
        <v/>
      </c>
    </row>
    <row r="9953">
      <c r="A9953" t="inlineStr">
        <is>
          <t>NL-HaNA_1.01.02_3780_0044-page-87</t>
        </is>
      </c>
      <c r="B9953" t="inlineStr">
        <is>
          <t>NL-HaNA_1.01.02_3780_0044-column-2614-378-890-2932</t>
        </is>
      </c>
      <c r="C9953" t="inlineStr">
        <is>
          <t>lemma</t>
        </is>
      </c>
      <c r="D9953" t="n">
        <v>2663</v>
      </c>
      <c r="E9953" t="n">
        <v>2131</v>
      </c>
      <c r="F9953" t="inlineStr">
        <is>
          <t>soeren, de Raadt van Staate te adviseren.</t>
        </is>
      </c>
      <c r="G9953">
        <f>HYPERLINK("https://images.diginfra.net/iiif/NL-HaNA_1.01.02/3780/NL-HaNA_1.01.02_3780_0044.jpg/2514,278,1090,3132/full/0/default.jpg", "iiif_url")</f>
        <v/>
      </c>
    </row>
    <row r="9954">
      <c r="A9954" t="inlineStr">
        <is>
          <t>NL-HaNA_1.01.02_3780_0044-page-87</t>
        </is>
      </c>
      <c r="B9954" t="inlineStr">
        <is>
          <t>NL-HaNA_1.01.02_3780_0044-column-2614-378-890-2932</t>
        </is>
      </c>
      <c r="C9954" t="inlineStr">
        <is>
          <t>continuation</t>
        </is>
      </c>
      <c r="D9954" t="n">
        <v>2666</v>
      </c>
      <c r="E9954" t="n">
        <v>2206</v>
      </c>
      <c r="F9954" t="inlineStr">
        <is>
          <t xml:space="preserve">    a21.</t>
        </is>
      </c>
      <c r="G9954">
        <f>HYPERLINK("https://images.diginfra.net/iiif/NL-HaNA_1.01.02/3780/NL-HaNA_1.01.02_3780_0044.jpg/2514,278,1090,3132/full/0/default.jpg", "iiif_url")</f>
        <v/>
      </c>
    </row>
    <row r="9955">
      <c r="A9955" t="inlineStr">
        <is>
          <t>NL-HaNA_1.01.02_3780_0044-page-87</t>
        </is>
      </c>
      <c r="B9955" t="inlineStr">
        <is>
          <t>NL-HaNA_1.01.02_3780_0044-column-2614-378-890-2932</t>
        </is>
      </c>
      <c r="C9955" t="inlineStr">
        <is>
          <t>repeat_lemma</t>
        </is>
      </c>
      <c r="D9955" t="n">
        <v>2785</v>
      </c>
      <c r="E9955" t="n">
        <v>2229</v>
      </c>
      <c r="F9955" t="inlineStr">
        <is>
          <t xml:space="preserve">        advis en resolutie. 433.</t>
        </is>
      </c>
      <c r="G9955">
        <f>HYPERLINK("https://images.diginfra.net/iiif/NL-HaNA_1.01.02/3780/NL-HaNA_1.01.02_3780_0044.jpg/2514,278,1090,3132/full/0/default.jpg", "iiif_url")</f>
        <v/>
      </c>
    </row>
    <row r="9956">
      <c r="A9956" t="inlineStr">
        <is>
          <t>NL-HaNA_1.01.02_3780_0044-page-87</t>
        </is>
      </c>
      <c r="B9956" t="inlineStr">
        <is>
          <t>NL-HaNA_1.01.02_3780_0044-column-2614-378-890-2932</t>
        </is>
      </c>
      <c r="C9956" t="inlineStr">
        <is>
          <t>continuation</t>
        </is>
      </c>
      <c r="D9956" t="n">
        <v>2792</v>
      </c>
      <c r="E9956" t="n">
        <v>2270</v>
      </c>
      <c r="F9956" t="inlineStr">
        <is>
          <t xml:space="preserve">    op haar propositie den Resideut Pe-</t>
        </is>
      </c>
      <c r="G9956">
        <f>HYPERLINK("https://images.diginfra.net/iiif/NL-HaNA_1.01.02/3780/NL-HaNA_1.01.02_3780_0044.jpg/2514,278,1090,3132/full/0/default.jpg", "iiif_url")</f>
        <v/>
      </c>
    </row>
    <row r="9957">
      <c r="A9957" t="inlineStr">
        <is>
          <t>NL-HaNA_1.01.02_3780_0044-page-87</t>
        </is>
      </c>
      <c r="B9957" t="inlineStr">
        <is>
          <t>NL-HaNA_1.01.02_3780_0044-column-2614-378-890-2932</t>
        </is>
      </c>
      <c r="C9957" t="inlineStr">
        <is>
          <t>lemma</t>
        </is>
      </c>
      <c r="D9957" t="n">
        <v>2663</v>
      </c>
      <c r="E9957" t="n">
        <v>2328</v>
      </c>
      <c r="F9957" t="inlineStr">
        <is>
          <t>sters aangeschreven devoir te doen in faveur</t>
        </is>
      </c>
      <c r="G9957">
        <f>HYPERLINK("https://images.diginfra.net/iiif/NL-HaNA_1.01.02/3780/NL-HaNA_1.01.02_3780_0044.jpg/2514,278,1090,3132/full/0/default.jpg", "iiif_url")</f>
        <v/>
      </c>
    </row>
    <row r="9958">
      <c r="A9958" t="inlineStr">
        <is>
          <t>NL-HaNA_1.01.02_3780_0044-page-87</t>
        </is>
      </c>
      <c r="B9958" t="inlineStr">
        <is>
          <t>NL-HaNA_1.01.02_3780_0044-column-2614-378-890-2932</t>
        </is>
      </c>
      <c r="C9958" t="inlineStr">
        <is>
          <t>lemma</t>
        </is>
      </c>
      <c r="D9958" t="n">
        <v>2666</v>
      </c>
      <c r="E9958" t="n">
        <v>2376</v>
      </c>
      <c r="F9958" t="inlineStr">
        <is>
          <t>van Gelofsgenooten in Vlaanderen. 433.</t>
        </is>
      </c>
      <c r="G9958">
        <f>HYPERLINK("https://images.diginfra.net/iiif/NL-HaNA_1.01.02/3780/NL-HaNA_1.01.02_3780_0044.jpg/2514,278,1090,3132/full/0/default.jpg", "iiif_url")</f>
        <v/>
      </c>
    </row>
    <row r="9959">
      <c r="A9959" t="inlineStr">
        <is>
          <t>NL-HaNA_1.01.02_3780_0044-page-87</t>
        </is>
      </c>
      <c r="B9959" t="inlineStr">
        <is>
          <t>NL-HaNA_1.01.02_3780_0044-column-2614-378-890-2932</t>
        </is>
      </c>
      <c r="C9959" t="inlineStr">
        <is>
          <t>repeat_lemma</t>
        </is>
      </c>
      <c r="D9959" t="n">
        <v>2785</v>
      </c>
      <c r="E9959" t="n">
        <v>2422</v>
      </c>
      <c r="F9959" t="inlineStr">
        <is>
          <t xml:space="preserve">        raakende het cessteren van alle de To-</t>
        </is>
      </c>
      <c r="G9959">
        <f>HYPERLINK("https://images.diginfra.net/iiif/NL-HaNA_1.01.02/3780/NL-HaNA_1.01.02_3780_0044.jpg/2514,278,1090,3132/full/0/default.jpg", "iiif_url")</f>
        <v/>
      </c>
    </row>
    <row r="9960">
      <c r="A9960" t="inlineStr">
        <is>
          <t>NL-HaNA_1.01.02_3780_0044-page-87</t>
        </is>
      </c>
      <c r="B9960" t="inlineStr">
        <is>
          <t>NL-HaNA_1.01.02_3780_0044-column-2614-378-890-2932</t>
        </is>
      </c>
      <c r="C9960" t="inlineStr">
        <is>
          <t>lemma</t>
        </is>
      </c>
      <c r="D9960" t="n">
        <v>2668</v>
      </c>
      <c r="E9960" t="n">
        <v>2476</v>
      </c>
      <c r="F9960" t="inlineStr">
        <is>
          <t>teryen in de Provincien. 487.</t>
        </is>
      </c>
      <c r="G9960">
        <f>HYPERLINK("https://images.diginfra.net/iiif/NL-HaNA_1.01.02/3780/NL-HaNA_1.01.02_3780_0044.jpg/2514,278,1090,3132/full/0/default.jpg", "iiif_url")</f>
        <v/>
      </c>
    </row>
    <row r="9961">
      <c r="A9961" t="inlineStr">
        <is>
          <t>NL-HaNA_1.01.02_3780_0044-page-87</t>
        </is>
      </c>
      <c r="B9961" t="inlineStr">
        <is>
          <t>NL-HaNA_1.01.02_3780_0044-column-2614-378-890-2932</t>
        </is>
      </c>
      <c r="C9961" t="inlineStr">
        <is>
          <t>non_index_line</t>
        </is>
      </c>
      <c r="D9961" t="n">
        <v>2809</v>
      </c>
      <c r="E9961" t="n">
        <v>2517</v>
      </c>
      <c r="F9961" t="inlineStr">
        <is>
          <t xml:space="preserve">        Resolutien op het project Reglement</t>
        </is>
      </c>
      <c r="G9961">
        <f>HYPERLINK("https://images.diginfra.net/iiif/NL-HaNA_1.01.02/3780/NL-HaNA_1.01.02_3780_0044.jpg/2514,278,1090,3132/full/0/default.jpg", "iiif_url")</f>
        <v/>
      </c>
    </row>
    <row r="9962">
      <c r="A9962" t="inlineStr">
        <is>
          <t>NL-HaNA_1.01.02_3780_0044-page-87</t>
        </is>
      </c>
      <c r="B9962" t="inlineStr">
        <is>
          <t>NL-HaNA_1.01.02_3780_0044-column-2614-378-890-2932</t>
        </is>
      </c>
      <c r="C9962" t="inlineStr">
        <is>
          <t>lemma</t>
        </is>
      </c>
      <c r="D9962" t="n">
        <v>2670</v>
      </c>
      <c r="E9962" t="n">
        <v>2562</v>
      </c>
      <c r="F9962" t="inlineStr">
        <is>
          <t>op de Revisien van sententien van den Raad</t>
        </is>
      </c>
      <c r="G9962">
        <f>HYPERLINK("https://images.diginfra.net/iiif/NL-HaNA_1.01.02/3780/NL-HaNA_1.01.02_3780_0044.jpg/2514,278,1090,3132/full/0/default.jpg", "iiif_url")</f>
        <v/>
      </c>
    </row>
    <row r="9963">
      <c r="A9963" t="inlineStr">
        <is>
          <t>NL-HaNA_1.01.02_3780_0044-page-87</t>
        </is>
      </c>
      <c r="B9963" t="inlineStr">
        <is>
          <t>NL-HaNA_1.01.02_3780_0044-column-2614-378-890-2932</t>
        </is>
      </c>
      <c r="C9963" t="inlineStr">
        <is>
          <t>lemma</t>
        </is>
      </c>
      <c r="D9963" t="n">
        <v>2673</v>
      </c>
      <c r="E9963" t="n">
        <v>2619</v>
      </c>
      <c r="F9963" t="inlineStr">
        <is>
          <t>van Staate. 468.</t>
        </is>
      </c>
      <c r="G9963">
        <f>HYPERLINK("https://images.diginfra.net/iiif/NL-HaNA_1.01.02/3780/NL-HaNA_1.01.02_3780_0044.jpg/2514,278,1090,3132/full/0/default.jpg", "iiif_url")</f>
        <v/>
      </c>
    </row>
    <row r="9964">
      <c r="A9964" t="inlineStr">
        <is>
          <t>NL-HaNA_1.01.02_3780_0044-page-87</t>
        </is>
      </c>
      <c r="B9964" t="inlineStr">
        <is>
          <t>NL-HaNA_1.01.02_3780_0044-column-2614-378-890-2932</t>
        </is>
      </c>
      <c r="C9964" t="inlineStr">
        <is>
          <t>repeat_lemma</t>
        </is>
      </c>
      <c r="D9964" t="n">
        <v>2802</v>
      </c>
      <c r="E9964" t="n">
        <v>2651</v>
      </c>
      <c r="F9964" t="inlineStr">
        <is>
          <t xml:space="preserve">        Commissie ter Generaliteyt voor den</t>
        </is>
      </c>
      <c r="G9964">
        <f>HYPERLINK("https://images.diginfra.net/iiif/NL-HaNA_1.01.02/3780/NL-HaNA_1.01.02_3780_0044.jpg/2514,278,1090,3132/full/0/default.jpg", "iiif_url")</f>
        <v/>
      </c>
    </row>
    <row r="9965">
      <c r="A9965" t="inlineStr">
        <is>
          <t>NL-HaNA_1.01.02_3780_0044-page-87</t>
        </is>
      </c>
      <c r="B9965" t="inlineStr">
        <is>
          <t>NL-HaNA_1.01.02_3780_0044-column-2614-378-890-2932</t>
        </is>
      </c>
      <c r="C9965" t="inlineStr">
        <is>
          <t>lemma</t>
        </is>
      </c>
      <c r="D9965" t="n">
        <v>2675</v>
      </c>
      <c r="E9965" t="n">
        <v>2716</v>
      </c>
      <c r="F9965" t="inlineStr">
        <is>
          <t>Heer Ockersse. 486.</t>
        </is>
      </c>
      <c r="G9965">
        <f>HYPERLINK("https://images.diginfra.net/iiif/NL-HaNA_1.01.02/3780/NL-HaNA_1.01.02_3780_0044.jpg/2514,278,1090,3132/full/0/default.jpg", "iiif_url")</f>
        <v/>
      </c>
    </row>
    <row r="9966">
      <c r="A9966" t="inlineStr">
        <is>
          <t>NL-HaNA_1.01.02_3780_0044-page-87</t>
        </is>
      </c>
      <c r="B9966" t="inlineStr">
        <is>
          <t>NL-HaNA_1.01.02_3780_0044-column-2614-378-890-2932</t>
        </is>
      </c>
      <c r="C9966" t="inlineStr">
        <is>
          <t>repeat_lemma</t>
        </is>
      </c>
      <c r="D9966" t="n">
        <v>2804</v>
      </c>
      <c r="E9966" t="n">
        <v>2756</v>
      </c>
      <c r="F9966" t="inlineStr">
        <is>
          <t xml:space="preserve">        avegens verandering van Guarnisôe-</t>
        </is>
      </c>
      <c r="G9966">
        <f>HYPERLINK("https://images.diginfra.net/iiif/NL-HaNA_1.01.02/3780/NL-HaNA_1.01.02_3780_0044.jpg/2514,278,1090,3132/full/0/default.jpg", "iiif_url")</f>
        <v/>
      </c>
    </row>
    <row r="9967">
      <c r="A9967" t="inlineStr">
        <is>
          <t>NL-HaNA_1.01.02_3780_0044-page-87</t>
        </is>
      </c>
      <c r="B9967" t="inlineStr">
        <is>
          <t>NL-HaNA_1.01.02_3780_0044-column-2614-378-890-2932</t>
        </is>
      </c>
      <c r="C9967" t="inlineStr">
        <is>
          <t>lemma</t>
        </is>
      </c>
      <c r="D9967" t="n">
        <v>2675</v>
      </c>
      <c r="E9967" t="n">
        <v>2813</v>
      </c>
      <c r="F9967" t="inlineStr">
        <is>
          <t>nen en resolutie. 489.</t>
        </is>
      </c>
      <c r="G9967">
        <f>HYPERLINK("https://images.diginfra.net/iiif/NL-HaNA_1.01.02/3780/NL-HaNA_1.01.02_3780_0044.jpg/2514,278,1090,3132/full/0/default.jpg", "iiif_url")</f>
        <v/>
      </c>
    </row>
    <row r="9968">
      <c r="A9968" t="inlineStr">
        <is>
          <t>NL-HaNA_1.01.02_3780_0044-page-87</t>
        </is>
      </c>
      <c r="B9968" t="inlineStr">
        <is>
          <t>NL-HaNA_1.01.02_3780_0044-column-2614-378-890-2932</t>
        </is>
      </c>
      <c r="C9968" t="inlineStr">
        <is>
          <t>repeat_lemma</t>
        </is>
      </c>
      <c r="D9968" t="n">
        <v>2797</v>
      </c>
      <c r="E9968" t="n">
        <v>2831</v>
      </c>
      <c r="F9968" t="inlineStr">
        <is>
          <t xml:space="preserve">        vwersôght het Regiment van Hoisteyn-</t>
        </is>
      </c>
      <c r="G9968">
        <f>HYPERLINK("https://images.diginfra.net/iiif/NL-HaNA_1.01.02/3780/NL-HaNA_1.01.02_3780_0044.jpg/2514,278,1090,3132/full/0/default.jpg", "iiif_url")</f>
        <v/>
      </c>
    </row>
    <row r="9969">
      <c r="A9969" t="inlineStr">
        <is>
          <t>NL-HaNA_1.01.02_3780_0044-page-87</t>
        </is>
      </c>
      <c r="B9969" t="inlineStr">
        <is>
          <t>NL-HaNA_1.01.02_3780_0044-column-2614-378-890-2932</t>
        </is>
      </c>
      <c r="C9969" t="inlineStr">
        <is>
          <t>lemma</t>
        </is>
      </c>
      <c r="D9969" t="n">
        <v>2677</v>
      </c>
      <c r="E9969" t="n">
        <v>2908</v>
      </c>
      <c r="F9969" t="inlineStr">
        <is>
          <t>Beek te laten marcheeren. 523.</t>
        </is>
      </c>
      <c r="G9969">
        <f>HYPERLINK("https://images.diginfra.net/iiif/NL-HaNA_1.01.02/3780/NL-HaNA_1.01.02_3780_0044.jpg/2514,278,1090,3132/full/0/default.jpg", "iiif_url")</f>
        <v/>
      </c>
    </row>
    <row r="9970">
      <c r="A9970" t="inlineStr">
        <is>
          <t>NL-HaNA_1.01.02_3780_0044-page-87</t>
        </is>
      </c>
      <c r="B9970" t="inlineStr">
        <is>
          <t>NL-HaNA_1.01.02_3780_0044-column-2614-378-890-2932</t>
        </is>
      </c>
      <c r="C9970" t="inlineStr">
        <is>
          <t>repeat_lemma</t>
        </is>
      </c>
      <c r="D9970" t="n">
        <v>2799</v>
      </c>
      <c r="E9970" t="n">
        <v>2940</v>
      </c>
      <c r="F9970" t="inlineStr">
        <is>
          <t xml:space="preserve">        overgenoomen de Missive van Hou-</t>
        </is>
      </c>
      <c r="G9970">
        <f>HYPERLINK("https://images.diginfra.net/iiif/NL-HaNA_1.01.02/3780/NL-HaNA_1.01.02_3780_0044.jpg/2514,278,1090,3132/full/0/default.jpg", "iiif_url")</f>
        <v/>
      </c>
    </row>
    <row r="9971">
      <c r="A9971" t="inlineStr">
        <is>
          <t>NL-HaNA_1.01.02_3780_0044-page-87</t>
        </is>
      </c>
      <c r="B9971" t="inlineStr">
        <is>
          <t>NL-HaNA_1.01.02_3780_0044-column-2614-378-890-2932</t>
        </is>
      </c>
      <c r="C9971" t="inlineStr">
        <is>
          <t>lemma</t>
        </is>
      </c>
      <c r="D9971" t="n">
        <v>2677</v>
      </c>
      <c r="E9971" t="n">
        <v>2993</v>
      </c>
      <c r="F9971" t="inlineStr">
        <is>
          <t>wens, raakende de belangen van de Yest-</t>
        </is>
      </c>
      <c r="G9971">
        <f>HYPERLINK("https://images.diginfra.net/iiif/NL-HaNA_1.01.02/3780/NL-HaNA_1.01.02_3780_0044.jpg/2514,278,1090,3132/full/0/default.jpg", "iiif_url")</f>
        <v/>
      </c>
    </row>
    <row r="9972">
      <c r="A9972" t="inlineStr">
        <is>
          <t>NL-HaNA_1.01.02_3780_0044-page-87</t>
        </is>
      </c>
      <c r="B9972" t="inlineStr">
        <is>
          <t>NL-HaNA_1.01.02_3780_0044-column-2614-378-890-2932</t>
        </is>
      </c>
      <c r="C9972" t="inlineStr">
        <is>
          <t>lemma</t>
        </is>
      </c>
      <c r="D9972" t="n">
        <v>2684</v>
      </c>
      <c r="E9972" t="n">
        <v>3047</v>
      </c>
      <c r="F9972" t="inlineStr">
        <is>
          <t>Indische Compagnie deser Landen. 594.</t>
        </is>
      </c>
      <c r="G9972">
        <f>HYPERLINK("https://images.diginfra.net/iiif/NL-HaNA_1.01.02/3780/NL-HaNA_1.01.02_3780_0044.jpg/2514,278,1090,3132/full/0/default.jpg", "iiif_url")</f>
        <v/>
      </c>
    </row>
    <row r="9973">
      <c r="A9973" t="inlineStr">
        <is>
          <t>NL-HaNA_1.01.02_3780_0044-page-87</t>
        </is>
      </c>
      <c r="B9973" t="inlineStr">
        <is>
          <t>NL-HaNA_1.01.02_3780_0044-column-2614-378-890-2932</t>
        </is>
      </c>
      <c r="C9973" t="inlineStr">
        <is>
          <t>repeat_lemma</t>
        </is>
      </c>
      <c r="D9973" t="n">
        <v>2804</v>
      </c>
      <c r="E9973" t="n">
        <v>3095</v>
      </c>
      <c r="F9973" t="inlineStr">
        <is>
          <t xml:space="preserve">        Resolutie raakende het different over</t>
        </is>
      </c>
      <c r="G9973">
        <f>HYPERLINK("https://images.diginfra.net/iiif/NL-HaNA_1.01.02/3780/NL-HaNA_1.01.02_3780_0044.jpg/2514,278,1090,3132/full/0/default.jpg", "iiif_url")</f>
        <v/>
      </c>
    </row>
    <row r="9974">
      <c r="A9974" t="inlineStr">
        <is>
          <t>NL-HaNA_1.01.02_3780_0044-page-87</t>
        </is>
      </c>
      <c r="B9974" t="inlineStr">
        <is>
          <t>NL-HaNA_1.01.02_3780_0044-column-2614-378-890-2932</t>
        </is>
      </c>
      <c r="C9974" t="inlineStr">
        <is>
          <t>lemma</t>
        </is>
      </c>
      <c r="D9974" t="n">
        <v>2682</v>
      </c>
      <c r="E9974" t="n">
        <v>3146</v>
      </c>
      <c r="F9974" t="inlineStr">
        <is>
          <t>de Actes van decharge. 595.</t>
        </is>
      </c>
      <c r="G9974">
        <f>HYPERLINK("https://images.diginfra.net/iiif/NL-HaNA_1.01.02/3780/NL-HaNA_1.01.02_3780_0044.jpg/2514,278,1090,3132/full/0/default.jpg", "iiif_url")</f>
        <v/>
      </c>
    </row>
    <row r="9975">
      <c r="A9975" t="inlineStr">
        <is>
          <t>NL-HaNA_1.01.02_3780_0044-page-87</t>
        </is>
      </c>
      <c r="B9975" t="inlineStr">
        <is>
          <t>NL-HaNA_1.01.02_3780_0044-column-2614-378-890-2932</t>
        </is>
      </c>
      <c r="C9975" t="inlineStr">
        <is>
          <t>repeat_lemma</t>
        </is>
      </c>
      <c r="D9975" t="n">
        <v>2804</v>
      </c>
      <c r="E9975" t="n">
        <v>3189</v>
      </c>
      <c r="F9975" t="inlineStr">
        <is>
          <t xml:space="preserve">        nader instantien wegens veranderinge</t>
        </is>
      </c>
      <c r="G9975">
        <f>HYPERLINK("https://images.diginfra.net/iiif/NL-HaNA_1.01.02/3780/NL-HaNA_1.01.02_3780_0044.jpg/2514,278,1090,3132/full/0/default.jpg", "iiif_url")</f>
        <v/>
      </c>
    </row>
    <row r="9976">
      <c r="A9976" t="inlineStr">
        <is>
          <t>NL-HaNA_1.01.02_3780_0044-page-87</t>
        </is>
      </c>
      <c r="B9976" t="inlineStr">
        <is>
          <t>NL-HaNA_1.01.02_3780_0044-column-2614-378-890-2932</t>
        </is>
      </c>
      <c r="C9976" t="inlineStr">
        <is>
          <t>lemma</t>
        </is>
      </c>
      <c r="D9976" t="n">
        <v>2687</v>
      </c>
      <c r="E9976" t="n">
        <v>3236</v>
      </c>
      <c r="F9976" t="inlineStr">
        <is>
          <t>der Guarnisoenen, te examineeren.. 598.</t>
        </is>
      </c>
      <c r="G9976">
        <f>HYPERLINK("https://images.diginfra.net/iiif/NL-HaNA_1.01.02/3780/NL-HaNA_1.01.02_3780_0044.jpg/2514,278,1090,3132/full/0/default.jpg", "iiif_url")</f>
        <v/>
      </c>
    </row>
    <row r="9978">
      <c r="A9978" t="inlineStr">
        <is>
          <t>NL-HaNA_1.01.02_3780_0044-page-87</t>
        </is>
      </c>
      <c r="B9978" t="inlineStr">
        <is>
          <t>NL-HaNA_1.01.02_3780_0044-column-3565-356-902-2934</t>
        </is>
      </c>
      <c r="C9978" t="inlineStr">
        <is>
          <t>continuation</t>
        </is>
      </c>
      <c r="D9978" t="n">
        <v>3730</v>
      </c>
      <c r="E9978" t="n">
        <v>347</v>
      </c>
      <c r="F9978" t="inlineStr">
        <is>
          <t xml:space="preserve">    consent in het erkennen van den Heri</t>
        </is>
      </c>
      <c r="G9978">
        <f>HYPERLINK("https://images.diginfra.net/iiif/NL-HaNA_1.01.02/3780/NL-HaNA_1.01.02_3780_0044.jpg/3465,256,1102,3134/full/0/default.jpg", "iiif_url")</f>
        <v/>
      </c>
    </row>
    <row r="9979">
      <c r="A9979" t="inlineStr">
        <is>
          <t>NL-HaNA_1.01.02_3780_0044-page-87</t>
        </is>
      </c>
      <c r="B9979" t="inlineStr">
        <is>
          <t>NL-HaNA_1.01.02_3780_0044-column-3565-356-902-2934</t>
        </is>
      </c>
      <c r="C9979" t="inlineStr">
        <is>
          <t>lemma</t>
        </is>
      </c>
      <c r="D9979" t="n">
        <v>3607</v>
      </c>
      <c r="E9979" t="n">
        <v>403</v>
      </c>
      <c r="F9979" t="inlineStr">
        <is>
          <t>togh van Savoyen als Koningh van Sardaig-</t>
        </is>
      </c>
      <c r="G9979">
        <f>HYPERLINK("https://images.diginfra.net/iiif/NL-HaNA_1.01.02/3780/NL-HaNA_1.01.02_3780_0044.jpg/3465,256,1102,3134/full/0/default.jpg", "iiif_url")</f>
        <v/>
      </c>
    </row>
    <row r="9980">
      <c r="A9980" t="inlineStr">
        <is>
          <t>NL-HaNA_1.01.02_3780_0044-page-87</t>
        </is>
      </c>
      <c r="B9980" t="inlineStr">
        <is>
          <t>NL-HaNA_1.01.02_3780_0044-column-3565-356-902-2934</t>
        </is>
      </c>
      <c r="C9980" t="inlineStr">
        <is>
          <t>lemma</t>
        </is>
      </c>
      <c r="D9980" t="n">
        <v>3605</v>
      </c>
      <c r="E9980" t="n">
        <v>456</v>
      </c>
      <c r="F9980" t="inlineStr">
        <is>
          <t>ne. 608.</t>
        </is>
      </c>
      <c r="G9980">
        <f>HYPERLINK("https://images.diginfra.net/iiif/NL-HaNA_1.01.02/3780/NL-HaNA_1.01.02_3780_0044.jpg/3465,256,1102,3134/full/0/default.jpg", "iiif_url")</f>
        <v/>
      </c>
    </row>
    <row r="9981">
      <c r="A9981" t="inlineStr">
        <is>
          <t>NL-HaNA_1.01.02_3780_0044-page-87</t>
        </is>
      </c>
      <c r="B9981" t="inlineStr">
        <is>
          <t>NL-HaNA_1.01.02_3780_0044-column-3565-356-902-2934</t>
        </is>
      </c>
      <c r="C9981" t="inlineStr">
        <is>
          <t>continuation</t>
        </is>
      </c>
      <c r="D9981" t="n">
        <v>3725</v>
      </c>
      <c r="E9981" t="n">
        <v>478</v>
      </c>
      <c r="F9981" t="inlineStr">
        <is>
          <t xml:space="preserve">    raakende het monsteren van de Mi-</t>
        </is>
      </c>
      <c r="G9981">
        <f>HYPERLINK("https://images.diginfra.net/iiif/NL-HaNA_1.01.02/3780/NL-HaNA_1.01.02_3780_0044.jpg/3465,256,1102,3134/full/0/default.jpg", "iiif_url")</f>
        <v/>
      </c>
    </row>
    <row r="9982">
      <c r="A9982" t="inlineStr">
        <is>
          <t>NL-HaNA_1.01.02_3780_0044-page-87</t>
        </is>
      </c>
      <c r="B9982" t="inlineStr">
        <is>
          <t>NL-HaNA_1.01.02_3780_0044-column-3565-356-902-2934</t>
        </is>
      </c>
      <c r="C9982" t="inlineStr">
        <is>
          <t>lemma</t>
        </is>
      </c>
      <c r="D9982" t="n">
        <v>3607</v>
      </c>
      <c r="E9982" t="n">
        <v>545</v>
      </c>
      <c r="F9982" t="inlineStr">
        <is>
          <t>litie door den Raadt van Staate. 608.</t>
        </is>
      </c>
      <c r="G9982">
        <f>HYPERLINK("https://images.diginfra.net/iiif/NL-HaNA_1.01.02/3780/NL-HaNA_1.01.02_3780_0044.jpg/3465,256,1102,3134/full/0/default.jpg", "iiif_url")</f>
        <v/>
      </c>
    </row>
    <row r="9983">
      <c r="A9983" t="inlineStr">
        <is>
          <t>NL-HaNA_1.01.02_3780_0044-page-87</t>
        </is>
      </c>
      <c r="B9983" t="inlineStr">
        <is>
          <t>NL-HaNA_1.01.02_3780_0044-column-3565-356-902-2934</t>
        </is>
      </c>
      <c r="C9983" t="inlineStr">
        <is>
          <t>continuation</t>
        </is>
      </c>
      <c r="D9983" t="n">
        <v>3727</v>
      </c>
      <c r="E9983" t="n">
        <v>594</v>
      </c>
      <c r="F9983" t="inlineStr">
        <is>
          <t xml:space="preserve">    overgenomen de Requeste van Direc-</t>
        </is>
      </c>
      <c r="G9983">
        <f>HYPERLINK("https://images.diginfra.net/iiif/NL-HaNA_1.01.02/3780/NL-HaNA_1.01.02_3780_0044.jpg/3465,256,1102,3134/full/0/default.jpg", "iiif_url")</f>
        <v/>
      </c>
    </row>
    <row r="9984">
      <c r="A9984" t="inlineStr">
        <is>
          <t>NL-HaNA_1.01.02_3780_0044-page-87</t>
        </is>
      </c>
      <c r="B9984" t="inlineStr">
        <is>
          <t>NL-HaNA_1.01.02_3780_0044-column-3565-356-902-2934</t>
        </is>
      </c>
      <c r="C9984" t="inlineStr">
        <is>
          <t>lemma</t>
        </is>
      </c>
      <c r="D9984" t="n">
        <v>3605</v>
      </c>
      <c r="E9984" t="n">
        <v>638</v>
      </c>
      <c r="F9984" t="inlineStr">
        <is>
          <t>teuren van den Levantschen Handel om ié</t>
        </is>
      </c>
      <c r="G9984">
        <f>HYPERLINK("https://images.diginfra.net/iiif/NL-HaNA_1.01.02/3780/NL-HaNA_1.01.02_3780_0044.jpg/3465,256,1102,3134/full/0/default.jpg", "iiif_url")</f>
        <v/>
      </c>
    </row>
    <row r="9985">
      <c r="A9985" t="inlineStr">
        <is>
          <t>NL-HaNA_1.01.02_3780_0044-page-87</t>
        </is>
      </c>
      <c r="B9985" t="inlineStr">
        <is>
          <t>NL-HaNA_1.01.02_3780_0044-column-3565-356-902-2934</t>
        </is>
      </c>
      <c r="C9985" t="inlineStr">
        <is>
          <t>lemma</t>
        </is>
      </c>
      <c r="D9985" t="n">
        <v>3605</v>
      </c>
      <c r="E9985" t="n">
        <v>689</v>
      </c>
      <c r="F9985" t="inlineStr">
        <is>
          <t>mogen heffen een per cento van alle Ardassen,</t>
        </is>
      </c>
      <c r="G9985">
        <f>HYPERLINK("https://images.diginfra.net/iiif/NL-HaNA_1.01.02/3780/NL-HaNA_1.01.02_3780_0044.jpg/3465,256,1102,3134/full/0/default.jpg", "iiif_url")</f>
        <v/>
      </c>
    </row>
    <row r="9986">
      <c r="A9986" t="inlineStr">
        <is>
          <t>NL-HaNA_1.01.02_3780_0044-page-87</t>
        </is>
      </c>
      <c r="B9986" t="inlineStr">
        <is>
          <t>NL-HaNA_1.01.02_3780_0044-column-3565-356-902-2934</t>
        </is>
      </c>
      <c r="C9986" t="inlineStr">
        <is>
          <t>lemma</t>
        </is>
      </c>
      <c r="D9986" t="n">
        <v>3610</v>
      </c>
      <c r="E9986" t="n">
        <v>748</v>
      </c>
      <c r="F9986" t="inlineStr">
        <is>
          <t>EE</t>
        </is>
      </c>
      <c r="G9986">
        <f>HYPERLINK("https://images.diginfra.net/iiif/NL-HaNA_1.01.02/3780/NL-HaNA_1.01.02_3780_0044.jpg/3465,256,1102,3134/full/0/default.jpg", "iiif_url")</f>
        <v/>
      </c>
    </row>
    <row r="9987">
      <c r="A9987" t="inlineStr">
        <is>
          <t>NL-HaNA_1.01.02_3780_0044-page-87</t>
        </is>
      </c>
      <c r="B9987" t="inlineStr">
        <is>
          <t>NL-HaNA_1.01.02_3780_0044-column-3565-356-902-2934</t>
        </is>
      </c>
      <c r="C9987" t="inlineStr">
        <is>
          <t>repeat_lemma</t>
        </is>
      </c>
      <c r="D9987" t="n">
        <v>3732</v>
      </c>
      <c r="E9987" t="n">
        <v>774</v>
      </c>
      <c r="F9987" t="inlineStr">
        <is>
          <t xml:space="preserve">        Resolutie, raakende het nieuw Pla-</t>
        </is>
      </c>
      <c r="G9987">
        <f>HYPERLINK("https://images.diginfra.net/iiif/NL-HaNA_1.01.02/3780/NL-HaNA_1.01.02_3780_0044.jpg/3465,256,1102,3134/full/0/default.jpg", "iiif_url")</f>
        <v/>
      </c>
    </row>
    <row r="9988">
      <c r="A9988" t="inlineStr">
        <is>
          <t>NL-HaNA_1.01.02_3780_0044-page-87</t>
        </is>
      </c>
      <c r="B9988" t="inlineStr">
        <is>
          <t>NL-HaNA_1.01.02_3780_0044-column-3565-356-902-2934</t>
        </is>
      </c>
      <c r="C9988" t="inlineStr">
        <is>
          <t>lemma</t>
        </is>
      </c>
      <c r="D9988" t="n">
        <v>3607</v>
      </c>
      <c r="E9988" t="n">
        <v>834</v>
      </c>
      <c r="F9988" t="inlineStr">
        <is>
          <t>caat van de Middelen te water en ant-</t>
        </is>
      </c>
      <c r="G9988">
        <f>HYPERLINK("https://images.diginfra.net/iiif/NL-HaNA_1.01.02/3780/NL-HaNA_1.01.02_3780_0044.jpg/3465,256,1102,3134/full/0/default.jpg", "iiif_url")</f>
        <v/>
      </c>
    </row>
    <row r="9989">
      <c r="A9989" t="inlineStr">
        <is>
          <t>NL-HaNA_1.01.02_3780_0044-page-87</t>
        </is>
      </c>
      <c r="B9989" t="inlineStr">
        <is>
          <t>NL-HaNA_1.01.02_3780_0044-column-3565-356-902-2934</t>
        </is>
      </c>
      <c r="C9989" t="inlineStr">
        <is>
          <t>lemma</t>
        </is>
      </c>
      <c r="D9989" t="n">
        <v>3610</v>
      </c>
      <c r="E9989" t="n">
        <v>884</v>
      </c>
      <c r="F9989" t="inlineStr">
        <is>
          <t>woordt. 620. 734.</t>
        </is>
      </c>
      <c r="G9989">
        <f>HYPERLINK("https://images.diginfra.net/iiif/NL-HaNA_1.01.02/3780/NL-HaNA_1.01.02_3780_0044.jpg/3465,256,1102,3134/full/0/default.jpg", "iiif_url")</f>
        <v/>
      </c>
    </row>
    <row r="9990">
      <c r="A9990" t="inlineStr">
        <is>
          <t>NL-HaNA_1.01.02_3780_0044-page-87</t>
        </is>
      </c>
      <c r="B9990" t="inlineStr">
        <is>
          <t>NL-HaNA_1.01.02_3780_0044-column-3565-356-902-2934</t>
        </is>
      </c>
      <c r="C9990" t="inlineStr">
        <is>
          <t>repeat_lemma</t>
        </is>
      </c>
      <c r="D9990" t="n">
        <v>3725</v>
      </c>
      <c r="E9990" t="n">
        <v>921</v>
      </c>
      <c r="F9990" t="inlineStr">
        <is>
          <t xml:space="preserve">        overgenomen de Missive van Houwens,</t>
        </is>
      </c>
      <c r="G9990">
        <f>HYPERLINK("https://images.diginfra.net/iiif/NL-HaNA_1.01.02/3780/NL-HaNA_1.01.02_3780_0044.jpg/3465,256,1102,3134/full/0/default.jpg", "iiif_url")</f>
        <v/>
      </c>
    </row>
    <row r="9991">
      <c r="A9991" t="inlineStr">
        <is>
          <t>NL-HaNA_1.01.02_3780_0044-page-87</t>
        </is>
      </c>
      <c r="B9991" t="inlineStr">
        <is>
          <t>NL-HaNA_1.01.02_3780_0044-column-3565-356-902-2934</t>
        </is>
      </c>
      <c r="C9991" t="inlineStr">
        <is>
          <t>lemma</t>
        </is>
      </c>
      <c r="D9991" t="n">
        <v>3607</v>
      </c>
      <c r="E9991" t="n">
        <v>978</v>
      </c>
      <c r="F9991" t="inlineStr">
        <is>
          <t>raakende de nieuwe africaansche Compagnie</t>
        </is>
      </c>
      <c r="G9991">
        <f>HYPERLINK("https://images.diginfra.net/iiif/NL-HaNA_1.01.02/3780/NL-HaNA_1.01.02_3780_0044.jpg/3465,256,1102,3134/full/0/default.jpg", "iiif_url")</f>
        <v/>
      </c>
    </row>
    <row r="9992">
      <c r="A9992" t="inlineStr">
        <is>
          <t>NL-HaNA_1.01.02_3780_0044-page-87</t>
        </is>
      </c>
      <c r="B9992" t="inlineStr">
        <is>
          <t>NL-HaNA_1.01.02_3780_0044-column-3565-356-902-2934</t>
        </is>
      </c>
      <c r="C9992" t="inlineStr">
        <is>
          <t>lemma</t>
        </is>
      </c>
      <c r="D9992" t="n">
        <v>3610</v>
      </c>
      <c r="E9992" t="n">
        <v>1022</v>
      </c>
      <c r="F9992" t="inlineStr">
        <is>
          <t>aldaar, als meede Ociroy tot Monopvlie van</t>
        </is>
      </c>
      <c r="G9992">
        <f>HYPERLINK("https://images.diginfra.net/iiif/NL-HaNA_1.01.02/3780/NL-HaNA_1.01.02_3780_0044.jpg/3465,256,1102,3134/full/0/default.jpg", "iiif_url")</f>
        <v/>
      </c>
    </row>
    <row r="9993">
      <c r="A9993" t="inlineStr">
        <is>
          <t>NL-HaNA_1.01.02_3780_0044-page-87</t>
        </is>
      </c>
      <c r="B9993" t="inlineStr">
        <is>
          <t>NL-HaNA_1.01.02_3780_0044-column-3565-356-902-2934</t>
        </is>
      </c>
      <c r="C9993" t="inlineStr">
        <is>
          <t>lemma</t>
        </is>
      </c>
      <c r="D9993" t="n">
        <v>3617</v>
      </c>
      <c r="E9993" t="n">
        <v>1077</v>
      </c>
      <c r="F9993" t="inlineStr">
        <is>
          <t>Buskruyt. 627. 643</t>
        </is>
      </c>
      <c r="G9993">
        <f>HYPERLINK("https://images.diginfra.net/iiif/NL-HaNA_1.01.02/3780/NL-HaNA_1.01.02_3780_0044.jpg/3465,256,1102,3134/full/0/default.jpg", "iiif_url")</f>
        <v/>
      </c>
    </row>
    <row r="9994">
      <c r="A9994" t="inlineStr">
        <is>
          <t>NL-HaNA_1.01.02_3780_0044-page-87</t>
        </is>
      </c>
      <c r="B9994" t="inlineStr">
        <is>
          <t>NL-HaNA_1.01.02_3780_0044-column-3565-356-902-2934</t>
        </is>
      </c>
      <c r="C9994" t="inlineStr">
        <is>
          <t>non_index_line</t>
        </is>
      </c>
      <c r="D9994" t="n">
        <v>4016</v>
      </c>
      <c r="E9994" t="n">
        <v>1090</v>
      </c>
      <c r="F9994" t="inlineStr">
        <is>
          <t xml:space="preserve">        .</t>
        </is>
      </c>
      <c r="G9994">
        <f>HYPERLINK("https://images.diginfra.net/iiif/NL-HaNA_1.01.02/3780/NL-HaNA_1.01.02_3780_0044.jpg/3465,256,1102,3134/full/0/default.jpg", "iiif_url")</f>
        <v/>
      </c>
    </row>
    <row r="9995">
      <c r="A9995" t="inlineStr">
        <is>
          <t>NL-HaNA_1.01.02_3780_0044-page-87</t>
        </is>
      </c>
      <c r="B9995" t="inlineStr">
        <is>
          <t>NL-HaNA_1.01.02_3780_0044-column-3565-356-902-2934</t>
        </is>
      </c>
      <c r="C9995" t="inlineStr">
        <is>
          <t>repeat_lemma</t>
        </is>
      </c>
      <c r="D9995" t="n">
        <v>3732</v>
      </c>
      <c r="E9995" t="n">
        <v>1111</v>
      </c>
      <c r="F9995" t="inlineStr">
        <is>
          <t xml:space="preserve">        versogbt de Commisen van de Maga-</t>
        </is>
      </c>
      <c r="G9995">
        <f>HYPERLINK("https://images.diginfra.net/iiif/NL-HaNA_1.01.02/3780/NL-HaNA_1.01.02_3780_0044.jpg/3465,256,1102,3134/full/0/default.jpg", "iiif_url")</f>
        <v/>
      </c>
    </row>
    <row r="9996">
      <c r="A9996" t="inlineStr">
        <is>
          <t>NL-HaNA_1.01.02_3780_0044-page-87</t>
        </is>
      </c>
      <c r="B9996" t="inlineStr">
        <is>
          <t>NL-HaNA_1.01.02_3780_0044-column-3565-356-902-2934</t>
        </is>
      </c>
      <c r="C9996" t="inlineStr">
        <is>
          <t>lemma</t>
        </is>
      </c>
      <c r="D9996" t="n">
        <v>3614</v>
      </c>
      <c r="E9996" t="n">
        <v>1169</v>
      </c>
      <c r="F9996" t="inlineStr">
        <is>
          <t>zynen en Prevosten van haa: verschotten en</t>
        </is>
      </c>
      <c r="G9996">
        <f>HYPERLINK("https://images.diginfra.net/iiif/NL-HaNA_1.01.02/3780/NL-HaNA_1.01.02_3780_0044.jpg/3465,256,1102,3134/full/0/default.jpg", "iiif_url")</f>
        <v/>
      </c>
    </row>
    <row r="9997">
      <c r="A9997" t="inlineStr">
        <is>
          <t>NL-HaNA_1.01.02_3780_0044-page-87</t>
        </is>
      </c>
      <c r="B9997" t="inlineStr">
        <is>
          <t>NL-HaNA_1.01.02_3780_0044-column-3565-356-902-2934</t>
        </is>
      </c>
      <c r="C9997" t="inlineStr">
        <is>
          <t>lemma</t>
        </is>
      </c>
      <c r="D9997" t="n">
        <v>3612</v>
      </c>
      <c r="E9997" t="n">
        <v>1215</v>
      </c>
      <c r="F9997" t="inlineStr">
        <is>
          <t>achterstallige tractementen klaghtelos te stel-</t>
        </is>
      </c>
      <c r="G9997">
        <f>HYPERLINK("https://images.diginfra.net/iiif/NL-HaNA_1.01.02/3780/NL-HaNA_1.01.02_3780_0044.jpg/3465,256,1102,3134/full/0/default.jpg", "iiif_url")</f>
        <v/>
      </c>
    </row>
    <row r="9998">
      <c r="A9998" t="inlineStr">
        <is>
          <t>NL-HaNA_1.01.02_3780_0044-page-87</t>
        </is>
      </c>
      <c r="B9998" t="inlineStr">
        <is>
          <t>NL-HaNA_1.01.02_3780_0044-column-3565-356-902-2934</t>
        </is>
      </c>
      <c r="C9998" t="inlineStr">
        <is>
          <t>lemma</t>
        </is>
      </c>
      <c r="D9998" t="n">
        <v>3614</v>
      </c>
      <c r="E9998" t="n">
        <v>1274</v>
      </c>
      <c r="F9998" t="inlineStr">
        <is>
          <t>len. 656.</t>
        </is>
      </c>
      <c r="G9998">
        <f>HYPERLINK("https://images.diginfra.net/iiif/NL-HaNA_1.01.02/3780/NL-HaNA_1.01.02_3780_0044.jpg/3465,256,1102,3134/full/0/default.jpg", "iiif_url")</f>
        <v/>
      </c>
    </row>
    <row r="9999">
      <c r="A9999" t="inlineStr">
        <is>
          <t>NL-HaNA_1.01.02_3780_0044-page-87</t>
        </is>
      </c>
      <c r="B9999" t="inlineStr">
        <is>
          <t>NL-HaNA_1.01.02_3780_0044-column-3565-356-902-2934</t>
        </is>
      </c>
      <c r="C9999" t="inlineStr">
        <is>
          <t>repeat_lemma</t>
        </is>
      </c>
      <c r="D9999" t="n">
        <v>3727</v>
      </c>
      <c r="E9999" t="n">
        <v>1303</v>
      </c>
      <c r="F9999" t="inlineStr">
        <is>
          <t xml:space="preserve">        rapport en resolutie op de differenten,</t>
        </is>
      </c>
      <c r="G9999">
        <f>HYPERLINK("https://images.diginfra.net/iiif/NL-HaNA_1.01.02/3780/NL-HaNA_1.01.02_3780_0044.jpg/3465,256,1102,3134/full/0/default.jpg", "iiif_url")</f>
        <v/>
      </c>
    </row>
    <row r="10000">
      <c r="A10000" t="inlineStr">
        <is>
          <t>NL-HaNA_1.01.02_3780_0044-page-87</t>
        </is>
      </c>
      <c r="B10000" t="inlineStr">
        <is>
          <t>NL-HaNA_1.01.02_3780_0044-column-3565-356-902-2934</t>
        </is>
      </c>
      <c r="C10000" t="inlineStr">
        <is>
          <t>lemma</t>
        </is>
      </c>
      <c r="D10000" t="n">
        <v>3614</v>
      </c>
      <c r="E10000" t="n">
        <v>1358</v>
      </c>
      <c r="F10000" t="inlineStr">
        <is>
          <t>raakende de veranderingen der Guarnistenen.</t>
        </is>
      </c>
      <c r="G10000">
        <f>HYPERLINK("https://images.diginfra.net/iiif/NL-HaNA_1.01.02/3780/NL-HaNA_1.01.02_3780_0044.jpg/3465,256,1102,3134/full/0/default.jpg", "iiif_url")</f>
        <v/>
      </c>
    </row>
    <row r="10001">
      <c r="A10001" t="inlineStr">
        <is>
          <t>NL-HaNA_1.01.02_3780_0044-page-87</t>
        </is>
      </c>
      <c r="B10001" t="inlineStr">
        <is>
          <t>NL-HaNA_1.01.02_3780_0044-column-3565-356-902-2934</t>
        </is>
      </c>
      <c r="C10001" t="inlineStr">
        <is>
          <t>continuation</t>
        </is>
      </c>
      <c r="D10001" t="n">
        <v>3617</v>
      </c>
      <c r="E10001" t="n">
        <v>1417</v>
      </c>
      <c r="F10001" t="inlineStr">
        <is>
          <t xml:space="preserve">    672.</t>
        </is>
      </c>
      <c r="G10001">
        <f>HYPERLINK("https://images.diginfra.net/iiif/NL-HaNA_1.01.02/3780/NL-HaNA_1.01.02_3780_0044.jpg/3465,256,1102,3134/full/0/default.jpg", "iiif_url")</f>
        <v/>
      </c>
    </row>
    <row r="10002">
      <c r="A10002" t="inlineStr">
        <is>
          <t>NL-HaNA_1.01.02_3780_0044-page-87</t>
        </is>
      </c>
      <c r="B10002" t="inlineStr">
        <is>
          <t>NL-HaNA_1.01.02_3780_0044-column-3565-356-902-2934</t>
        </is>
      </c>
      <c r="C10002" t="inlineStr">
        <is>
          <t>repeat_lemma</t>
        </is>
      </c>
      <c r="D10002" t="n">
        <v>3739</v>
      </c>
      <c r="E10002" t="n">
        <v>1448</v>
      </c>
      <c r="F10002" t="inlineStr">
        <is>
          <t xml:space="preserve">        approbatie van de aaustellinge van van</t>
        </is>
      </c>
      <c r="G10002">
        <f>HYPERLINK("https://images.diginfra.net/iiif/NL-HaNA_1.01.02/3780/NL-HaNA_1.01.02_3780_0044.jpg/3465,256,1102,3134/full/0/default.jpg", "iiif_url")</f>
        <v/>
      </c>
    </row>
    <row r="10003">
      <c r="A10003" t="inlineStr">
        <is>
          <t>NL-HaNA_1.01.02_3780_0044-page-87</t>
        </is>
      </c>
      <c r="B10003" t="inlineStr">
        <is>
          <t>NL-HaNA_1.01.02_3780_0044-column-3565-356-902-2934</t>
        </is>
      </c>
      <c r="C10003" t="inlineStr">
        <is>
          <t>continuation</t>
        </is>
      </c>
      <c r="D10003" t="n">
        <v>3619</v>
      </c>
      <c r="E10003" t="n">
        <v>1501</v>
      </c>
      <c r="F10003" t="inlineStr">
        <is>
          <t xml:space="preserve">    Hoorn als Commis Generaal en resolutie:</t>
        </is>
      </c>
      <c r="G10003">
        <f>HYPERLINK("https://images.diginfra.net/iiif/NL-HaNA_1.01.02/3780/NL-HaNA_1.01.02_3780_0044.jpg/3465,256,1102,3134/full/0/default.jpg", "iiif_url")</f>
        <v/>
      </c>
    </row>
    <row r="10004">
      <c r="A10004" t="inlineStr">
        <is>
          <t>NL-HaNA_1.01.02_3780_0044-page-87</t>
        </is>
      </c>
      <c r="B10004" t="inlineStr">
        <is>
          <t>NL-HaNA_1.01.02_3780_0044-column-3565-356-902-2934</t>
        </is>
      </c>
      <c r="C10004" t="inlineStr">
        <is>
          <t>continuation</t>
        </is>
      </c>
      <c r="D10004" t="n">
        <v>3619</v>
      </c>
      <c r="E10004" t="n">
        <v>1564</v>
      </c>
      <c r="F10004" t="inlineStr">
        <is>
          <t xml:space="preserve">    DE</t>
        </is>
      </c>
      <c r="G10004">
        <f>HYPERLINK("https://images.diginfra.net/iiif/NL-HaNA_1.01.02/3780/NL-HaNA_1.01.02_3780_0044.jpg/3465,256,1102,3134/full/0/default.jpg", "iiif_url")</f>
        <v/>
      </c>
    </row>
    <row r="10005">
      <c r="A10005" t="inlineStr">
        <is>
          <t>NL-HaNA_1.01.02_3780_0044-page-87</t>
        </is>
      </c>
      <c r="B10005" t="inlineStr">
        <is>
          <t>NL-HaNA_1.01.02_3780_0044-column-3565-356-902-2934</t>
        </is>
      </c>
      <c r="C10005" t="inlineStr">
        <is>
          <t>repeat_lemma</t>
        </is>
      </c>
      <c r="D10005" t="n">
        <v>3753</v>
      </c>
      <c r="E10005" t="n">
        <v>1559</v>
      </c>
      <c r="F10005" t="inlineStr">
        <is>
          <t xml:space="preserve">        consent in de cassatie van Particu-</t>
        </is>
      </c>
      <c r="G10005">
        <f>HYPERLINK("https://images.diginfra.net/iiif/NL-HaNA_1.01.02/3780/NL-HaNA_1.01.02_3780_0044.jpg/3465,256,1102,3134/full/0/default.jpg", "iiif_url")</f>
        <v/>
      </c>
    </row>
    <row r="10006">
      <c r="A10006" t="inlineStr">
        <is>
          <t>NL-HaNA_1.01.02_3780_0044-page-87</t>
        </is>
      </c>
      <c r="B10006" t="inlineStr">
        <is>
          <t>NL-HaNA_1.01.02_3780_0044-column-3565-356-902-2934</t>
        </is>
      </c>
      <c r="C10006" t="inlineStr">
        <is>
          <t>continuation</t>
        </is>
      </c>
      <c r="D10006" t="n">
        <v>3619</v>
      </c>
      <c r="E10006" t="n">
        <v>1644</v>
      </c>
      <c r="F10006" t="inlineStr">
        <is>
          <t xml:space="preserve">    tuliere en opreghtinge van een generale Lo-</t>
        </is>
      </c>
      <c r="G10006">
        <f>HYPERLINK("https://images.diginfra.net/iiif/NL-HaNA_1.01.02/3780/NL-HaNA_1.01.02_3780_0044.jpg/3465,256,1102,3134/full/0/default.jpg", "iiif_url")</f>
        <v/>
      </c>
    </row>
    <row r="10007">
      <c r="A10007" t="inlineStr">
        <is>
          <t>NL-HaNA_1.01.02_3780_0044-page-87</t>
        </is>
      </c>
      <c r="B10007" t="inlineStr">
        <is>
          <t>NL-HaNA_1.01.02_3780_0044-column-3565-356-902-2934</t>
        </is>
      </c>
      <c r="C10007" t="inlineStr">
        <is>
          <t>continuation</t>
        </is>
      </c>
      <c r="D10007" t="n">
        <v>3621</v>
      </c>
      <c r="E10007" t="n">
        <v>1698</v>
      </c>
      <c r="F10007" t="inlineStr">
        <is>
          <t xml:space="preserve">    terye. 732.</t>
        </is>
      </c>
      <c r="G10007">
        <f>HYPERLINK("https://images.diginfra.net/iiif/NL-HaNA_1.01.02/3780/NL-HaNA_1.01.02_3780_0044.jpg/3465,256,1102,3134/full/0/default.jpg", "iiif_url")</f>
        <v/>
      </c>
    </row>
    <row r="10008">
      <c r="A10008" t="inlineStr">
        <is>
          <t>NL-HaNA_1.01.02_3780_0044-page-87</t>
        </is>
      </c>
      <c r="B10008" t="inlineStr">
        <is>
          <t>NL-HaNA_1.01.02_3780_0044-column-3565-356-902-2934</t>
        </is>
      </c>
      <c r="C10008" t="inlineStr">
        <is>
          <t>repeat_lemma</t>
        </is>
      </c>
      <c r="D10008" t="n">
        <v>3746</v>
      </c>
      <c r="E10008" t="n">
        <v>1729</v>
      </c>
      <c r="F10008" t="inlineStr">
        <is>
          <t xml:space="preserve">        Commissie ter Generaliteyt voor den</t>
        </is>
      </c>
      <c r="G10008">
        <f>HYPERLINK("https://images.diginfra.net/iiif/NL-HaNA_1.01.02/3780/NL-HaNA_1.01.02_3780_0044.jpg/3465,256,1102,3134/full/0/default.jpg", "iiif_url")</f>
        <v/>
      </c>
    </row>
    <row r="10009">
      <c r="A10009" t="inlineStr">
        <is>
          <t>NL-HaNA_1.01.02_3780_0044-page-87</t>
        </is>
      </c>
      <c r="B10009" t="inlineStr">
        <is>
          <t>NL-HaNA_1.01.02_3780_0044-column-3565-356-902-2934</t>
        </is>
      </c>
      <c r="C10009" t="inlineStr">
        <is>
          <t>continuation</t>
        </is>
      </c>
      <c r="D10009" t="n">
        <v>3624</v>
      </c>
      <c r="E10009" t="n">
        <v>1786</v>
      </c>
      <c r="F10009" t="inlineStr">
        <is>
          <t xml:space="preserve">    Heere ZJurcq. 7412.</t>
        </is>
      </c>
      <c r="G10009">
        <f>HYPERLINK("https://images.diginfra.net/iiif/NL-HaNA_1.01.02/3780/NL-HaNA_1.01.02_3780_0044.jpg/3465,256,1102,3134/full/0/default.jpg", "iiif_url")</f>
        <v/>
      </c>
    </row>
    <row r="10010">
      <c r="A10010" t="inlineStr">
        <is>
          <t>NL-HaNA_1.01.02_3780_0044-page-87</t>
        </is>
      </c>
      <c r="B10010" t="inlineStr">
        <is>
          <t>NL-HaNA_1.01.02_3780_0044-column-3565-356-902-2934</t>
        </is>
      </c>
      <c r="C10010" t="inlineStr">
        <is>
          <t>repeat_lemma</t>
        </is>
      </c>
      <c r="D10010" t="n">
        <v>3746</v>
      </c>
      <c r="E10010" t="n">
        <v>1840</v>
      </c>
      <c r="F10010" t="inlineStr">
        <is>
          <t xml:space="preserve">        item voor Ruytenbem. 748.</t>
        </is>
      </c>
      <c r="G10010">
        <f>HYPERLINK("https://images.diginfra.net/iiif/NL-HaNA_1.01.02/3780/NL-HaNA_1.01.02_3780_0044.jpg/3465,256,1102,3134/full/0/default.jpg", "iiif_url")</f>
        <v/>
      </c>
    </row>
    <row r="10011">
      <c r="A10011" t="inlineStr">
        <is>
          <t>NL-HaNA_1.01.02_3780_0044-page-87</t>
        </is>
      </c>
      <c r="B10011" t="inlineStr">
        <is>
          <t>NL-HaNA_1.01.02_3780_0044-column-3565-356-902-2934</t>
        </is>
      </c>
      <c r="C10011" t="inlineStr">
        <is>
          <t>continuation</t>
        </is>
      </c>
      <c r="D10011" t="n">
        <v>3746</v>
      </c>
      <c r="E10011" t="n">
        <v>1886</v>
      </c>
      <c r="F10011" t="inlineStr">
        <is>
          <t xml:space="preserve">    overgenomen de Missive van de Ad-</t>
        </is>
      </c>
      <c r="G10011">
        <f>HYPERLINK("https://images.diginfra.net/iiif/NL-HaNA_1.01.02/3780/NL-HaNA_1.01.02_3780_0044.jpg/3465,256,1102,3134/full/0/default.jpg", "iiif_url")</f>
        <v/>
      </c>
    </row>
    <row r="10012">
      <c r="A10012" t="inlineStr">
        <is>
          <t>NL-HaNA_1.01.02_3780_0044-page-87</t>
        </is>
      </c>
      <c r="B10012" t="inlineStr">
        <is>
          <t>NL-HaNA_1.01.02_3780_0044-column-3565-356-902-2934</t>
        </is>
      </c>
      <c r="C10012" t="inlineStr">
        <is>
          <t>lemma</t>
        </is>
      </c>
      <c r="D10012" t="n">
        <v>3626</v>
      </c>
      <c r="E10012" t="n">
        <v>1936</v>
      </c>
      <c r="F10012" t="inlineStr">
        <is>
          <t>miraliteyt op de Maze wegens Passagiegeldt</t>
        </is>
      </c>
      <c r="G10012">
        <f>HYPERLINK("https://images.diginfra.net/iiif/NL-HaNA_1.01.02/3780/NL-HaNA_1.01.02_3780_0044.jpg/3465,256,1102,3134/full/0/default.jpg", "iiif_url")</f>
        <v/>
      </c>
    </row>
    <row r="10013">
      <c r="A10013" t="inlineStr">
        <is>
          <t>NL-HaNA_1.01.02_3780_0044-page-87</t>
        </is>
      </c>
      <c r="B10013" t="inlineStr">
        <is>
          <t>NL-HaNA_1.01.02_3780_0044-column-3565-356-902-2934</t>
        </is>
      </c>
      <c r="C10013" t="inlineStr">
        <is>
          <t>lemma</t>
        </is>
      </c>
      <c r="D10013" t="n">
        <v>3626</v>
      </c>
      <c r="E10013" t="n">
        <v>1984</v>
      </c>
      <c r="F10013" t="inlineStr">
        <is>
          <t>van seekere Karren. 809.</t>
        </is>
      </c>
      <c r="G10013">
        <f>HYPERLINK("https://images.diginfra.net/iiif/NL-HaNA_1.01.02/3780/NL-HaNA_1.01.02_3780_0044.jpg/3465,256,1102,3134/full/0/default.jpg", "iiif_url")</f>
        <v/>
      </c>
    </row>
    <row r="10014">
      <c r="A10014" t="inlineStr">
        <is>
          <t>NL-HaNA_1.01.02_3780_0044-page-87</t>
        </is>
      </c>
      <c r="B10014" t="inlineStr">
        <is>
          <t>NL-HaNA_1.01.02_3780_0044-column-3565-356-902-2934</t>
        </is>
      </c>
      <c r="C10014" t="inlineStr">
        <is>
          <t>continuation</t>
        </is>
      </c>
      <c r="D10014" t="n">
        <v>3744</v>
      </c>
      <c r="E10014" t="n">
        <v>2029</v>
      </c>
      <c r="F10014" t="inlineStr">
        <is>
          <t xml:space="preserve">    Missive om te concurreren in't Pla-</t>
        </is>
      </c>
      <c r="G10014">
        <f>HYPERLINK("https://images.diginfra.net/iiif/NL-HaNA_1.01.02/3780/NL-HaNA_1.01.02_3780_0044.jpg/3465,256,1102,3134/full/0/default.jpg", "iiif_url")</f>
        <v/>
      </c>
    </row>
    <row r="10015">
      <c r="A10015" t="inlineStr">
        <is>
          <t>NL-HaNA_1.01.02_3780_0044-page-87</t>
        </is>
      </c>
      <c r="B10015" t="inlineStr">
        <is>
          <t>NL-HaNA_1.01.02_3780_0044-column-3565-356-902-2934</t>
        </is>
      </c>
      <c r="C10015" t="inlineStr">
        <is>
          <t>lemma</t>
        </is>
      </c>
      <c r="D10015" t="n">
        <v>3626</v>
      </c>
      <c r="E10015" t="n">
        <v>2078</v>
      </c>
      <c r="F10015" t="inlineStr">
        <is>
          <t>caat en Tyst op de Middelen te water , te</t>
        </is>
      </c>
      <c r="G10015">
        <f>HYPERLINK("https://images.diginfra.net/iiif/NL-HaNA_1.01.02/3780/NL-HaNA_1.01.02_3780_0044.jpg/3465,256,1102,3134/full/0/default.jpg", "iiif_url")</f>
        <v/>
      </c>
    </row>
    <row r="10016">
      <c r="A10016" t="inlineStr">
        <is>
          <t>NL-HaNA_1.01.02_3780_0044-page-87</t>
        </is>
      </c>
      <c r="B10016" t="inlineStr">
        <is>
          <t>NL-HaNA_1.01.02_3780_0044-column-3565-356-902-2934</t>
        </is>
      </c>
      <c r="C10016" t="inlineStr">
        <is>
          <t>lemma</t>
        </is>
      </c>
      <c r="D10016" t="n">
        <v>3629</v>
      </c>
      <c r="E10016" t="n">
        <v>2128</v>
      </c>
      <c r="F10016" t="inlineStr">
        <is>
          <t>examineeren. 823.</t>
        </is>
      </c>
      <c r="G10016">
        <f>HYPERLINK("https://images.diginfra.net/iiif/NL-HaNA_1.01.02/3780/NL-HaNA_1.01.02_3780_0044.jpg/3465,256,1102,3134/full/0/default.jpg", "iiif_url")</f>
        <v/>
      </c>
    </row>
    <row r="10017">
      <c r="A10017" t="inlineStr">
        <is>
          <t>NL-HaNA_1.01.02_3780_0044-page-87</t>
        </is>
      </c>
      <c r="B10017" t="inlineStr">
        <is>
          <t>NL-HaNA_1.01.02_3780_0044-column-3565-356-902-2934</t>
        </is>
      </c>
      <c r="C10017" t="inlineStr">
        <is>
          <t>repeat_lemma</t>
        </is>
      </c>
      <c r="D10017" t="n">
        <v>3749</v>
      </c>
      <c r="E10017" t="n">
        <v>2171</v>
      </c>
      <c r="F10017" t="inlineStr">
        <is>
          <t xml:space="preserve">        rapport en propositie dien aangaande,</t>
        </is>
      </c>
      <c r="G10017">
        <f>HYPERLINK("https://images.diginfra.net/iiif/NL-HaNA_1.01.02/3780/NL-HaNA_1.01.02_3780_0044.jpg/3465,256,1102,3134/full/0/default.jpg", "iiif_url")</f>
        <v/>
      </c>
    </row>
    <row r="10018">
      <c r="A10018" t="inlineStr">
        <is>
          <t>NL-HaNA_1.01.02_3780_0044-page-87</t>
        </is>
      </c>
      <c r="B10018" t="inlineStr">
        <is>
          <t>NL-HaNA_1.01.02_3780_0044-column-3565-356-902-2934</t>
        </is>
      </c>
      <c r="C10018" t="inlineStr">
        <is>
          <t>lemma</t>
        </is>
      </c>
      <c r="D10018" t="n">
        <v>3629</v>
      </c>
      <c r="E10018" t="n">
        <v>2223</v>
      </c>
      <c r="F10018" t="inlineStr">
        <is>
          <t>te examineeren. 823.</t>
        </is>
      </c>
      <c r="G10018">
        <f>HYPERLINK("https://images.diginfra.net/iiif/NL-HaNA_1.01.02/3780/NL-HaNA_1.01.02_3780_0044.jpg/3465,256,1102,3134/full/0/default.jpg", "iiif_url")</f>
        <v/>
      </c>
    </row>
    <row r="10019">
      <c r="A10019" t="inlineStr">
        <is>
          <t>NL-HaNA_1.01.02_3780_0044-page-87</t>
        </is>
      </c>
      <c r="B10019" t="inlineStr">
        <is>
          <t>NL-HaNA_1.01.02_3780_0044-column-3565-356-902-2934</t>
        </is>
      </c>
      <c r="C10019" t="inlineStr">
        <is>
          <t>non_index_line</t>
        </is>
      </c>
      <c r="D10019" t="n">
        <v>3756</v>
      </c>
      <c r="E10019" t="n">
        <v>2267</v>
      </c>
      <c r="F10019" t="inlineStr">
        <is>
          <t xml:space="preserve">        rapport, resolutie en verklaringe op</t>
        </is>
      </c>
      <c r="G10019">
        <f>HYPERLINK("https://images.diginfra.net/iiif/NL-HaNA_1.01.02/3780/NL-HaNA_1.01.02_3780_0044.jpg/3465,256,1102,3134/full/0/default.jpg", "iiif_url")</f>
        <v/>
      </c>
    </row>
    <row r="10020">
      <c r="A10020" t="inlineStr">
        <is>
          <t>NL-HaNA_1.01.02_3780_0044-page-87</t>
        </is>
      </c>
      <c r="B10020" t="inlineStr">
        <is>
          <t>NL-HaNA_1.01.02_3780_0044-column-3565-356-902-2934</t>
        </is>
      </c>
      <c r="C10020" t="inlineStr">
        <is>
          <t>lemma</t>
        </is>
      </c>
      <c r="D10020" t="n">
        <v>3633</v>
      </c>
      <c r="E10020" t="n">
        <v>2321</v>
      </c>
      <c r="F10020" t="inlineStr">
        <is>
          <t>yeder der pointen. 830.</t>
        </is>
      </c>
      <c r="G10020">
        <f>HYPERLINK("https://images.diginfra.net/iiif/NL-HaNA_1.01.02/3780/NL-HaNA_1.01.02_3780_0044.jpg/3465,256,1102,3134/full/0/default.jpg", "iiif_url")</f>
        <v/>
      </c>
    </row>
    <row r="10021">
      <c r="A10021" t="inlineStr">
        <is>
          <t>NL-HaNA_1.01.02_3780_0044-page-87</t>
        </is>
      </c>
      <c r="B10021" t="inlineStr">
        <is>
          <t>NL-HaNA_1.01.02_3780_0044-column-3565-356-902-2934</t>
        </is>
      </c>
      <c r="C10021" t="inlineStr">
        <is>
          <t>repeat_lemma</t>
        </is>
      </c>
      <c r="D10021" t="n">
        <v>3749</v>
      </c>
      <c r="E10021" t="n">
        <v>2363</v>
      </c>
      <c r="F10021" t="inlineStr">
        <is>
          <t xml:space="preserve">        overgenomen de Missive van Utrecht</t>
        </is>
      </c>
      <c r="G10021">
        <f>HYPERLINK("https://images.diginfra.net/iiif/NL-HaNA_1.01.02/3780/NL-HaNA_1.01.02_3780_0044.jpg/3465,256,1102,3134/full/0/default.jpg", "iiif_url")</f>
        <v/>
      </c>
    </row>
    <row r="10022">
      <c r="A10022" t="inlineStr">
        <is>
          <t>NL-HaNA_1.01.02_3780_0044-page-87</t>
        </is>
      </c>
      <c r="B10022" t="inlineStr">
        <is>
          <t>NL-HaNA_1.01.02_3780_0044-column-3565-356-902-2934</t>
        </is>
      </c>
      <c r="C10022" t="inlineStr">
        <is>
          <t>lemma</t>
        </is>
      </c>
      <c r="D10022" t="n">
        <v>3633</v>
      </c>
      <c r="E10022" t="n">
        <v>2408</v>
      </c>
      <c r="F10022" t="inlineStr">
        <is>
          <t>om verhooginge up den Staat van Oorlogb</t>
        </is>
      </c>
      <c r="G10022">
        <f>HYPERLINK("https://images.diginfra.net/iiif/NL-HaNA_1.01.02/3780/NL-HaNA_1.01.02_3780_0044.jpg/3465,256,1102,3134/full/0/default.jpg", "iiif_url")</f>
        <v/>
      </c>
    </row>
    <row r="10023">
      <c r="A10023" t="inlineStr">
        <is>
          <t>NL-HaNA_1.01.02_3780_0044-page-87</t>
        </is>
      </c>
      <c r="B10023" t="inlineStr">
        <is>
          <t>NL-HaNA_1.01.02_3780_0044-column-3565-356-902-2934</t>
        </is>
      </c>
      <c r="C10023" t="inlineStr">
        <is>
          <t>lemma</t>
        </is>
      </c>
      <c r="D10023" t="n">
        <v>3638</v>
      </c>
      <c r="E10023" t="n">
        <v>2463</v>
      </c>
      <c r="F10023" t="inlineStr">
        <is>
          <t>wegens de Wercken tot Panderen. 874.</t>
        </is>
      </c>
      <c r="G10023">
        <f>HYPERLINK("https://images.diginfra.net/iiif/NL-HaNA_1.01.02/3780/NL-HaNA_1.01.02_3780_0044.jpg/3465,256,1102,3134/full/0/default.jpg", "iiif_url")</f>
        <v/>
      </c>
    </row>
    <row r="10024">
      <c r="A10024" t="inlineStr">
        <is>
          <t>NL-HaNA_1.01.02_3780_0044-page-87</t>
        </is>
      </c>
      <c r="B10024" t="inlineStr">
        <is>
          <t>NL-HaNA_1.01.02_3780_0044-column-3565-356-902-2934</t>
        </is>
      </c>
      <c r="C10024" t="inlineStr">
        <is>
          <t>non_index_line</t>
        </is>
      </c>
      <c r="D10024" t="n">
        <v>3770</v>
      </c>
      <c r="E10024" t="n">
        <v>2512</v>
      </c>
      <c r="F10024" t="inlineStr">
        <is>
          <t xml:space="preserve">        Resolutie op de verklaringe van de</t>
        </is>
      </c>
      <c r="G10024">
        <f>HYPERLINK("https://images.diginfra.net/iiif/NL-HaNA_1.01.02/3780/NL-HaNA_1.01.02_3780_0044.jpg/3465,256,1102,3134/full/0/default.jpg", "iiif_url")</f>
        <v/>
      </c>
    </row>
    <row r="10025">
      <c r="A10025" t="inlineStr">
        <is>
          <t>NL-HaNA_1.01.02_3780_0044-page-87</t>
        </is>
      </c>
      <c r="B10025" t="inlineStr">
        <is>
          <t>NL-HaNA_1.01.02_3780_0044-column-3565-356-902-2934</t>
        </is>
      </c>
      <c r="C10025" t="inlineStr">
        <is>
          <t>lemma</t>
        </is>
      </c>
      <c r="D10025" t="n">
        <v>3636</v>
      </c>
      <c r="E10025" t="n">
        <v>2557</v>
      </c>
      <c r="F10025" t="inlineStr">
        <is>
          <t>differente pointe, te examineeren. 876.</t>
        </is>
      </c>
      <c r="G10025">
        <f>HYPERLINK("https://images.diginfra.net/iiif/NL-HaNA_1.01.02/3780/NL-HaNA_1.01.02_3780_0044.jpg/3465,256,1102,3134/full/0/default.jpg", "iiif_url")</f>
        <v/>
      </c>
    </row>
    <row r="10026">
      <c r="A10026" t="inlineStr">
        <is>
          <t>NL-HaNA_1.01.02_3780_0044-page-87</t>
        </is>
      </c>
      <c r="B10026" t="inlineStr">
        <is>
          <t>NL-HaNA_1.01.02_3780_0044-column-3565-356-902-2934</t>
        </is>
      </c>
      <c r="C10026" t="inlineStr">
        <is>
          <t>non_index_line</t>
        </is>
      </c>
      <c r="D10026" t="n">
        <v>3758</v>
      </c>
      <c r="E10026" t="n">
        <v>2605</v>
      </c>
      <c r="F10026" t="inlineStr">
        <is>
          <t xml:space="preserve">        rupport dien aangaande, te examinee-</t>
        </is>
      </c>
      <c r="G10026">
        <f>HYPERLINK("https://images.diginfra.net/iiif/NL-HaNA_1.01.02/3780/NL-HaNA_1.01.02_3780_0044.jpg/3465,256,1102,3134/full/0/default.jpg", "iiif_url")</f>
        <v/>
      </c>
    </row>
    <row r="10027">
      <c r="A10027" t="inlineStr">
        <is>
          <t>NL-HaNA_1.01.02_3780_0044-page-87</t>
        </is>
      </c>
      <c r="B10027" t="inlineStr">
        <is>
          <t>NL-HaNA_1.01.02_3780_0044-column-3565-356-902-2934</t>
        </is>
      </c>
      <c r="C10027" t="inlineStr">
        <is>
          <t>lemma</t>
        </is>
      </c>
      <c r="D10027" t="n">
        <v>3638</v>
      </c>
      <c r="E10027" t="n">
        <v>2658</v>
      </c>
      <c r="F10027" t="inlineStr">
        <is>
          <t>ren. 875.</t>
        </is>
      </c>
      <c r="G10027">
        <f>HYPERLINK("https://images.diginfra.net/iiif/NL-HaNA_1.01.02/3780/NL-HaNA_1.01.02_3780_0044.jpg/3465,256,1102,3134/full/0/default.jpg", "iiif_url")</f>
        <v/>
      </c>
    </row>
    <row r="10028">
      <c r="A10028" t="inlineStr">
        <is>
          <t>NL-HaNA_1.01.02_3780_0044-page-87</t>
        </is>
      </c>
      <c r="B10028" t="inlineStr">
        <is>
          <t>NL-HaNA_1.01.02_3780_0044-column-3565-356-902-2934</t>
        </is>
      </c>
      <c r="C10028" t="inlineStr">
        <is>
          <t>repeat_lemma</t>
        </is>
      </c>
      <c r="D10028" t="n">
        <v>3755</v>
      </c>
      <c r="E10028" t="n">
        <v>2695</v>
      </c>
      <c r="F10028" t="inlineStr">
        <is>
          <t xml:space="preserve">        nader rapport. 881.</t>
        </is>
      </c>
      <c r="G10028">
        <f>HYPERLINK("https://images.diginfra.net/iiif/NL-HaNA_1.01.02/3780/NL-HaNA_1.01.02_3780_0044.jpg/3465,256,1102,3134/full/0/default.jpg", "iiif_url")</f>
        <v/>
      </c>
    </row>
    <row r="10029">
      <c r="A10029" t="inlineStr">
        <is>
          <t>NL-HaNA_1.01.02_3780_0044-page-87</t>
        </is>
      </c>
      <c r="B10029" t="inlineStr">
        <is>
          <t>NL-HaNA_1.01.02_3780_0044-column-3565-356-902-2934</t>
        </is>
      </c>
      <c r="C10029" t="inlineStr">
        <is>
          <t>non_index_line</t>
        </is>
      </c>
      <c r="D10029" t="n">
        <v>3765</v>
      </c>
      <c r="E10029" t="n">
        <v>2742</v>
      </c>
      <c r="F10029" t="inlineStr">
        <is>
          <t xml:space="preserve">        versoglt ordre te stellen tot betalinge</t>
        </is>
      </c>
      <c r="G10029">
        <f>HYPERLINK("https://images.diginfra.net/iiif/NL-HaNA_1.01.02/3780/NL-HaNA_1.01.02_3780_0044.jpg/3465,256,1102,3134/full/0/default.jpg", "iiif_url")</f>
        <v/>
      </c>
    </row>
    <row r="10030">
      <c r="A10030" t="inlineStr">
        <is>
          <t>NL-HaNA_1.01.02_3780_0044-page-87</t>
        </is>
      </c>
      <c r="B10030" t="inlineStr">
        <is>
          <t>NL-HaNA_1.01.02_3780_0044-column-3565-356-902-2934</t>
        </is>
      </c>
      <c r="C10030" t="inlineStr">
        <is>
          <t>lemma</t>
        </is>
      </c>
      <c r="D10030" t="n">
        <v>3643</v>
      </c>
      <c r="E10030" t="n">
        <v>2799</v>
      </c>
      <c r="F10030" t="inlineStr">
        <is>
          <t>van de Bedienden van Justitie tot haaren</t>
        </is>
      </c>
      <c r="G10030">
        <f>HYPERLINK("https://images.diginfra.net/iiif/NL-HaNA_1.01.02/3780/NL-HaNA_1.01.02_3780_0044.jpg/3465,256,1102,3134/full/0/default.jpg", "iiif_url")</f>
        <v/>
      </c>
    </row>
    <row r="10031">
      <c r="A10031" t="inlineStr">
        <is>
          <t>NL-HaNA_1.01.02_3780_0044-page-87</t>
        </is>
      </c>
      <c r="B10031" t="inlineStr">
        <is>
          <t>NL-HaNA_1.01.02_3780_0044-column-3565-356-902-2934</t>
        </is>
      </c>
      <c r="C10031" t="inlineStr">
        <is>
          <t>lemma</t>
        </is>
      </c>
      <c r="D10031" t="n">
        <v>3643</v>
      </c>
      <c r="E10031" t="n">
        <v>2847</v>
      </c>
      <c r="F10031" t="inlineStr">
        <is>
          <t>laste staande. 938.</t>
        </is>
      </c>
      <c r="G10031">
        <f>HYPERLINK("https://images.diginfra.net/iiif/NL-HaNA_1.01.02/3780/NL-HaNA_1.01.02_3780_0044.jpg/3465,256,1102,3134/full/0/default.jpg", "iiif_url")</f>
        <v/>
      </c>
    </row>
    <row r="10032">
      <c r="A10032" t="inlineStr">
        <is>
          <t>NL-HaNA_1.01.02_3780_0044-page-87</t>
        </is>
      </c>
      <c r="B10032" t="inlineStr">
        <is>
          <t>NL-HaNA_1.01.02_3780_0044-column-3565-356-902-2934</t>
        </is>
      </c>
      <c r="C10032" t="inlineStr">
        <is>
          <t>non_index_line</t>
        </is>
      </c>
      <c r="D10032" t="n">
        <v>3769</v>
      </c>
      <c r="E10032" t="n">
        <v>2892</v>
      </c>
      <c r="F10032" t="inlineStr">
        <is>
          <t xml:space="preserve">        accessie m bet nieuw Placaat voor</t>
        </is>
      </c>
      <c r="G10032">
        <f>HYPERLINK("https://images.diginfra.net/iiif/NL-HaNA_1.01.02/3780/NL-HaNA_1.01.02_3780_0044.jpg/3465,256,1102,3134/full/0/default.jpg", "iiif_url")</f>
        <v/>
      </c>
    </row>
    <row r="10033">
      <c r="A10033" t="inlineStr">
        <is>
          <t>NL-HaNA_1.01.02_3780_0044-page-87</t>
        </is>
      </c>
      <c r="B10033" t="inlineStr">
        <is>
          <t>NL-HaNA_1.01.02_3780_0044-column-3565-356-902-2934</t>
        </is>
      </c>
      <c r="C10033" t="inlineStr">
        <is>
          <t>lemma</t>
        </is>
      </c>
      <c r="D10033" t="n">
        <v>3645</v>
      </c>
      <c r="E10033" t="n">
        <v>2942</v>
      </c>
      <c r="F10033" t="inlineStr">
        <is>
          <t>een jaar en Ministers gepermitteert de gere-</t>
        </is>
      </c>
      <c r="G10033">
        <f>HYPERLINK("https://images.diginfra.net/iiif/NL-HaNA_1.01.02/3780/NL-HaNA_1.01.02_3780_0044.jpg/3465,256,1102,3134/full/0/default.jpg", "iiif_url")</f>
        <v/>
      </c>
    </row>
    <row r="10034">
      <c r="A10034" t="inlineStr">
        <is>
          <t>NL-HaNA_1.01.02_3780_0044-page-87</t>
        </is>
      </c>
      <c r="B10034" t="inlineStr">
        <is>
          <t>NL-HaNA_1.01.02_3780_0044-column-3565-356-902-2934</t>
        </is>
      </c>
      <c r="C10034" t="inlineStr">
        <is>
          <t>lemma</t>
        </is>
      </c>
      <c r="D10034" t="n">
        <v>3645</v>
      </c>
      <c r="E10034" t="n">
        <v>2990</v>
      </c>
      <c r="F10034" t="inlineStr">
        <is>
          <t>quireerde verklaringe schriftelyk af te leggen.</t>
        </is>
      </c>
      <c r="G10034">
        <f>HYPERLINK("https://images.diginfra.net/iiif/NL-HaNA_1.01.02/3780/NL-HaNA_1.01.02_3780_0044.jpg/3465,256,1102,3134/full/0/default.jpg", "iiif_url")</f>
        <v/>
      </c>
    </row>
    <row r="10035">
      <c r="A10035" t="inlineStr">
        <is>
          <t>NL-HaNA_1.01.02_3780_0044-page-87</t>
        </is>
      </c>
      <c r="B10035" t="inlineStr">
        <is>
          <t>NL-HaNA_1.01.02_3780_0044-column-3565-356-902-2934</t>
        </is>
      </c>
      <c r="C10035" t="inlineStr">
        <is>
          <t>continuation</t>
        </is>
      </c>
      <c r="D10035" t="n">
        <v>3645</v>
      </c>
      <c r="E10035" t="n">
        <v>3048</v>
      </c>
      <c r="F10035" t="inlineStr">
        <is>
          <t xml:space="preserve">    944.</t>
        </is>
      </c>
      <c r="G10035">
        <f>HYPERLINK("https://images.diginfra.net/iiif/NL-HaNA_1.01.02/3780/NL-HaNA_1.01.02_3780_0044.jpg/3465,256,1102,3134/full/0/default.jpg", "iiif_url")</f>
        <v/>
      </c>
    </row>
    <row r="10036">
      <c r="A10036" t="inlineStr">
        <is>
          <t>NL-HaNA_1.01.02_3780_0044-page-87</t>
        </is>
      </c>
      <c r="B10036" t="inlineStr">
        <is>
          <t>NL-HaNA_1.01.02_3780_0044-column-3565-356-902-2934</t>
        </is>
      </c>
      <c r="C10036" t="inlineStr">
        <is>
          <t>non_index_line</t>
        </is>
      </c>
      <c r="D10036" t="n">
        <v>3765</v>
      </c>
      <c r="E10036" t="n">
        <v>3077</v>
      </c>
      <c r="F10036" t="inlineStr">
        <is>
          <t xml:space="preserve">        aangenomen baar te verklaren op bet</t>
        </is>
      </c>
      <c r="G10036">
        <f>HYPERLINK("https://images.diginfra.net/iiif/NL-HaNA_1.01.02/3780/NL-HaNA_1.01.02_3780_0044.jpg/3465,256,1102,3134/full/0/default.jpg", "iiif_url")</f>
        <v/>
      </c>
    </row>
    <row r="10037">
      <c r="A10037" t="inlineStr">
        <is>
          <t>NL-HaNA_1.01.02_3780_0044-page-87</t>
        </is>
      </c>
      <c r="B10037" t="inlineStr">
        <is>
          <t>NL-HaNA_1.01.02_3780_0044-column-3565-356-902-2934</t>
        </is>
      </c>
      <c r="C10037" t="inlineStr">
        <is>
          <t>lemma</t>
        </is>
      </c>
      <c r="D10037" t="n">
        <v>3647</v>
      </c>
      <c r="E10037" t="n">
        <v>3136</v>
      </c>
      <c r="F10037" t="inlineStr">
        <is>
          <t>advis van den Raadt van Staate op de Re-</t>
        </is>
      </c>
      <c r="G10037">
        <f>HYPERLINK("https://images.diginfra.net/iiif/NL-HaNA_1.01.02/3780/NL-HaNA_1.01.02_3780_0044.jpg/3465,256,1102,3134/full/0/default.jpg", "iiif_url")</f>
        <v/>
      </c>
    </row>
    <row r="10038">
      <c r="A10038" t="inlineStr">
        <is>
          <t>NL-HaNA_1.01.02_3780_0044-page-87</t>
        </is>
      </c>
      <c r="B10038" t="inlineStr">
        <is>
          <t>NL-HaNA_1.01.02_3780_0044-column-3565-356-902-2934</t>
        </is>
      </c>
      <c r="C10038" t="inlineStr">
        <is>
          <t>lemma</t>
        </is>
      </c>
      <c r="D10038" t="n">
        <v>3645</v>
      </c>
      <c r="E10038" t="n">
        <v>3185</v>
      </c>
      <c r="F10038" t="inlineStr">
        <is>
          <t>queste van Ingelanden van de Groede. 956.</t>
        </is>
      </c>
      <c r="G10038">
        <f>HYPERLINK("https://images.diginfra.net/iiif/NL-HaNA_1.01.02/3780/NL-HaNA_1.01.02_3780_0044.jpg/3465,256,1102,3134/full/0/default.jpg", "iiif_url")</f>
        <v/>
      </c>
    </row>
    <row r="10039">
      <c r="A10039" t="inlineStr">
        <is>
          <t>NL-HaNA_1.01.02_3780_0044-page-87</t>
        </is>
      </c>
      <c r="B10039" t="inlineStr">
        <is>
          <t>NL-HaNA_1.01.02_3780_0044-column-3565-356-902-2934</t>
        </is>
      </c>
      <c r="C10039" t="inlineStr">
        <is>
          <t>lemma</t>
        </is>
      </c>
      <c r="D10039" t="n">
        <v>3600</v>
      </c>
      <c r="E10039" t="n">
        <v>3230</v>
      </c>
      <c r="F10039" t="inlineStr">
        <is>
          <t>Zeesaaken, Gysen aangesteld tot Capiteyn on-</t>
        </is>
      </c>
      <c r="G10039">
        <f>HYPERLINK("https://images.diginfra.net/iiif/NL-HaNA_1.01.02/3780/NL-HaNA_1.01.02_3780_0044.jpg/3465,256,1102,3134/full/0/default.jpg", "iiif_url")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2021-08-09T07:32:05Z</dcterms:created>
  <dcterms:modified xmlns:dcterms="http://purl.org/dc/terms/" xmlns:xsi="http://www.w3.org/2001/XMLSchema-instance" xsi:type="dcterms:W3CDTF">2021-08-09T07:32:05Z</dcterms:modified>
</cp:coreProperties>
</file>